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SISTEMA INTEGRADO DE GESTIÓN\"/>
    </mc:Choice>
  </mc:AlternateContent>
  <bookViews>
    <workbookView xWindow="0" yWindow="0" windowWidth="28800" windowHeight="11730" activeTab="1"/>
  </bookViews>
  <sheets>
    <sheet name="RESUMEN " sheetId="1" r:id="rId1"/>
    <sheet name="AMBIENTAL" sheetId="2" r:id="rId2"/>
    <sheet name="INDICADOR AMBIENTAL" sheetId="26" r:id="rId3"/>
    <sheet name="SEGUIMIENTO I.A" sheetId="27" r:id="rId4"/>
    <sheet name="SOCIOCULTURAL (2)" sheetId="28" r:id="rId5"/>
    <sheet name="INDICADOR SOCIAL " sheetId="14" r:id="rId6"/>
    <sheet name="SEGUIMIENTO S" sheetId="15" r:id="rId7"/>
    <sheet name="INDICADOR CULTURAL " sheetId="12" r:id="rId8"/>
    <sheet name="SEGUIMIENTO C" sheetId="13" r:id="rId9"/>
    <sheet name="ECONOMICO" sheetId="9" r:id="rId10"/>
    <sheet name="INDICADOR ECONOMICO " sheetId="18" r:id="rId11"/>
    <sheet name="SEGUIMIENTO E" sheetId="19" r:id="rId12"/>
    <sheet name="INFORMACIÓN" sheetId="11" r:id="rId13"/>
  </sheets>
  <definedNames>
    <definedName name="_xlnm.Print_Area" localSheetId="7">'INDICADOR CULTURAL '!$A$1:$S$59</definedName>
    <definedName name="_xlnm.Print_Area" localSheetId="10">'INDICADOR ECONOMICO '!$A$1:$S$59</definedName>
    <definedName name="_xlnm.Print_Area" localSheetId="5">'INDICADOR SOCIAL '!$A$1:$S$59</definedName>
    <definedName name="_xlnm.Print_Titles" localSheetId="7">'INDICADOR CULTURAL '!$2:$5</definedName>
    <definedName name="_xlnm.Print_Titles" localSheetId="10">'INDICADOR ECONOMICO '!$2:$5</definedName>
    <definedName name="_xlnm.Print_Titles" localSheetId="5">'INDICADOR SOCIAL '!$2:$5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1" roundtripDataChecksum="mRrjMxozLFJjH/lD52vCnKb7SaeI6HSapW+dKTzNX6c="/>
    </ext>
  </extLst>
</workbook>
</file>

<file path=xl/calcChain.xml><?xml version="1.0" encoding="utf-8"?>
<calcChain xmlns="http://schemas.openxmlformats.org/spreadsheetml/2006/main">
  <c r="T61" i="9" l="1"/>
  <c r="T60" i="9"/>
  <c r="T59" i="9"/>
  <c r="T50" i="9"/>
  <c r="T49" i="9"/>
  <c r="T48" i="9"/>
  <c r="M61" i="9"/>
  <c r="M60" i="9"/>
  <c r="M59" i="9"/>
  <c r="M50" i="9"/>
  <c r="M49" i="9"/>
  <c r="M48" i="9"/>
  <c r="T51" i="9" l="1"/>
  <c r="T62" i="9"/>
  <c r="T67" i="9" s="1"/>
  <c r="M62" i="9"/>
  <c r="M66" i="9" s="1"/>
  <c r="M67" i="9"/>
  <c r="M51" i="9"/>
  <c r="S71" i="28"/>
  <c r="L71" i="28"/>
  <c r="S70" i="28"/>
  <c r="T64" i="28"/>
  <c r="M64" i="28"/>
  <c r="T63" i="28"/>
  <c r="T65" i="28" s="1"/>
  <c r="V50" i="28" s="1"/>
  <c r="M63" i="28"/>
  <c r="T62" i="28"/>
  <c r="M62" i="28"/>
  <c r="Q61" i="28"/>
  <c r="J61" i="28"/>
  <c r="Q60" i="28"/>
  <c r="J60" i="28"/>
  <c r="Q59" i="28"/>
  <c r="J59" i="28"/>
  <c r="Q58" i="28"/>
  <c r="J58" i="28"/>
  <c r="Q57" i="28"/>
  <c r="J57" i="28"/>
  <c r="Q56" i="28"/>
  <c r="J56" i="28"/>
  <c r="Q55" i="28"/>
  <c r="J55" i="28"/>
  <c r="Q53" i="28"/>
  <c r="J53" i="28"/>
  <c r="Q52" i="28"/>
  <c r="J52" i="28"/>
  <c r="Q51" i="28"/>
  <c r="J51" i="28"/>
  <c r="Q50" i="28"/>
  <c r="J50" i="28"/>
  <c r="T47" i="28"/>
  <c r="M47" i="28"/>
  <c r="T46" i="28"/>
  <c r="M46" i="28"/>
  <c r="Q45" i="28"/>
  <c r="J45" i="28"/>
  <c r="Q44" i="28"/>
  <c r="J44" i="28"/>
  <c r="Q43" i="28"/>
  <c r="J43" i="28"/>
  <c r="T40" i="28"/>
  <c r="M40" i="28"/>
  <c r="T39" i="28"/>
  <c r="M39" i="28"/>
  <c r="Q37" i="28"/>
  <c r="J37" i="28"/>
  <c r="Q36" i="28"/>
  <c r="J36" i="28"/>
  <c r="Q35" i="28"/>
  <c r="J35" i="28"/>
  <c r="T33" i="28"/>
  <c r="M33" i="28"/>
  <c r="T32" i="28"/>
  <c r="T34" i="28" s="1"/>
  <c r="M32" i="28"/>
  <c r="T31" i="28"/>
  <c r="M31" i="28"/>
  <c r="Q30" i="28"/>
  <c r="J30" i="28"/>
  <c r="Q29" i="28"/>
  <c r="J29" i="28"/>
  <c r="Q28" i="28"/>
  <c r="J28" i="28"/>
  <c r="Q27" i="28"/>
  <c r="J27" i="28"/>
  <c r="Q26" i="28"/>
  <c r="J26" i="28"/>
  <c r="Q25" i="28"/>
  <c r="J25" i="28"/>
  <c r="Q24" i="28"/>
  <c r="J24" i="28"/>
  <c r="Q23" i="28"/>
  <c r="J23" i="28"/>
  <c r="L70" i="28" l="1"/>
  <c r="M65" i="28"/>
  <c r="U50" i="28" s="1"/>
  <c r="T41" i="28"/>
  <c r="T42" i="28" s="1"/>
  <c r="V35" i="28" s="1"/>
  <c r="M65" i="9"/>
  <c r="M68" i="9" s="1"/>
  <c r="T66" i="9"/>
  <c r="T65" i="9"/>
  <c r="S72" i="28"/>
  <c r="S69" i="28"/>
  <c r="V23" i="28"/>
  <c r="M34" i="28"/>
  <c r="U23" i="28" s="1"/>
  <c r="L69" i="28"/>
  <c r="L72" i="28" s="1"/>
  <c r="M41" i="28"/>
  <c r="F27" i="27"/>
  <c r="F26" i="27"/>
  <c r="F25" i="27"/>
  <c r="F24" i="27"/>
  <c r="F23" i="27"/>
  <c r="F22" i="27"/>
  <c r="F21" i="27"/>
  <c r="F20" i="27"/>
  <c r="F19" i="27"/>
  <c r="F18" i="27"/>
  <c r="F17" i="27"/>
  <c r="F16" i="27"/>
  <c r="F15" i="27"/>
  <c r="F14" i="27"/>
  <c r="F13" i="27"/>
  <c r="F12" i="27"/>
  <c r="F11" i="27"/>
  <c r="F10" i="27"/>
  <c r="T68" i="9" l="1"/>
  <c r="M48" i="28"/>
  <c r="M49" i="28" s="1"/>
  <c r="U43" i="28" s="1"/>
  <c r="U62" i="28" s="1"/>
  <c r="M42" i="28"/>
  <c r="U35" i="28" s="1"/>
  <c r="T48" i="28"/>
  <c r="T49" i="28" s="1"/>
  <c r="V43" i="28" s="1"/>
  <c r="V62" i="28" s="1"/>
  <c r="J82" i="2"/>
  <c r="J81" i="2"/>
  <c r="J76" i="2"/>
  <c r="J75" i="2"/>
  <c r="J74" i="2"/>
  <c r="J73" i="2"/>
  <c r="J72" i="2"/>
  <c r="J71" i="2"/>
  <c r="J70" i="2"/>
  <c r="J69" i="2"/>
  <c r="J64" i="2"/>
  <c r="J63" i="2"/>
  <c r="J62" i="2"/>
  <c r="J61" i="2"/>
  <c r="J60" i="2"/>
  <c r="J55" i="2"/>
  <c r="J54" i="2"/>
  <c r="J53" i="2"/>
  <c r="J48" i="2"/>
  <c r="J47" i="2"/>
  <c r="J46" i="2"/>
  <c r="J45" i="2"/>
  <c r="J44" i="2"/>
  <c r="J43" i="2"/>
  <c r="J42" i="2"/>
  <c r="J41" i="2"/>
  <c r="J36" i="2"/>
  <c r="J35" i="2"/>
  <c r="J34" i="2"/>
  <c r="J33" i="2"/>
  <c r="J28" i="2" l="1"/>
  <c r="J27" i="2"/>
  <c r="J26" i="2"/>
  <c r="J25" i="2"/>
  <c r="J24" i="2"/>
  <c r="J19" i="2" l="1"/>
  <c r="J18" i="2"/>
  <c r="J17" i="2"/>
  <c r="J19" i="9" l="1"/>
  <c r="J33" i="9"/>
  <c r="Q47" i="9"/>
  <c r="J45" i="9"/>
  <c r="J44" i="9"/>
  <c r="J43" i="9"/>
  <c r="J42" i="9"/>
  <c r="Q32" i="9" l="1"/>
  <c r="Q31" i="9"/>
  <c r="J32" i="9"/>
  <c r="F27" i="19" l="1"/>
  <c r="G27" i="19" s="1"/>
  <c r="F26" i="19"/>
  <c r="G26" i="19" s="1"/>
  <c r="F25" i="19"/>
  <c r="G25" i="19" s="1"/>
  <c r="F24" i="19"/>
  <c r="G24" i="19" s="1"/>
  <c r="F23" i="19"/>
  <c r="G23" i="19" s="1"/>
  <c r="F22" i="19"/>
  <c r="G22" i="19" s="1"/>
  <c r="F21" i="19"/>
  <c r="G21" i="19" s="1"/>
  <c r="F20" i="19"/>
  <c r="G20" i="19" s="1"/>
  <c r="F19" i="19"/>
  <c r="G19" i="19" s="1"/>
  <c r="F18" i="19"/>
  <c r="G18" i="19" s="1"/>
  <c r="F17" i="19"/>
  <c r="G17" i="19" s="1"/>
  <c r="F16" i="19"/>
  <c r="G16" i="19" s="1"/>
  <c r="F15" i="19"/>
  <c r="G15" i="19" s="1"/>
  <c r="F14" i="19"/>
  <c r="G14" i="19" s="1"/>
  <c r="F13" i="19"/>
  <c r="G13" i="19" s="1"/>
  <c r="F12" i="19"/>
  <c r="G12" i="19" s="1"/>
  <c r="F11" i="19"/>
  <c r="G11" i="19" s="1"/>
  <c r="F10" i="19"/>
  <c r="G10" i="19" s="1"/>
  <c r="F27" i="15"/>
  <c r="G27" i="15" s="1"/>
  <c r="F26" i="15"/>
  <c r="G26" i="15" s="1"/>
  <c r="F25" i="15"/>
  <c r="G25" i="15" s="1"/>
  <c r="F24" i="15"/>
  <c r="G24" i="15" s="1"/>
  <c r="F23" i="15"/>
  <c r="G23" i="15" s="1"/>
  <c r="F22" i="15"/>
  <c r="G22" i="15" s="1"/>
  <c r="F21" i="15"/>
  <c r="G21" i="15" s="1"/>
  <c r="F20" i="15"/>
  <c r="G20" i="15" s="1"/>
  <c r="F19" i="15"/>
  <c r="G19" i="15" s="1"/>
  <c r="F18" i="15"/>
  <c r="G18" i="15" s="1"/>
  <c r="F17" i="15"/>
  <c r="G17" i="15" s="1"/>
  <c r="F16" i="15"/>
  <c r="G16" i="15" s="1"/>
  <c r="F15" i="15"/>
  <c r="G15" i="15" s="1"/>
  <c r="F14" i="15"/>
  <c r="G14" i="15" s="1"/>
  <c r="F13" i="15"/>
  <c r="G13" i="15" s="1"/>
  <c r="F12" i="15"/>
  <c r="G12" i="15" s="1"/>
  <c r="F11" i="15"/>
  <c r="G11" i="15" s="1"/>
  <c r="F10" i="15"/>
  <c r="G10" i="15" s="1"/>
  <c r="F27" i="13"/>
  <c r="G27" i="13" s="1"/>
  <c r="F26" i="13"/>
  <c r="G26" i="13" s="1"/>
  <c r="F25" i="13"/>
  <c r="G25" i="13" s="1"/>
  <c r="F24" i="13"/>
  <c r="G24" i="13" s="1"/>
  <c r="F23" i="13"/>
  <c r="G23" i="13" s="1"/>
  <c r="F22" i="13"/>
  <c r="G22" i="13" s="1"/>
  <c r="F21" i="13"/>
  <c r="G21" i="13" s="1"/>
  <c r="F20" i="13"/>
  <c r="G20" i="13" s="1"/>
  <c r="F19" i="13"/>
  <c r="G19" i="13" s="1"/>
  <c r="F18" i="13"/>
  <c r="G18" i="13" s="1"/>
  <c r="F17" i="13"/>
  <c r="G17" i="13" s="1"/>
  <c r="F16" i="13"/>
  <c r="G16" i="13" s="1"/>
  <c r="F15" i="13"/>
  <c r="G15" i="13" s="1"/>
  <c r="F14" i="13"/>
  <c r="G14" i="13" s="1"/>
  <c r="F13" i="13"/>
  <c r="G13" i="13" s="1"/>
  <c r="F12" i="13"/>
  <c r="G12" i="13" s="1"/>
  <c r="F11" i="13"/>
  <c r="G11" i="13" s="1"/>
  <c r="F10" i="13"/>
  <c r="G10" i="13" s="1"/>
  <c r="T27" i="9" l="1"/>
  <c r="M27" i="9"/>
  <c r="M22" i="9"/>
  <c r="T24" i="9"/>
  <c r="T23" i="9"/>
  <c r="T22" i="9"/>
  <c r="M24" i="9"/>
  <c r="M23" i="9"/>
  <c r="T84" i="2"/>
  <c r="T78" i="2"/>
  <c r="T66" i="2"/>
  <c r="T50" i="2"/>
  <c r="T38" i="2"/>
  <c r="T30" i="2"/>
  <c r="T21" i="2"/>
  <c r="T23" i="2" s="1"/>
  <c r="T31" i="2" s="1"/>
  <c r="T20" i="2"/>
  <c r="T83" i="2"/>
  <c r="T77" i="2"/>
  <c r="T65" i="2"/>
  <c r="T56" i="2"/>
  <c r="T49" i="2"/>
  <c r="T37" i="2"/>
  <c r="T29" i="2"/>
  <c r="T79" i="2"/>
  <c r="T51" i="2"/>
  <c r="T22" i="2"/>
  <c r="M67" i="2"/>
  <c r="M66" i="2"/>
  <c r="M65" i="2"/>
  <c r="M58" i="2"/>
  <c r="M57" i="2"/>
  <c r="M56" i="2"/>
  <c r="M51" i="2"/>
  <c r="M50" i="2"/>
  <c r="M49" i="2"/>
  <c r="M39" i="2"/>
  <c r="M38" i="2"/>
  <c r="M37" i="2"/>
  <c r="M31" i="2"/>
  <c r="M30" i="2"/>
  <c r="M29" i="2"/>
  <c r="M20" i="2"/>
  <c r="M21" i="2"/>
  <c r="M22" i="2"/>
  <c r="M25" i="9" l="1"/>
  <c r="M68" i="2"/>
  <c r="T80" i="2"/>
  <c r="M40" i="2"/>
  <c r="M52" i="2"/>
  <c r="M32" i="2"/>
  <c r="M59" i="2"/>
  <c r="M29" i="9"/>
  <c r="T25" i="9"/>
  <c r="T28" i="9" s="1"/>
  <c r="M28" i="9"/>
  <c r="T85" i="2"/>
  <c r="T86" i="2" s="1"/>
  <c r="T52" i="2"/>
  <c r="T58" i="2" s="1"/>
  <c r="T32" i="2"/>
  <c r="M23" i="2"/>
  <c r="Q56" i="9"/>
  <c r="T29" i="9" l="1"/>
  <c r="T30" i="9" s="1"/>
  <c r="M30" i="9"/>
  <c r="T57" i="2"/>
  <c r="T59" i="2" s="1"/>
  <c r="T67" i="2" s="1"/>
  <c r="T68" i="2" s="1"/>
  <c r="T39" i="2"/>
  <c r="T40" i="2"/>
  <c r="U45" i="11"/>
  <c r="M45" i="11"/>
  <c r="U44" i="11"/>
  <c r="M44" i="11"/>
  <c r="U43" i="11"/>
  <c r="M43" i="11"/>
  <c r="L49" i="11" s="1"/>
  <c r="R42" i="11"/>
  <c r="J42" i="11"/>
  <c r="R41" i="11"/>
  <c r="J41" i="11"/>
  <c r="R40" i="11"/>
  <c r="J40" i="11"/>
  <c r="R39" i="11"/>
  <c r="J39" i="11"/>
  <c r="U37" i="11"/>
  <c r="M37" i="11"/>
  <c r="U36" i="11"/>
  <c r="U38" i="11" s="1"/>
  <c r="W32" i="11" s="1"/>
  <c r="M36" i="11"/>
  <c r="U35" i="11"/>
  <c r="M35" i="11"/>
  <c r="R34" i="11"/>
  <c r="J34" i="11"/>
  <c r="R33" i="11"/>
  <c r="J33" i="11"/>
  <c r="R32" i="11"/>
  <c r="J32" i="11"/>
  <c r="U30" i="11"/>
  <c r="M30" i="11"/>
  <c r="U29" i="11"/>
  <c r="M29" i="11"/>
  <c r="M31" i="11" s="1"/>
  <c r="V26" i="11" s="1"/>
  <c r="U28" i="11"/>
  <c r="M28" i="11"/>
  <c r="R27" i="11"/>
  <c r="J27" i="11"/>
  <c r="R26" i="11"/>
  <c r="J26" i="11"/>
  <c r="U24" i="11"/>
  <c r="M24" i="11"/>
  <c r="U23" i="11"/>
  <c r="M23" i="11"/>
  <c r="U22" i="11"/>
  <c r="M22" i="11"/>
  <c r="R21" i="11"/>
  <c r="J21" i="11"/>
  <c r="U19" i="11"/>
  <c r="M19" i="11"/>
  <c r="U18" i="11"/>
  <c r="M18" i="11"/>
  <c r="U17" i="11"/>
  <c r="M17" i="11"/>
  <c r="R16" i="11"/>
  <c r="J16" i="11"/>
  <c r="V63" i="9"/>
  <c r="Q64" i="9"/>
  <c r="J64" i="9"/>
  <c r="Q63" i="9"/>
  <c r="J63" i="9"/>
  <c r="Q58" i="9"/>
  <c r="J58" i="9"/>
  <c r="Q57" i="9"/>
  <c r="J57" i="9"/>
  <c r="J56" i="9"/>
  <c r="Q55" i="9"/>
  <c r="J55" i="9"/>
  <c r="Q54" i="9"/>
  <c r="J54" i="9"/>
  <c r="Q53" i="9"/>
  <c r="J53" i="9"/>
  <c r="Q52" i="9"/>
  <c r="J52" i="9"/>
  <c r="J47" i="9"/>
  <c r="Q46" i="9"/>
  <c r="J46" i="9"/>
  <c r="Q41" i="9"/>
  <c r="J41" i="9"/>
  <c r="Q40" i="9"/>
  <c r="J40" i="9"/>
  <c r="Q35" i="9"/>
  <c r="J35" i="9"/>
  <c r="Q34" i="9"/>
  <c r="J34" i="9"/>
  <c r="Q33" i="9"/>
  <c r="J31" i="9"/>
  <c r="Q26" i="9"/>
  <c r="J26" i="9"/>
  <c r="Q21" i="9"/>
  <c r="J21" i="9"/>
  <c r="Q20" i="9"/>
  <c r="J20" i="9"/>
  <c r="Q19" i="9"/>
  <c r="Q18" i="9"/>
  <c r="J18" i="9"/>
  <c r="Q17" i="9"/>
  <c r="J17" i="9"/>
  <c r="Q16" i="9"/>
  <c r="J16" i="9"/>
  <c r="M85" i="2"/>
  <c r="M84" i="2"/>
  <c r="M83" i="2"/>
  <c r="Q82" i="2"/>
  <c r="Q81" i="2"/>
  <c r="M79" i="2"/>
  <c r="M78" i="2"/>
  <c r="M77" i="2"/>
  <c r="L91" i="2" s="1"/>
  <c r="Q76" i="2"/>
  <c r="Q73" i="2"/>
  <c r="Q72" i="2"/>
  <c r="Q71" i="2"/>
  <c r="Q70" i="2"/>
  <c r="Q69" i="2"/>
  <c r="Q64" i="2"/>
  <c r="Q63" i="2"/>
  <c r="Q62" i="2"/>
  <c r="Q61" i="2"/>
  <c r="Q60" i="2"/>
  <c r="Q55" i="2"/>
  <c r="Q54" i="2"/>
  <c r="Q53" i="2"/>
  <c r="Q48" i="2"/>
  <c r="Q47" i="2"/>
  <c r="Q46" i="2"/>
  <c r="Q45" i="2"/>
  <c r="Q44" i="2"/>
  <c r="Q43" i="2"/>
  <c r="Q42" i="2"/>
  <c r="Q41" i="2"/>
  <c r="Q36" i="2"/>
  <c r="Q35" i="2"/>
  <c r="Q34" i="2"/>
  <c r="Q33" i="2"/>
  <c r="Q28" i="2"/>
  <c r="Q27" i="2"/>
  <c r="Q26" i="2"/>
  <c r="Q25" i="2"/>
  <c r="Q24" i="2"/>
  <c r="Q18" i="2"/>
  <c r="Q17" i="2"/>
  <c r="M25" i="11" l="1"/>
  <c r="V21" i="11" s="1"/>
  <c r="M20" i="11"/>
  <c r="V16" i="11" s="1"/>
  <c r="U20" i="11"/>
  <c r="W16" i="11" s="1"/>
  <c r="M46" i="11"/>
  <c r="V39" i="11" s="1"/>
  <c r="U46" i="11"/>
  <c r="W39" i="11" s="1"/>
  <c r="M38" i="9"/>
  <c r="M37" i="9"/>
  <c r="M39" i="9" s="1"/>
  <c r="U31" i="9" s="1"/>
  <c r="M36" i="9"/>
  <c r="L73" i="9" s="1"/>
  <c r="M38" i="11"/>
  <c r="V32" i="11" s="1"/>
  <c r="T38" i="9"/>
  <c r="T36" i="9"/>
  <c r="T37" i="9"/>
  <c r="T39" i="9" s="1"/>
  <c r="V31" i="9" s="1"/>
  <c r="U52" i="9"/>
  <c r="U40" i="9"/>
  <c r="V33" i="2"/>
  <c r="V53" i="2"/>
  <c r="U17" i="2"/>
  <c r="U24" i="2"/>
  <c r="U41" i="2"/>
  <c r="M86" i="2"/>
  <c r="U81" i="2" s="1"/>
  <c r="U16" i="9"/>
  <c r="V16" i="9"/>
  <c r="V26" i="9"/>
  <c r="V81" i="2"/>
  <c r="U33" i="2"/>
  <c r="U53" i="2"/>
  <c r="U60" i="2"/>
  <c r="M80" i="2"/>
  <c r="U69" i="2" s="1"/>
  <c r="S73" i="9"/>
  <c r="U26" i="9"/>
  <c r="V52" i="9"/>
  <c r="U63" i="9"/>
  <c r="V69" i="2"/>
  <c r="V60" i="2"/>
  <c r="V41" i="2"/>
  <c r="V24" i="2"/>
  <c r="V17" i="2"/>
  <c r="U31" i="11"/>
  <c r="W26" i="11" s="1"/>
  <c r="U25" i="11"/>
  <c r="W21" i="11" s="1"/>
  <c r="T49" i="11"/>
  <c r="V40" i="9"/>
  <c r="S93" i="2"/>
  <c r="L50" i="11"/>
  <c r="L93" i="2"/>
  <c r="L51" i="11"/>
  <c r="S91" i="2"/>
  <c r="W43" i="11" l="1"/>
  <c r="T50" i="11"/>
  <c r="V43" i="11"/>
  <c r="T51" i="11"/>
  <c r="L92" i="2"/>
  <c r="L94" i="2" s="1"/>
  <c r="C10" i="1" s="1"/>
  <c r="L75" i="9"/>
  <c r="V65" i="9"/>
  <c r="L74" i="9"/>
  <c r="S75" i="9"/>
  <c r="S92" i="2"/>
  <c r="S94" i="2" s="1"/>
  <c r="C27" i="1" s="1"/>
  <c r="U83" i="2"/>
  <c r="S74" i="9"/>
  <c r="U65" i="9"/>
  <c r="V83" i="2"/>
  <c r="T52" i="11"/>
  <c r="C30" i="1" s="1"/>
  <c r="C11" i="1"/>
  <c r="L52" i="11"/>
  <c r="C13" i="1" s="1"/>
  <c r="L76" i="9" l="1"/>
  <c r="C12" i="1" s="1"/>
  <c r="S76" i="9"/>
  <c r="C29" i="1" s="1"/>
  <c r="C28" i="1"/>
  <c r="C31" i="1" s="1"/>
  <c r="C14" i="1"/>
</calcChain>
</file>

<file path=xl/comments1.xml><?xml version="1.0" encoding="utf-8"?>
<comments xmlns="http://schemas.openxmlformats.org/spreadsheetml/2006/main">
  <authors>
    <author>Liliana Lamprea</author>
  </authors>
  <commentList>
    <comment ref="B9" authorId="0" shapeId="0">
      <text>
        <r>
          <rPr>
            <sz val="9"/>
            <color indexed="81"/>
            <rFont val="Tahoma"/>
            <family val="2"/>
          </rPr>
          <t xml:space="preserve">Fecha en la que se realiza la medición del indicador
</t>
        </r>
      </text>
    </comment>
    <comment ref="D9" authorId="0" shapeId="0">
      <text>
        <r>
          <rPr>
            <sz val="9"/>
            <color indexed="81"/>
            <rFont val="Tahoma"/>
            <family val="2"/>
          </rPr>
          <t xml:space="preserve">Meta establecida para el indicador, en el período objeto de seguimiento
</t>
        </r>
      </text>
    </comment>
    <comment ref="E9" authorId="0" shapeId="0">
      <text>
        <r>
          <rPr>
            <sz val="8"/>
            <color rgb="FF000000"/>
            <rFont val="Tahoma"/>
            <family val="2"/>
          </rPr>
          <t xml:space="preserve">Ejecución del indicador, para el período objeto de seguimiento.
</t>
        </r>
      </text>
    </comment>
    <comment ref="F9" authorId="0" shapeId="0">
      <text>
        <r>
          <rPr>
            <sz val="9"/>
            <color indexed="81"/>
            <rFont val="Tahoma"/>
            <family val="2"/>
          </rPr>
          <t xml:space="preserve">% de cumplimiento del indicador, teniendo en cuenta la meta y el resultado obtenido de la medición del indicador
</t>
        </r>
      </text>
    </comment>
    <comment ref="H9" authorId="0" shapeId="0">
      <text>
        <r>
          <rPr>
            <sz val="9"/>
            <color indexed="81"/>
            <rFont val="Tahoma"/>
            <family val="2"/>
          </rPr>
          <t xml:space="preserve">Realizar las anotaciones que se consideren importantes frente al resultado obtenido
</t>
        </r>
      </text>
    </comment>
    <comment ref="I9" authorId="0" shapeId="0">
      <text>
        <r>
          <rPr>
            <sz val="9"/>
            <color indexed="81"/>
            <rFont val="Tahoma"/>
            <family val="2"/>
          </rPr>
          <t xml:space="preserve">Descripción de las acciones correctivas o de mejora que se deben implementar para mejorar el comportamiento del indicador.
</t>
        </r>
        <r>
          <rPr>
            <b/>
            <sz val="9"/>
            <color indexed="81"/>
            <rFont val="Tahoma"/>
            <family val="2"/>
          </rPr>
          <t>Nota:  Si el indicador cumplió la meta, no se requiere definir acciones de mejoramiento. Simplemente se coloca en este espacio :NO APLICA</t>
        </r>
      </text>
    </comment>
    <comment ref="J9" authorId="0" shapeId="0">
      <text>
        <r>
          <rPr>
            <sz val="9"/>
            <color indexed="81"/>
            <rFont val="Tahoma"/>
            <family val="2"/>
          </rPr>
          <t xml:space="preserve">Cargo del responsable o responsables de implementar las acciones propuestas.
</t>
        </r>
      </text>
    </comment>
  </commentList>
</comments>
</file>

<file path=xl/comments2.xml><?xml version="1.0" encoding="utf-8"?>
<comments xmlns="http://schemas.openxmlformats.org/spreadsheetml/2006/main">
  <authors>
    <author>Liliana Lamprea</author>
  </authors>
  <commentList>
    <comment ref="B9" authorId="0" shapeId="0">
      <text>
        <r>
          <rPr>
            <sz val="9"/>
            <color indexed="81"/>
            <rFont val="Tahoma"/>
            <family val="2"/>
          </rPr>
          <t xml:space="preserve">Fecha en la que se realiza la medición del indicador
</t>
        </r>
      </text>
    </comment>
    <comment ref="D9" authorId="0" shapeId="0">
      <text>
        <r>
          <rPr>
            <sz val="9"/>
            <color indexed="81"/>
            <rFont val="Tahoma"/>
            <family val="2"/>
          </rPr>
          <t xml:space="preserve">Meta establecida para el indicador, en el período objeto de seguimiento
</t>
        </r>
      </text>
    </comment>
    <comment ref="E9" authorId="0" shapeId="0">
      <text>
        <r>
          <rPr>
            <sz val="8"/>
            <color indexed="81"/>
            <rFont val="Tahoma"/>
            <family val="2"/>
          </rPr>
          <t xml:space="preserve">Ejecución del indicador, para el período objeto de seguimiento.
</t>
        </r>
      </text>
    </comment>
    <comment ref="F9" authorId="0" shapeId="0">
      <text>
        <r>
          <rPr>
            <sz val="9"/>
            <color indexed="81"/>
            <rFont val="Tahoma"/>
            <family val="2"/>
          </rPr>
          <t xml:space="preserve">% de cumplimiento del indicador, teniendo en cuenta la meta y el resultado obtenido de la medición del indicador
</t>
        </r>
      </text>
    </comment>
    <comment ref="H9" authorId="0" shapeId="0">
      <text>
        <r>
          <rPr>
            <sz val="9"/>
            <color indexed="81"/>
            <rFont val="Tahoma"/>
            <family val="2"/>
          </rPr>
          <t xml:space="preserve">Realizar las anotaciones que se consideren importantes frente al resultado obtenido
</t>
        </r>
      </text>
    </comment>
    <comment ref="I9" authorId="0" shapeId="0">
      <text>
        <r>
          <rPr>
            <sz val="9"/>
            <color indexed="81"/>
            <rFont val="Tahoma"/>
            <family val="2"/>
          </rPr>
          <t xml:space="preserve">Descripción de las acciones correctivas o de mejora que se deben implementar para mejorar el comportamiento del indicador.
</t>
        </r>
        <r>
          <rPr>
            <b/>
            <sz val="9"/>
            <color indexed="81"/>
            <rFont val="Tahoma"/>
            <family val="2"/>
          </rPr>
          <t>Nota:  Si el indicador cumplió la meta, no se requiere definir acciones de mejoramiento. Simplemente se coloca en este espacio :NO APLICA</t>
        </r>
      </text>
    </comment>
    <comment ref="J9" authorId="0" shapeId="0">
      <text>
        <r>
          <rPr>
            <sz val="9"/>
            <color indexed="81"/>
            <rFont val="Tahoma"/>
            <family val="2"/>
          </rPr>
          <t xml:space="preserve">Cargo del responsable o responsables de implementar las acciones propuestas.
</t>
        </r>
      </text>
    </comment>
  </commentList>
</comments>
</file>

<file path=xl/comments3.xml><?xml version="1.0" encoding="utf-8"?>
<comments xmlns="http://schemas.openxmlformats.org/spreadsheetml/2006/main">
  <authors>
    <author>Liliana Lamprea</author>
  </authors>
  <commentList>
    <comment ref="B9" authorId="0" shapeId="0">
      <text>
        <r>
          <rPr>
            <sz val="9"/>
            <color indexed="81"/>
            <rFont val="Tahoma"/>
            <family val="2"/>
          </rPr>
          <t xml:space="preserve">Fecha en la que se realiza la medición del indicador
</t>
        </r>
      </text>
    </comment>
    <comment ref="D9" authorId="0" shapeId="0">
      <text>
        <r>
          <rPr>
            <sz val="9"/>
            <color indexed="81"/>
            <rFont val="Tahoma"/>
            <family val="2"/>
          </rPr>
          <t xml:space="preserve">Meta establecida para el indicador, en el período objeto de seguimiento
</t>
        </r>
      </text>
    </comment>
    <comment ref="E9" authorId="0" shapeId="0">
      <text>
        <r>
          <rPr>
            <sz val="8"/>
            <color indexed="81"/>
            <rFont val="Tahoma"/>
            <family val="2"/>
          </rPr>
          <t xml:space="preserve">Ejecución del indicador, para el período objeto de seguimiento.
</t>
        </r>
      </text>
    </comment>
    <comment ref="F9" authorId="0" shapeId="0">
      <text>
        <r>
          <rPr>
            <sz val="9"/>
            <color rgb="FF000000"/>
            <rFont val="Tahoma"/>
            <family val="2"/>
          </rPr>
          <t xml:space="preserve">% de cumplimiento del indicador, teniendo en cuenta la meta y el resultado obtenido de la medición del indicador
</t>
        </r>
      </text>
    </comment>
    <comment ref="H9" authorId="0" shapeId="0">
      <text>
        <r>
          <rPr>
            <sz val="9"/>
            <color indexed="81"/>
            <rFont val="Tahoma"/>
            <family val="2"/>
          </rPr>
          <t xml:space="preserve">Realizar las anotaciones que se consideren importantes frente al resultado obtenido
</t>
        </r>
      </text>
    </comment>
    <comment ref="I9" authorId="0" shapeId="0">
      <text>
        <r>
          <rPr>
            <sz val="9"/>
            <color rgb="FF000000"/>
            <rFont val="Tahoma"/>
            <family val="2"/>
          </rPr>
          <t xml:space="preserve">Descripción de las acciones correctivas o de mejora que se deben implementar para mejorar el comportamiento del indicador.
</t>
        </r>
        <r>
          <rPr>
            <b/>
            <sz val="9"/>
            <color rgb="FF000000"/>
            <rFont val="Tahoma"/>
            <family val="2"/>
          </rPr>
          <t>Nota:  Si el indicador cumplió la meta, no se requiere definir acciones de mejoramiento. Simplemente se coloca en este espacio :NO APLICA</t>
        </r>
      </text>
    </comment>
    <comment ref="J9" authorId="0" shapeId="0">
      <text>
        <r>
          <rPr>
            <sz val="9"/>
            <color rgb="FF000000"/>
            <rFont val="Tahoma"/>
            <family val="2"/>
          </rPr>
          <t xml:space="preserve">Cargo del responsable o responsables de implementar las acciones propuestas.
</t>
        </r>
      </text>
    </comment>
  </commentList>
</comments>
</file>

<file path=xl/comments4.xml><?xml version="1.0" encoding="utf-8"?>
<comments xmlns="http://schemas.openxmlformats.org/spreadsheetml/2006/main">
  <authors>
    <author>Liliana Lamprea</author>
  </authors>
  <commentList>
    <comment ref="B9" authorId="0" shapeId="0">
      <text>
        <r>
          <rPr>
            <sz val="9"/>
            <color indexed="81"/>
            <rFont val="Tahoma"/>
            <family val="2"/>
          </rPr>
          <t xml:space="preserve">Fecha en la que se realiza la medición del indicador
</t>
        </r>
      </text>
    </comment>
    <comment ref="D9" authorId="0" shapeId="0">
      <text>
        <r>
          <rPr>
            <sz val="9"/>
            <color indexed="81"/>
            <rFont val="Tahoma"/>
            <family val="2"/>
          </rPr>
          <t xml:space="preserve">Meta establecida para el indicador, en el período objeto de seguimiento
</t>
        </r>
      </text>
    </comment>
    <comment ref="E9" authorId="0" shapeId="0">
      <text>
        <r>
          <rPr>
            <sz val="8"/>
            <color indexed="81"/>
            <rFont val="Tahoma"/>
            <family val="2"/>
          </rPr>
          <t xml:space="preserve">Ejecución del indicador, para el período objeto de seguimiento.
</t>
        </r>
      </text>
    </comment>
    <comment ref="F9" authorId="0" shapeId="0">
      <text>
        <r>
          <rPr>
            <sz val="9"/>
            <color indexed="81"/>
            <rFont val="Tahoma"/>
            <family val="2"/>
          </rPr>
          <t xml:space="preserve">% de cumplimiento del indicador, teniendo en cuenta la meta y el resultado obtenido de la medición del indicador
</t>
        </r>
      </text>
    </comment>
    <comment ref="H9" authorId="0" shapeId="0">
      <text>
        <r>
          <rPr>
            <sz val="9"/>
            <color indexed="81"/>
            <rFont val="Tahoma"/>
            <family val="2"/>
          </rPr>
          <t xml:space="preserve">Realizar las anotaciones que se consideren importantes frente al resultado obtenido
</t>
        </r>
      </text>
    </comment>
    <comment ref="I9" authorId="0" shapeId="0">
      <text>
        <r>
          <rPr>
            <sz val="9"/>
            <color rgb="FF000000"/>
            <rFont val="Tahoma"/>
            <family val="2"/>
          </rPr>
          <t xml:space="preserve">Descripción de las acciones correctivas o de mejora que se deben implementar para mejorar el comportamiento del indicador.
</t>
        </r>
        <r>
          <rPr>
            <b/>
            <sz val="9"/>
            <color rgb="FF000000"/>
            <rFont val="Tahoma"/>
            <family val="2"/>
          </rPr>
          <t>Nota:  Si el indicador cumplió la meta, no se requiere definir acciones de mejoramiento. Simplemente se coloca en este espacio :NO APLICA</t>
        </r>
      </text>
    </comment>
    <comment ref="J9" authorId="0" shapeId="0">
      <text>
        <r>
          <rPr>
            <sz val="9"/>
            <color indexed="81"/>
            <rFont val="Tahoma"/>
            <family val="2"/>
          </rPr>
          <t xml:space="preserve">Cargo del responsable o responsables de implementar las acciones propuestas.
</t>
        </r>
      </text>
    </comment>
  </commentList>
</comments>
</file>

<file path=xl/sharedStrings.xml><?xml version="1.0" encoding="utf-8"?>
<sst xmlns="http://schemas.openxmlformats.org/spreadsheetml/2006/main" count="1510" uniqueCount="305">
  <si>
    <t>SEMESTRE A 2023</t>
  </si>
  <si>
    <t xml:space="preserve">PROGRAMA </t>
  </si>
  <si>
    <t>INDICADOR DE CUMPLIMIENTO</t>
  </si>
  <si>
    <t>AMBIENTAL</t>
  </si>
  <si>
    <t>SOCIOCULTURAL</t>
  </si>
  <si>
    <t>ECONOMICO</t>
  </si>
  <si>
    <t>INFORMACION SENSIBILIZACION Y CAPACITACIÓN</t>
  </si>
  <si>
    <t>PROMEDIO TOTAL</t>
  </si>
  <si>
    <t>SEMESTRE B 2023</t>
  </si>
  <si>
    <t xml:space="preserve">MEDIO AMBIENTE </t>
  </si>
  <si>
    <t>CRITERIOS</t>
  </si>
  <si>
    <t xml:space="preserve">OBJETIVO  </t>
  </si>
  <si>
    <t>Implementar estrategias de proteccion y conservacion de la biodiversidad en el area certificada, a traves de  buenas practicas ambientales con el fin de convertirlo en un destino turistico sostenible</t>
  </si>
  <si>
    <t>Actividad cumplida</t>
  </si>
  <si>
    <t>INDICADOR DE RESULTADO</t>
  </si>
  <si>
    <t>Actividades ejecutadas/ Actividades programadas</t>
  </si>
  <si>
    <t>Actividad en proceso</t>
  </si>
  <si>
    <t>META</t>
  </si>
  <si>
    <t>Cumplimiento del 100 % de las actividades</t>
  </si>
  <si>
    <t>Actividad sin iniciar</t>
  </si>
  <si>
    <t>PROGRAMA</t>
  </si>
  <si>
    <t>METAS / ACTIVIDADES</t>
  </si>
  <si>
    <t>SEGUIMIENTO SEMESTRE A 2023</t>
  </si>
  <si>
    <t>SEGUIMIENTO SEMESTRE B 2023</t>
  </si>
  <si>
    <t>ACTIVIDAD</t>
  </si>
  <si>
    <t>OBSERVACION</t>
  </si>
  <si>
    <t>ACTIVIDADES EJECUTADAS</t>
  </si>
  <si>
    <t>ACTIVIDADES PLANEADAS</t>
  </si>
  <si>
    <t>TOTAL</t>
  </si>
  <si>
    <t xml:space="preserve">RESPONSABLE </t>
  </si>
  <si>
    <t>PLAZO</t>
  </si>
  <si>
    <t>ESTADO</t>
  </si>
  <si>
    <t>%  AVANCE SEMESTRE A 2023</t>
  </si>
  <si>
    <t>%  AVANCE SEMESTRE B 2023</t>
  </si>
  <si>
    <t>Secretaria de Ambiente y Gestion del Riesgo</t>
  </si>
  <si>
    <t>TOTAL ACTIVIDADES</t>
  </si>
  <si>
    <t>ACTIVIDADES CUMPLIDAS</t>
  </si>
  <si>
    <t>ACTIVIDADES EN PROCESO</t>
  </si>
  <si>
    <t>% PORCENTAJE DE CUMPLIMIENTO</t>
  </si>
  <si>
    <t>Secretaria de Ambiente y Gestion del Riesgo (CORTOLIMA)</t>
  </si>
  <si>
    <t>Secretaria de Salud</t>
  </si>
  <si>
    <t>Secretaria de Ambiente y Gestion del Riesgo, Cortolima e IBAL</t>
  </si>
  <si>
    <t xml:space="preserve">Secretaria de Ambiente y Gestion del Riesgo </t>
  </si>
  <si>
    <t>Secretaria de Ambiente y Gestion del Riesgo - CELSIA</t>
  </si>
  <si>
    <t xml:space="preserve">Secretaria de Ambiente y Gestion del Riesgo, Secretaria de Movilidad, Policía Ambiental </t>
  </si>
  <si>
    <t xml:space="preserve">Secretaria de mbiente y Gestion del Riesgo- Cortolima </t>
  </si>
  <si>
    <t>INDICADOR DE CUMPLIMIENTO DEL PROGRAMA  SEMESTRE A 2023</t>
  </si>
  <si>
    <t>INDICADOR DE CUMPLIMIENTO DEL PROGRAMA SEMESTRE B 2023</t>
  </si>
  <si>
    <t>N° actividades Totales</t>
  </si>
  <si>
    <t>N° actividades cumplidas</t>
  </si>
  <si>
    <t>N° actividades en proceso</t>
  </si>
  <si>
    <t>% cumplimiento</t>
  </si>
  <si>
    <t>Secretaria de Desarrollo Economico</t>
  </si>
  <si>
    <t>PROGRAMAS PARA LA SOSTENIBILIDAD
CAÑON DEL COMBEIMA</t>
  </si>
  <si>
    <t>CODIGO
VERSION
FECHA</t>
  </si>
  <si>
    <t xml:space="preserve"> SOCIOCULTURAL</t>
  </si>
  <si>
    <t>Lista desplegable</t>
  </si>
  <si>
    <t>Promover la protección, conservación y uso responsable del patrimonio cultural material e inmaterial del area certificada.</t>
  </si>
  <si>
    <t>actividades ejecutadas/ actividades programadas</t>
  </si>
  <si>
    <t>Direccion de Turismo - Secretaria de Desarrollo Social Comunitario- Policia de Turismo</t>
  </si>
  <si>
    <t>Policia de Turismo</t>
  </si>
  <si>
    <t>Secretaria de Desarrollo Social Comunitario- Dirección de Infancia  y Adolescencia</t>
  </si>
  <si>
    <t>Secretaria de Desarrollo Social Comunitario, Secretaria de Desarrollo Económico, Policia de Turismo</t>
  </si>
  <si>
    <t>Secretaria de Desarrollo Social Comunitario, Secretaria  Desarrollo Economico, Policía de Turismo.</t>
  </si>
  <si>
    <t>Secretaria Desarrollo Social Comunitario</t>
  </si>
  <si>
    <t>Secretaría de Desarrollo Económico</t>
  </si>
  <si>
    <t>N/A</t>
  </si>
  <si>
    <t>Secretaria de Desarrollo Economico-Dirección Turismo.</t>
  </si>
  <si>
    <t>Secretaría de Cultura</t>
  </si>
  <si>
    <t xml:space="preserve">Secretaría de Cultura y Policía de Turismo </t>
  </si>
  <si>
    <t xml:space="preserve">Enlace Secretaría de Cultura </t>
  </si>
  <si>
    <t xml:space="preserve">Policía de Turismo </t>
  </si>
  <si>
    <t>Secretaría de Desarrollo Economico- Direccion Turismo y Camara de Comercio de Ibagué.</t>
  </si>
  <si>
    <t>Secretaría de Desarrollo Economico- Direccion Emprendimiento y Secretaría de Cultura</t>
  </si>
  <si>
    <t>OBJETIVO</t>
  </si>
  <si>
    <t>Identificar  y establecer acciónes que permitan el fortalecimiento de la dinamica economica y el uso sostenible del tejido empresarial de la oferta local.</t>
  </si>
  <si>
    <t>Secretaria de Desarrollo Económico</t>
  </si>
  <si>
    <t xml:space="preserve">Dirección de Emprendimiento </t>
  </si>
  <si>
    <t xml:space="preserve"> Secretaria de Agricultura y Desarrollo Rural </t>
  </si>
  <si>
    <t>Secretaria Desarrollo Social Comunitario, Población LGBTI</t>
  </si>
  <si>
    <t>Alcaldia Municipal de Ibagué</t>
  </si>
  <si>
    <t>Secretaria de Salud- Grupo de Alimentos  y Policia de Turismo</t>
  </si>
  <si>
    <t>Secretaria de Gobierno, Policia de Turismo</t>
  </si>
  <si>
    <t>Alcaldia, PNN, CORTOLIMA y Policia de Turismo</t>
  </si>
  <si>
    <t>Alcaldia, PNN, CORTOLIMA y policia de Turismo</t>
  </si>
  <si>
    <t>Secretaria de Desarrollo Económico, secretaria de hacienda</t>
  </si>
  <si>
    <t>INDICADOR DE CUMPLIMIENTO DEL PROGRAMA SEMESTRE A 2023</t>
  </si>
  <si>
    <t xml:space="preserve">INFORMACIÓN, SENSIBILIZACIÓN Y CAPACITACIÓN </t>
  </si>
  <si>
    <t>Divulgar y promocionar las buenas practicas de turismo sostenible en el area certificada, implementando los requisitos legales de la NTS ST 001-1</t>
  </si>
  <si>
    <t xml:space="preserve">SEGUIMIENTO  </t>
  </si>
  <si>
    <t>REQUISTO DE SOSTENIBILIDAD ASOCIADO</t>
  </si>
  <si>
    <t>CAPACITACIÓN</t>
  </si>
  <si>
    <t>9.3 .En el destino o área turística se debe adelantar acciones de capacitación periódica dirigida a quienes hacen parte de la autoridad y responsabilidad para la implementación y mantenimiento de los requisitos de sostenibilidad</t>
  </si>
  <si>
    <t>Oficina de Comunicaciones</t>
  </si>
  <si>
    <t xml:space="preserve">CAPACITACION </t>
  </si>
  <si>
    <t>PORCENTAJE DE CUMPLIMIENTO</t>
  </si>
  <si>
    <r>
      <rPr>
        <b/>
        <sz val="16"/>
        <color theme="1"/>
        <rFont val="Arial"/>
        <family val="2"/>
      </rPr>
      <t xml:space="preserve"> 
</t>
    </r>
    <r>
      <rPr>
        <b/>
        <sz val="16"/>
        <color rgb="FF000000"/>
        <rFont val="Arial"/>
        <family val="2"/>
      </rPr>
      <t xml:space="preserve"> PREPARACIÓN Y RESPUESTA ANTE EMERGENCIAS.</t>
    </r>
  </si>
  <si>
    <t>9.5.1.b. comunicar los elementos clave de respuesta a seguridad y emergencia a los turistas, residentes y empresarios relacionados con el turismo;</t>
  </si>
  <si>
    <t>Direccion de Gestion del Riesgo y Atencion de Desastres y Oficina de Comunicaciones</t>
  </si>
  <si>
    <t>SEGURIDAD</t>
  </si>
  <si>
    <t xml:space="preserve">
 AREAS PROTEGIDAS
</t>
  </si>
  <si>
    <t>10.1.3.b). adelantar acciones para que los visitantes y turistas conozcan las áreas naturales protegidas y ecosistemas estratégicos, sus especies representativas y emblemáticas, asumiendo comportamientos responsables con el entorno teniendo en cuenta el  plan de manejo del área protegida</t>
  </si>
  <si>
    <t xml:space="preserve">Oficina de comuniciones y SDE </t>
  </si>
  <si>
    <t>GESTIÓN DEL AGUA</t>
  </si>
  <si>
    <t>10.1.4.c. diseñar e implementar una estrategia de divulgación sobre los mecanismos de uso eficiente y ahorro de agua dirigida a los turistas y visitantes;</t>
  </si>
  <si>
    <t>MANEJO Y PREVENCIÓN DE RIESGOS SOCIALES</t>
  </si>
  <si>
    <t xml:space="preserve">10.2.1.c. informar a la población residente, empresarios,  visitantes  y turistas  sobre la prevención, reglamentación y sanciones según la legislación vigente aplicable, en relación con la ESCNNA, en el contexto de los viajes y el turismo; </t>
  </si>
  <si>
    <t>Secretaria de Desarrollo Social y Comuntario, Secretaría de Desarrollo Económico y Policía de Turismo</t>
  </si>
  <si>
    <t xml:space="preserve">CONSERVACIÓN, PROTECIÓN Y USO SOSTENIBLE DEL PATRIMONIO CULTURAL
</t>
  </si>
  <si>
    <t>10.2.5.e. informar a los visitantes y turistas sobre el valor del patrimonio cultural contenido en el destino o área turística;</t>
  </si>
  <si>
    <t>Secretaría de Cultura y Policía de Turismo</t>
  </si>
  <si>
    <t>10.2.5.f. divulgar a los residentes y prestadores las indicaciones de conservación y uso responsable de las áreas culturales de interés turístico;</t>
  </si>
  <si>
    <r>
      <rPr>
        <b/>
        <sz val="16"/>
        <color rgb="FF000000"/>
        <rFont val="Arial"/>
        <family val="2"/>
      </rPr>
      <t xml:space="preserve">INFORMACIÓN Y SENSIBILIZACIÓN 
</t>
    </r>
    <r>
      <rPr>
        <sz val="16"/>
        <color rgb="FF000000"/>
        <rFont val="Arial"/>
        <family val="2"/>
      </rPr>
      <t xml:space="preserve">.  </t>
    </r>
  </si>
  <si>
    <t xml:space="preserve">10.4.a. Adelantar acciones periódicas orientadas a difundir buenas prácticas ambientales, socioculturales y económicas entre la población residente, empresarios, visitantes y turistas; Nota: Véase Anexo C. </t>
  </si>
  <si>
    <t xml:space="preserve">Secretaria de Desarrollo Economico y Oficina de comunicaciones </t>
  </si>
  <si>
    <t xml:space="preserve">10.4.b. adelantar acciones de sensibilización a la población residente en relación con las ventajas, los beneficios generados por la implementación de esta norma, así como los impactos positivos y negativos que el turismo pueda generar; de igual manera, las oportunidades, desafíos e importancia de la sostenibilidad; </t>
  </si>
  <si>
    <t>Secretaria de Desarrollo Economico- Dirección de Turismo.</t>
  </si>
  <si>
    <t>10.4.c. divulgar y difundir a los prestadores de servicios turísticos las normas técnicas sectoriales de sostenibilidad y calidad turística.</t>
  </si>
  <si>
    <t>Secretaria de Desarrollo Economico y Oficina de Comunicaciones</t>
  </si>
  <si>
    <t>Secretaria de Cultura y Secretaría de Desarrollo Económico</t>
  </si>
  <si>
    <t>Sub-comité Economico</t>
  </si>
  <si>
    <t>INFORMACION, SENSIBILIZACION Y CAPACITACION</t>
  </si>
  <si>
    <t>RESUMEN CUMPLIMIENTO DE LOS REQUISITOS NTS TS 001-1</t>
  </si>
  <si>
    <t xml:space="preserve"> ACTIVIDADES</t>
  </si>
  <si>
    <t xml:space="preserve"> REQUISTO 10.1.1  /PROTECCIÓN A LA BIODIVERSIDAD </t>
  </si>
  <si>
    <t>REQUISTO 10.1.2  / APOYO A PROGRAMAS DE PROTECCIÓN Y USO SOSTENIBLE DE LA BIODIVERSIDAD</t>
  </si>
  <si>
    <t xml:space="preserve">REQUISTO 10.1.3  / ÁREAS PROTEGIDAS Y ECOSISTEMAS ESTRATÉGICOS </t>
  </si>
  <si>
    <t>REQUISTO 10.1.4  /  GESTIÓN DEL AGUA</t>
  </si>
  <si>
    <t xml:space="preserve">REQUISTO 10.1.5  /  GESTIÓN DE LA ENERGIA </t>
  </si>
  <si>
    <t xml:space="preserve">REQUISTO 10.1.6  Y 10.1.7 /  USO DE PRODUCTOS QUIMICOS  Y GESTIÓN Y MANEJO DE RESIDUOS </t>
  </si>
  <si>
    <t>10.1.8, 10.1.9, 10.1.10 CONTAMINACIÓN ATMOSFÉRICA, AUDITIVA Y VISUAL, GEI Y SAO</t>
  </si>
  <si>
    <t>OBSERVACION AVANCE DEL PROGRAMA</t>
  </si>
  <si>
    <t>10.1.11 OTROS IMPACTOS AMBIENTALES</t>
  </si>
  <si>
    <t xml:space="preserve">OBJETIVO </t>
  </si>
  <si>
    <t xml:space="preserve">10.2.1 MANEJO Y PREVENCIÓN DE RIESGOS SOCIALES </t>
  </si>
  <si>
    <t>OBSERVACIÓN AVANCE DEL PROGRAMA</t>
  </si>
  <si>
    <t>SEGUIMIENTO SEMESTRE A 2024</t>
  </si>
  <si>
    <t>SEGUIMIENTO SEMESTRE B 2024</t>
  </si>
  <si>
    <t xml:space="preserve">10.2.2 APOYO A LAS COMUNIDADES </t>
  </si>
  <si>
    <t>10.2.4 SATISFACCIÓN DE LAS POBLACIÓNES RESIDENTES</t>
  </si>
  <si>
    <t xml:space="preserve">10.2.5 CONSERVACIÓN, PROTECCIÓN Y USO SOSTENIBLE DEL PATRIMONIO CULTURAL. </t>
  </si>
  <si>
    <t>10.3.1 DESARROLLO DE LA CAPACIDAD EMPRESARIAL Y GENERACIÓN DE EMPLEO.</t>
  </si>
  <si>
    <t>10.3.2 ORGANIZACIÓN DE VENDEDORES INFORMALES</t>
  </si>
  <si>
    <t xml:space="preserve">10.3.3 COMERCIALIZACIÓN DE INSUMOS, BIENES Y SERVICIOS DE LA POBLACIÓN. </t>
  </si>
  <si>
    <t>10.3.4 SATISFACCION DE TURISTAS Y VISITANTES</t>
  </si>
  <si>
    <t>10.3.5 PRODUCTO TURISTICO</t>
  </si>
  <si>
    <t>10.3.6 MONITOREO ECONOMICO</t>
  </si>
  <si>
    <r>
      <t xml:space="preserve">Página: </t>
    </r>
    <r>
      <rPr>
        <sz val="18"/>
        <color indexed="8"/>
        <rFont val="Arial"/>
        <family val="2"/>
      </rPr>
      <t>1 de 1</t>
    </r>
  </si>
  <si>
    <r>
      <t xml:space="preserve">PROCESO: </t>
    </r>
    <r>
      <rPr>
        <sz val="12"/>
        <rFont val="Arial"/>
        <family val="2"/>
      </rPr>
      <t xml:space="preserve">SISTEMA INTEGRADO DE GESTIÓN </t>
    </r>
  </si>
  <si>
    <r>
      <t xml:space="preserve">FORMATO: </t>
    </r>
    <r>
      <rPr>
        <sz val="11"/>
        <rFont val="Arial"/>
        <family val="2"/>
      </rPr>
      <t>FICHA TÉCNICA DE INDICADORES</t>
    </r>
  </si>
  <si>
    <t>Página: 1 de 1</t>
  </si>
  <si>
    <t>1. IDENTIFICACIÓN</t>
  </si>
  <si>
    <t>El indicador esta asociado a:</t>
  </si>
  <si>
    <t>Tipo de indicador:</t>
  </si>
  <si>
    <t>Eficacia</t>
  </si>
  <si>
    <t>Si</t>
  </si>
  <si>
    <t>Plan de desarrollo</t>
  </si>
  <si>
    <t>Eficiencia</t>
  </si>
  <si>
    <t>No</t>
  </si>
  <si>
    <t>SIGAMI</t>
  </si>
  <si>
    <t>Efectividad</t>
  </si>
  <si>
    <t>Código del indicador</t>
  </si>
  <si>
    <t>Plan de Desarrollo Municipal</t>
  </si>
  <si>
    <t>Nombre y vigencia:</t>
  </si>
  <si>
    <t>Dimensión:</t>
  </si>
  <si>
    <t>Sector:</t>
  </si>
  <si>
    <t>Programa:</t>
  </si>
  <si>
    <t>Subprograma:</t>
  </si>
  <si>
    <t>Meta:</t>
  </si>
  <si>
    <t>Código (Meta):</t>
  </si>
  <si>
    <t>Proceso:</t>
  </si>
  <si>
    <t>2. VALIDACIÓN DEL INDICADOR</t>
  </si>
  <si>
    <t>Tipo de indicador</t>
  </si>
  <si>
    <t xml:space="preserve">Orientación del indicador </t>
  </si>
  <si>
    <t>Rangos de cumplimiento</t>
  </si>
  <si>
    <t xml:space="preserve">&gt;= 91 hasta 100 </t>
  </si>
  <si>
    <t xml:space="preserve">     Entre 71 - 90</t>
  </si>
  <si>
    <t>Entre 41 - 70</t>
  </si>
  <si>
    <t xml:space="preserve">         &lt; = 40</t>
  </si>
  <si>
    <t>Metas</t>
  </si>
  <si>
    <t>-</t>
  </si>
  <si>
    <t>Cuatrienio</t>
  </si>
  <si>
    <t>3. METADATO DEL INDICADOR</t>
  </si>
  <si>
    <t>Nombre del indicador</t>
  </si>
  <si>
    <t>Breve explicación del indicador y su objetivo</t>
  </si>
  <si>
    <t>Método de medición</t>
  </si>
  <si>
    <t xml:space="preserve">Unidad de medida </t>
  </si>
  <si>
    <t>¿Cuál?</t>
  </si>
  <si>
    <t>Incrementar</t>
  </si>
  <si>
    <t>Producto</t>
  </si>
  <si>
    <t>Aumento</t>
  </si>
  <si>
    <t>Hectárea</t>
  </si>
  <si>
    <t xml:space="preserve">Fórmula </t>
  </si>
  <si>
    <t>Mantener</t>
  </si>
  <si>
    <t>Gestión</t>
  </si>
  <si>
    <t>Mantenimiento</t>
  </si>
  <si>
    <t>Índice</t>
  </si>
  <si>
    <t>Definición de variables de la fórmula</t>
  </si>
  <si>
    <t>Disminuir</t>
  </si>
  <si>
    <t>Resultado</t>
  </si>
  <si>
    <t>Reducción</t>
  </si>
  <si>
    <t>Hogar</t>
  </si>
  <si>
    <t>Desagregación temática</t>
  </si>
  <si>
    <t>Kilómetro</t>
  </si>
  <si>
    <t>Desagregación geográfica</t>
  </si>
  <si>
    <t>Metro</t>
  </si>
  <si>
    <t xml:space="preserve">Línea de base </t>
  </si>
  <si>
    <t>Vigencia</t>
  </si>
  <si>
    <t>Dato disponible</t>
  </si>
  <si>
    <t>Número</t>
  </si>
  <si>
    <t>Periodicidad de  medición (Mes/Trimestre/Semestre/Anual)</t>
  </si>
  <si>
    <t>Persona</t>
  </si>
  <si>
    <t>Dias de rezago</t>
  </si>
  <si>
    <t>Porcentaje</t>
  </si>
  <si>
    <t>Fuente de los datos</t>
  </si>
  <si>
    <t>Fuente de los datos/información</t>
  </si>
  <si>
    <t>Promedio</t>
  </si>
  <si>
    <t>Dificultades para la medición</t>
  </si>
  <si>
    <t>Tasa</t>
  </si>
  <si>
    <t>Nombre y cargo responsable del indicador</t>
  </si>
  <si>
    <t>Dependencia</t>
  </si>
  <si>
    <t>Número de contacto</t>
  </si>
  <si>
    <t>Otro</t>
  </si>
  <si>
    <t>Observaciones</t>
  </si>
  <si>
    <t>Administrativa</t>
  </si>
  <si>
    <t>Fecha de elaboración de la ficha  técnica</t>
  </si>
  <si>
    <t>Fecha de actualización de la ficha técnica</t>
  </si>
  <si>
    <t>Agricutura y Desarrollo Rural</t>
  </si>
  <si>
    <t>Ambiente y Gestión del Riesgo</t>
  </si>
  <si>
    <t>VERSIÓN</t>
  </si>
  <si>
    <t>VIGENCIA DESDE</t>
  </si>
  <si>
    <t>OBSERVACIONES</t>
  </si>
  <si>
    <t>Comunicaciones</t>
  </si>
  <si>
    <t>Contratación</t>
  </si>
  <si>
    <t>Control Interno</t>
  </si>
  <si>
    <t>Desarrollo Económico</t>
  </si>
  <si>
    <t>Revisó</t>
  </si>
  <si>
    <t>Aprobó</t>
  </si>
  <si>
    <t>Desarrollo Social Comunitario</t>
  </si>
  <si>
    <t>Educación</t>
  </si>
  <si>
    <t xml:space="preserve">General </t>
  </si>
  <si>
    <t>Gobierno</t>
  </si>
  <si>
    <t>Hacienda</t>
  </si>
  <si>
    <t>Infraestructura</t>
  </si>
  <si>
    <t>Jurídica</t>
  </si>
  <si>
    <t>Movilidad</t>
  </si>
  <si>
    <t>Planeación</t>
  </si>
  <si>
    <t>Salud</t>
  </si>
  <si>
    <t>TIC</t>
  </si>
  <si>
    <r>
      <t xml:space="preserve">PROCESO: </t>
    </r>
    <r>
      <rPr>
        <sz val="11"/>
        <rFont val="Arial"/>
        <family val="2"/>
      </rPr>
      <t xml:space="preserve">SISTEMA INTEGRADO DE GESTIÓN </t>
    </r>
  </si>
  <si>
    <r>
      <t>FORMATO:</t>
    </r>
    <r>
      <rPr>
        <sz val="11"/>
        <rFont val="Arial"/>
        <family val="2"/>
      </rPr>
      <t xml:space="preserve"> FICHA TÉCNICA DE SEGUIMIENTO DE INDICADORES</t>
    </r>
  </si>
  <si>
    <t>Nombre del Indicador</t>
  </si>
  <si>
    <t>Vigencia (Año de seguimiento)</t>
  </si>
  <si>
    <t>Periodicidad de  medición (Mes/Trimestre/Semestre/Año)</t>
  </si>
  <si>
    <t>Meta</t>
  </si>
  <si>
    <t>Medición del indicador</t>
  </si>
  <si>
    <t>Resultado del indicador</t>
  </si>
  <si>
    <t>% de Cumplimiento de la meta</t>
  </si>
  <si>
    <t>Análisis y observaciones del Resultado</t>
  </si>
  <si>
    <t>Plan de mejora (Aplica acción correctia)</t>
  </si>
  <si>
    <t>Responsable</t>
  </si>
  <si>
    <t>Fecha Limite</t>
  </si>
  <si>
    <t>% Cumplimiento</t>
  </si>
  <si>
    <t>Sobresaliente</t>
  </si>
  <si>
    <t>&gt;=</t>
  </si>
  <si>
    <t>91% y 100%</t>
  </si>
  <si>
    <t>Satisfatorio</t>
  </si>
  <si>
    <t xml:space="preserve">entre </t>
  </si>
  <si>
    <t>71% - 90%</t>
  </si>
  <si>
    <t>Medio</t>
  </si>
  <si>
    <t>entre</t>
  </si>
  <si>
    <t>41% - 70%</t>
  </si>
  <si>
    <t>Bajo</t>
  </si>
  <si>
    <t>&lt;=</t>
  </si>
  <si>
    <t>SEGUIMIENTO</t>
  </si>
  <si>
    <t>Días de rezago</t>
  </si>
  <si>
    <t>Semestral</t>
  </si>
  <si>
    <t>PRESUPUESTO</t>
  </si>
  <si>
    <t xml:space="preserve">PROCESO: SISTEMA INTEGRADO DE GESTIÓN </t>
  </si>
  <si>
    <t>FORMATO: FICHA TÉCNICA DE INDICADORES</t>
  </si>
  <si>
    <t>Primer Semestre</t>
  </si>
  <si>
    <t>Segundo Semestre</t>
  </si>
  <si>
    <t>Impacto</t>
  </si>
  <si>
    <t>SI</t>
  </si>
  <si>
    <t>RIQUEZA DE ESPECIES CLAVE (AMENAZADAS, ENDEMICAS) DE FAUNA Y FLORA</t>
  </si>
  <si>
    <t xml:space="preserve">Secretaría de Desarrollo Economico- Direccion Emprendimiento </t>
  </si>
  <si>
    <r>
      <t xml:space="preserve">Código: </t>
    </r>
    <r>
      <rPr>
        <sz val="18"/>
        <color indexed="8"/>
        <rFont val="Arial"/>
        <family val="2"/>
      </rPr>
      <t>FOR-404-PRO-SIG-007</t>
    </r>
  </si>
  <si>
    <r>
      <t xml:space="preserve">Versión: </t>
    </r>
    <r>
      <rPr>
        <sz val="18"/>
        <color indexed="8"/>
        <rFont val="Arial"/>
        <family val="2"/>
      </rPr>
      <t>07</t>
    </r>
  </si>
  <si>
    <t>Fecha: 28/11/24</t>
  </si>
  <si>
    <r>
      <rPr>
        <b/>
        <sz val="18"/>
        <color theme="1"/>
        <rFont val="Arial"/>
        <family val="2"/>
      </rPr>
      <t>FORMATO</t>
    </r>
    <r>
      <rPr>
        <sz val="18"/>
        <color theme="1"/>
        <rFont val="Arial"/>
        <family val="2"/>
      </rPr>
      <t xml:space="preserve">: MATRIZ DE PROGRAMAS DE SOSTENIBILIDAD   </t>
    </r>
  </si>
  <si>
    <r>
      <rPr>
        <b/>
        <sz val="18"/>
        <color theme="1"/>
        <rFont val="Arial"/>
        <family val="2"/>
      </rPr>
      <t>PROCESO</t>
    </r>
    <r>
      <rPr>
        <sz val="18"/>
        <color theme="1"/>
        <rFont val="Arial"/>
        <family val="2"/>
      </rPr>
      <t xml:space="preserve">: SISTEMA INSTEGRADO DE GESTIÓN                                                                                                                                                                                                                                                                                                                                                                                                                           </t>
    </r>
  </si>
  <si>
    <r>
      <t>Página:</t>
    </r>
    <r>
      <rPr>
        <sz val="11"/>
        <rFont val="Arial"/>
        <family val="2"/>
      </rPr>
      <t xml:space="preserve"> 1 de 1</t>
    </r>
  </si>
  <si>
    <r>
      <t>Fecha:</t>
    </r>
    <r>
      <rPr>
        <sz val="18"/>
        <color theme="1"/>
        <rFont val="Arial"/>
        <family val="2"/>
      </rPr>
      <t>28/11/24</t>
    </r>
  </si>
  <si>
    <r>
      <rPr>
        <b/>
        <sz val="18"/>
        <color theme="1"/>
        <rFont val="Arial"/>
        <family val="2"/>
      </rPr>
      <t>PROCESO:</t>
    </r>
    <r>
      <rPr>
        <sz val="18"/>
        <color theme="1"/>
        <rFont val="Arial"/>
        <family val="2"/>
      </rPr>
      <t xml:space="preserve"> SISTEMA INSTEGRADO DE GESTIÓN                                                                                                                                                                                                                                                                                                                                                                                                                           </t>
    </r>
  </si>
  <si>
    <r>
      <rPr>
        <b/>
        <sz val="18"/>
        <color theme="1"/>
        <rFont val="Arial"/>
        <family val="2"/>
      </rPr>
      <t xml:space="preserve">FORMATO: </t>
    </r>
    <r>
      <rPr>
        <sz val="18"/>
        <color theme="1"/>
        <rFont val="Arial"/>
        <family val="2"/>
      </rPr>
      <t xml:space="preserve">MATRIZ DE PROGRAMAS DE SOSTENIBILIDAD   </t>
    </r>
  </si>
  <si>
    <r>
      <t xml:space="preserve">Fecha: </t>
    </r>
    <r>
      <rPr>
        <sz val="18"/>
        <color theme="1"/>
        <rFont val="Arial"/>
        <family val="2"/>
      </rPr>
      <t>28/11/24</t>
    </r>
  </si>
  <si>
    <r>
      <rPr>
        <b/>
        <sz val="18"/>
        <color theme="1"/>
        <rFont val="Arial"/>
        <family val="2"/>
      </rPr>
      <t>FORMATO:</t>
    </r>
    <r>
      <rPr>
        <sz val="18"/>
        <color theme="1"/>
        <rFont val="Arial"/>
        <family val="2"/>
      </rPr>
      <t xml:space="preserve"> MATRIZ DE PROGRAMAS DE SOSTENIBILIDAD   </t>
    </r>
  </si>
  <si>
    <r>
      <rPr>
        <b/>
        <sz val="18"/>
        <color theme="1"/>
        <rFont val="Arial"/>
        <family val="2"/>
      </rPr>
      <t>PROCESO:</t>
    </r>
    <r>
      <rPr>
        <sz val="18"/>
        <color theme="1"/>
        <rFont val="Arial"/>
        <family val="2"/>
      </rPr>
      <t xml:space="preserve"> SISTEMA INSTEGRADO DE GESTION                                                                                                                                                                                                                                                                                                                                                                                                                           </t>
    </r>
  </si>
  <si>
    <t>Código: FOR-15-PRO-SIG-05</t>
  </si>
  <si>
    <r>
      <t>Versión:</t>
    </r>
    <r>
      <rPr>
        <sz val="11"/>
        <rFont val="Arial"/>
        <family val="2"/>
      </rPr>
      <t xml:space="preserve"> 05</t>
    </r>
  </si>
  <si>
    <r>
      <t>Fecha:</t>
    </r>
    <r>
      <rPr>
        <sz val="11"/>
        <rFont val="Arial"/>
        <family val="2"/>
      </rPr>
      <t xml:space="preserve"> 21/02/2024</t>
    </r>
  </si>
  <si>
    <r>
      <t xml:space="preserve">Código: </t>
    </r>
    <r>
      <rPr>
        <sz val="11"/>
        <rFont val="Arial"/>
        <family val="2"/>
      </rPr>
      <t xml:space="preserve">FOR-15-PRO-SIG-05 </t>
    </r>
    <r>
      <rPr>
        <b/>
        <sz val="11"/>
        <rFont val="Arial"/>
        <family val="2"/>
      </rPr>
      <t xml:space="preserve">                   </t>
    </r>
  </si>
  <si>
    <t>‘La versión vigente y controlada de este documento, solo podrá ser consultada a través de la plataforma institucional establecida para el Sistema Integrado de Gestión; la copia o impresión de este documento será considerada como documento NO CONTROLADO’</t>
  </si>
  <si>
    <r>
      <t>Página: 1</t>
    </r>
    <r>
      <rPr>
        <sz val="18"/>
        <color indexed="8"/>
        <rFont val="Arial"/>
        <family val="2"/>
      </rPr>
      <t xml:space="preserve"> de 4</t>
    </r>
  </si>
  <si>
    <r>
      <t>Página:</t>
    </r>
    <r>
      <rPr>
        <sz val="18"/>
        <color theme="1"/>
        <rFont val="Arial"/>
        <family val="2"/>
      </rPr>
      <t xml:space="preserve"> 1</t>
    </r>
    <r>
      <rPr>
        <b/>
        <sz val="18"/>
        <color theme="1"/>
        <rFont val="Arial"/>
        <family val="2"/>
      </rPr>
      <t xml:space="preserve"> </t>
    </r>
    <r>
      <rPr>
        <sz val="18"/>
        <color indexed="8"/>
        <rFont val="Arial"/>
        <family val="2"/>
      </rPr>
      <t>de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</si>
</sst>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0.0"/>
  </numFmts>
  <fonts count="73" x14ac:knownFonts="1">
    <font>
      <sz val="11"/>
      <color theme="1"/>
      <name val="Calibri"/>
      <scheme val="minor"/>
    </font>
    <font>
      <sz val="11"/>
      <color theme="1"/>
      <name val="Calibri"/>
      <family val="2"/>
      <scheme val="minor"/>
    </font>
    <font>
      <sz val="11"/>
      <color theme="1"/>
      <name val="Calibri"/>
      <family val="2"/>
      <scheme val="minor"/>
    </font>
    <font>
      <sz val="8"/>
      <color theme="1"/>
      <name val="Arial"/>
      <family val="2"/>
    </font>
    <font>
      <b/>
      <sz val="11"/>
      <color theme="1"/>
      <name val="Arial"/>
      <family val="2"/>
    </font>
    <font>
      <b/>
      <sz val="12"/>
      <color theme="1"/>
      <name val="Arial"/>
      <family val="2"/>
    </font>
    <font>
      <sz val="11"/>
      <name val="Calibri"/>
      <family val="2"/>
    </font>
    <font>
      <b/>
      <sz val="8"/>
      <color theme="1"/>
      <name val="Arial"/>
      <family val="2"/>
    </font>
    <font>
      <sz val="12"/>
      <color theme="1"/>
      <name val="Arial"/>
      <family val="2"/>
    </font>
    <font>
      <sz val="18"/>
      <color theme="1"/>
      <name val="Arial"/>
      <family val="2"/>
    </font>
    <font>
      <b/>
      <sz val="18"/>
      <color theme="1"/>
      <name val="Arial"/>
      <family val="2"/>
    </font>
    <font>
      <sz val="11"/>
      <color theme="1"/>
      <name val="Calibri"/>
      <family val="2"/>
    </font>
    <font>
      <sz val="16"/>
      <color theme="1"/>
      <name val="Calibri"/>
      <family val="2"/>
    </font>
    <font>
      <b/>
      <sz val="16"/>
      <color theme="1"/>
      <name val="Arial"/>
      <family val="2"/>
    </font>
    <font>
      <sz val="16"/>
      <color theme="1"/>
      <name val="Arial"/>
      <family val="2"/>
    </font>
    <font>
      <b/>
      <sz val="22"/>
      <color theme="1"/>
      <name val="Arial"/>
      <family val="2"/>
    </font>
    <font>
      <sz val="50"/>
      <color rgb="FF993300"/>
      <name val="Arial"/>
      <family val="2"/>
    </font>
    <font>
      <sz val="22"/>
      <color theme="1"/>
      <name val="Calibri"/>
      <family val="2"/>
    </font>
    <font>
      <b/>
      <sz val="20"/>
      <color rgb="FF993300"/>
      <name val="Arial"/>
      <family val="2"/>
    </font>
    <font>
      <sz val="16"/>
      <color rgb="FF000000"/>
      <name val="Arial"/>
      <family val="2"/>
    </font>
    <font>
      <b/>
      <sz val="50"/>
      <color rgb="FF993300"/>
      <name val="Arial"/>
      <family val="2"/>
    </font>
    <font>
      <b/>
      <sz val="26"/>
      <color rgb="FFFF0000"/>
      <name val="Calibri"/>
      <family val="2"/>
    </font>
    <font>
      <sz val="11"/>
      <color theme="1"/>
      <name val="Arial"/>
      <family val="2"/>
    </font>
    <font>
      <sz val="10"/>
      <color theme="1"/>
      <name val="Arial"/>
      <family val="2"/>
    </font>
    <font>
      <b/>
      <sz val="10"/>
      <color theme="1"/>
      <name val="Arial"/>
      <family val="2"/>
    </font>
    <font>
      <b/>
      <sz val="20"/>
      <color theme="1"/>
      <name val="Arial"/>
      <family val="2"/>
    </font>
    <font>
      <b/>
      <sz val="14"/>
      <color theme="1"/>
      <name val="Arial"/>
      <family val="2"/>
    </font>
    <font>
      <sz val="26"/>
      <color theme="1"/>
      <name val="Arial"/>
      <family val="2"/>
    </font>
    <font>
      <b/>
      <sz val="26"/>
      <color theme="1"/>
      <name val="Arial"/>
      <family val="2"/>
    </font>
    <font>
      <sz val="72"/>
      <color theme="1"/>
      <name val="Arial"/>
      <family val="2"/>
    </font>
    <font>
      <sz val="22"/>
      <color theme="1"/>
      <name val="Arial"/>
      <family val="2"/>
    </font>
    <font>
      <b/>
      <sz val="22"/>
      <color rgb="FF993300"/>
      <name val="Arial"/>
      <family val="2"/>
    </font>
    <font>
      <sz val="48"/>
      <color theme="1"/>
      <name val="Arial"/>
      <family val="2"/>
    </font>
    <font>
      <sz val="50"/>
      <color rgb="FFFF0000"/>
      <name val="Arial"/>
      <family val="2"/>
    </font>
    <font>
      <sz val="16"/>
      <color rgb="FFFF0000"/>
      <name val="Arial"/>
      <family val="2"/>
    </font>
    <font>
      <sz val="20"/>
      <color theme="1"/>
      <name val="Arial"/>
      <family val="2"/>
    </font>
    <font>
      <sz val="20"/>
      <color rgb="FFFF0000"/>
      <name val="Arial"/>
      <family val="2"/>
    </font>
    <font>
      <b/>
      <sz val="24"/>
      <color theme="1"/>
      <name val="Arial"/>
      <family val="2"/>
    </font>
    <font>
      <b/>
      <sz val="50"/>
      <color rgb="FFFF0000"/>
      <name val="Arial"/>
      <family val="2"/>
    </font>
    <font>
      <b/>
      <sz val="45"/>
      <color rgb="FF993300"/>
      <name val="Arial"/>
      <family val="2"/>
    </font>
    <font>
      <b/>
      <sz val="16"/>
      <color rgb="FF000000"/>
      <name val="Arial"/>
      <family val="2"/>
    </font>
    <font>
      <sz val="11"/>
      <name val="Arial"/>
      <family val="2"/>
    </font>
    <font>
      <sz val="10"/>
      <name val="Arial"/>
      <family val="2"/>
    </font>
    <font>
      <u/>
      <sz val="10"/>
      <color indexed="12"/>
      <name val="Arial"/>
      <family val="2"/>
    </font>
    <font>
      <sz val="20"/>
      <name val="Calibri"/>
      <family val="2"/>
    </font>
    <font>
      <sz val="20"/>
      <color theme="1"/>
      <name val="Calibri"/>
      <family val="2"/>
    </font>
    <font>
      <sz val="20"/>
      <color theme="1"/>
      <name val="Calibri"/>
      <family val="2"/>
      <scheme val="minor"/>
    </font>
    <font>
      <sz val="50"/>
      <color theme="1"/>
      <name val="Arial"/>
      <family val="2"/>
    </font>
    <font>
      <sz val="18"/>
      <name val="Calibri"/>
      <family val="2"/>
    </font>
    <font>
      <b/>
      <sz val="48"/>
      <color theme="1"/>
      <name val="Arial"/>
      <family val="2"/>
    </font>
    <font>
      <b/>
      <sz val="28"/>
      <color theme="1"/>
      <name val="Arial"/>
      <family val="2"/>
    </font>
    <font>
      <b/>
      <sz val="36"/>
      <name val="Calibri"/>
      <family val="2"/>
    </font>
    <font>
      <sz val="48"/>
      <name val="Calibri"/>
      <family val="2"/>
    </font>
    <font>
      <sz val="18"/>
      <color indexed="8"/>
      <name val="Arial"/>
      <family val="2"/>
    </font>
    <font>
      <b/>
      <sz val="12"/>
      <name val="Arial"/>
      <family val="2"/>
    </font>
    <font>
      <sz val="12"/>
      <name val="Arial"/>
      <family val="2"/>
    </font>
    <font>
      <b/>
      <sz val="10"/>
      <name val="Arial"/>
      <family val="2"/>
    </font>
    <font>
      <b/>
      <sz val="11"/>
      <name val="Arial"/>
      <family val="2"/>
    </font>
    <font>
      <b/>
      <u/>
      <sz val="11"/>
      <color theme="1"/>
      <name val="Arial"/>
      <family val="2"/>
    </font>
    <font>
      <sz val="14"/>
      <color theme="1"/>
      <name val="Arial"/>
      <family val="2"/>
    </font>
    <font>
      <b/>
      <sz val="9"/>
      <name val="Arial"/>
      <family val="2"/>
    </font>
    <font>
      <sz val="9"/>
      <name val="Arial"/>
      <family val="2"/>
    </font>
    <font>
      <sz val="9"/>
      <color theme="1"/>
      <name val="Arial"/>
      <family val="2"/>
    </font>
    <font>
      <sz val="11"/>
      <color theme="0"/>
      <name val="Arial"/>
      <family val="2"/>
    </font>
    <font>
      <sz val="9"/>
      <color indexed="81"/>
      <name val="Tahoma"/>
      <family val="2"/>
    </font>
    <font>
      <sz val="8"/>
      <color indexed="81"/>
      <name val="Tahoma"/>
      <family val="2"/>
    </font>
    <font>
      <b/>
      <sz val="9"/>
      <color indexed="81"/>
      <name val="Tahoma"/>
      <family val="2"/>
    </font>
    <font>
      <sz val="11"/>
      <color rgb="FFFF0000"/>
      <name val="Arial"/>
      <family val="2"/>
    </font>
    <font>
      <sz val="11"/>
      <color theme="1"/>
      <name val="Calibri"/>
      <family val="2"/>
      <scheme val="minor"/>
    </font>
    <font>
      <sz val="9"/>
      <color rgb="FF000000"/>
      <name val="Tahoma"/>
      <family val="2"/>
    </font>
    <font>
      <b/>
      <sz val="9"/>
      <color rgb="FF000000"/>
      <name val="Tahoma"/>
      <family val="2"/>
    </font>
    <font>
      <sz val="8"/>
      <color rgb="FF000000"/>
      <name val="Tahoma"/>
      <family val="2"/>
    </font>
    <font>
      <sz val="8"/>
      <name val="Arial"/>
      <family val="2"/>
    </font>
  </fonts>
  <fills count="35">
    <fill>
      <patternFill patternType="none"/>
    </fill>
    <fill>
      <patternFill patternType="gray125"/>
    </fill>
    <fill>
      <patternFill patternType="solid">
        <fgColor rgb="FF99CC00"/>
        <bgColor rgb="FF99CC00"/>
      </patternFill>
    </fill>
    <fill>
      <patternFill patternType="solid">
        <fgColor rgb="FFFFFF00"/>
        <bgColor rgb="FFFFFF00"/>
      </patternFill>
    </fill>
    <fill>
      <patternFill patternType="solid">
        <fgColor rgb="FFFF0000"/>
        <bgColor rgb="FFFF0000"/>
      </patternFill>
    </fill>
    <fill>
      <patternFill patternType="solid">
        <fgColor rgb="FFBDD6EE"/>
        <bgColor rgb="FFBDD6EE"/>
      </patternFill>
    </fill>
    <fill>
      <patternFill patternType="solid">
        <fgColor theme="0"/>
        <bgColor theme="0"/>
      </patternFill>
    </fill>
    <fill>
      <patternFill patternType="solid">
        <fgColor rgb="FFFFD965"/>
        <bgColor rgb="FFFFD965"/>
      </patternFill>
    </fill>
    <fill>
      <patternFill patternType="solid">
        <fgColor rgb="FF8EAADB"/>
        <bgColor rgb="FF8EAADB"/>
      </patternFill>
    </fill>
    <fill>
      <patternFill patternType="solid">
        <fgColor rgb="FF00CCFF"/>
        <bgColor rgb="FF00CCFF"/>
      </patternFill>
    </fill>
    <fill>
      <patternFill patternType="solid">
        <fgColor rgb="FFC5E0B3"/>
        <bgColor rgb="FFC5E0B3"/>
      </patternFill>
    </fill>
    <fill>
      <patternFill patternType="solid">
        <fgColor rgb="FFFFE598"/>
        <bgColor rgb="FFFFE598"/>
      </patternFill>
    </fill>
    <fill>
      <patternFill patternType="solid">
        <fgColor theme="0"/>
        <bgColor indexed="64"/>
      </patternFill>
    </fill>
    <fill>
      <patternFill patternType="solid">
        <fgColor theme="0"/>
        <bgColor rgb="FFFFFF00"/>
      </patternFill>
    </fill>
    <fill>
      <patternFill patternType="solid">
        <fgColor theme="9" tint="0.59999389629810485"/>
        <bgColor indexed="64"/>
      </patternFill>
    </fill>
    <fill>
      <patternFill patternType="solid">
        <fgColor theme="9" tint="0.59999389629810485"/>
        <bgColor rgb="FFCCFFCC"/>
      </patternFill>
    </fill>
    <fill>
      <patternFill patternType="solid">
        <fgColor theme="9" tint="0.59999389629810485"/>
        <bgColor rgb="FFD9E2F3"/>
      </patternFill>
    </fill>
    <fill>
      <patternFill patternType="solid">
        <fgColor theme="4" tint="0.39997558519241921"/>
        <bgColor rgb="FF33CCCC"/>
      </patternFill>
    </fill>
    <fill>
      <patternFill patternType="solid">
        <fgColor theme="7" tint="0.39997558519241921"/>
        <bgColor rgb="FFFFFF99"/>
      </patternFill>
    </fill>
    <fill>
      <patternFill patternType="solid">
        <fgColor theme="7" tint="0.39997558519241921"/>
        <bgColor indexed="64"/>
      </patternFill>
    </fill>
    <fill>
      <patternFill patternType="solid">
        <fgColor theme="7" tint="0.39997558519241921"/>
        <bgColor rgb="FFFFD965"/>
      </patternFill>
    </fill>
    <fill>
      <patternFill patternType="solid">
        <fgColor theme="7" tint="0.39997558519241921"/>
        <bgColor rgb="FFFFCC00"/>
      </patternFill>
    </fill>
    <fill>
      <patternFill patternType="solid">
        <fgColor theme="9" tint="0.59999389629810485"/>
        <bgColor rgb="FFF4B083"/>
      </patternFill>
    </fill>
    <fill>
      <patternFill patternType="solid">
        <fgColor theme="9" tint="0.59999389629810485"/>
        <bgColor rgb="FFFFFF99"/>
      </patternFill>
    </fill>
    <fill>
      <patternFill patternType="solid">
        <fgColor theme="9" tint="0.59999389629810485"/>
        <bgColor rgb="FFFFD965"/>
      </patternFill>
    </fill>
    <fill>
      <patternFill patternType="solid">
        <fgColor theme="0"/>
        <bgColor rgb="FF8EAADB"/>
      </patternFill>
    </fill>
    <fill>
      <patternFill patternType="solid">
        <fgColor theme="7" tint="0.39997558519241921"/>
        <bgColor rgb="FFFFE598"/>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indexed="22"/>
        <bgColor indexed="64"/>
      </patternFill>
    </fill>
    <fill>
      <patternFill patternType="solid">
        <fgColor rgb="FFFFFFFF"/>
        <bgColor rgb="FF000000"/>
      </patternFill>
    </fill>
  </fills>
  <borders count="118">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top/>
      <bottom/>
      <diagonal/>
    </border>
    <border>
      <left/>
      <right/>
      <top/>
      <bottom style="thin">
        <color rgb="FF000000"/>
      </bottom>
      <diagonal/>
    </border>
    <border>
      <left/>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style="thin">
        <color rgb="FF000000"/>
      </right>
      <top/>
      <bottom/>
      <diagonal/>
    </border>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style="thin">
        <color rgb="FF000000"/>
      </bottom>
      <diagonal/>
    </border>
    <border>
      <left/>
      <right style="thin">
        <color indexed="64"/>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rgb="FF000000"/>
      </bottom>
      <diagonal/>
    </border>
    <border>
      <left/>
      <right/>
      <top style="thin">
        <color rgb="FF000000"/>
      </top>
      <bottom style="thin">
        <color indexed="64"/>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10">
    <xf numFmtId="0" fontId="0" fillId="0" borderId="0"/>
    <xf numFmtId="0" fontId="42" fillId="0" borderId="40"/>
    <xf numFmtId="0" fontId="43" fillId="0" borderId="40" applyNumberFormat="0" applyFill="0" applyBorder="0" applyAlignment="0" applyProtection="0">
      <alignment vertical="top"/>
      <protection locked="0"/>
    </xf>
    <xf numFmtId="0" fontId="2" fillId="0" borderId="40"/>
    <xf numFmtId="164" fontId="2" fillId="0" borderId="40" applyFont="0" applyFill="0" applyBorder="0" applyAlignment="0" applyProtection="0"/>
    <xf numFmtId="9" fontId="2" fillId="0" borderId="40" applyFont="0" applyFill="0" applyBorder="0" applyAlignment="0" applyProtection="0"/>
    <xf numFmtId="0" fontId="1" fillId="0" borderId="40"/>
    <xf numFmtId="0" fontId="68" fillId="0" borderId="40"/>
    <xf numFmtId="164" fontId="1" fillId="0" borderId="40" applyFont="0" applyFill="0" applyBorder="0" applyAlignment="0" applyProtection="0"/>
    <xf numFmtId="9" fontId="1" fillId="0" borderId="40" applyFont="0" applyFill="0" applyBorder="0" applyAlignment="0" applyProtection="0"/>
  </cellStyleXfs>
  <cellXfs count="1220">
    <xf numFmtId="0" fontId="0" fillId="0" borderId="0" xfId="0"/>
    <xf numFmtId="0" fontId="3" fillId="0" borderId="0" xfId="0" applyFont="1"/>
    <xf numFmtId="0" fontId="3" fillId="0" borderId="3" xfId="0" applyFont="1" applyBorder="1"/>
    <xf numFmtId="9" fontId="7" fillId="0" borderId="3" xfId="0" applyNumberFormat="1" applyFont="1" applyBorder="1"/>
    <xf numFmtId="0" fontId="11" fillId="0" borderId="0" xfId="0" applyFont="1"/>
    <xf numFmtId="0" fontId="11" fillId="0" borderId="0" xfId="0" applyFont="1" applyAlignment="1">
      <alignment horizontal="center"/>
    </xf>
    <xf numFmtId="0" fontId="11"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horizontal="left"/>
    </xf>
    <xf numFmtId="0" fontId="14" fillId="0" borderId="1" xfId="0" applyFont="1" applyBorder="1" applyAlignment="1">
      <alignment horizontal="left" vertical="center" wrapText="1"/>
    </xf>
    <xf numFmtId="0" fontId="14" fillId="2"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6" fillId="0" borderId="0" xfId="0" applyFont="1" applyAlignment="1">
      <alignment horizontal="center" vertical="center" wrapText="1"/>
    </xf>
    <xf numFmtId="0" fontId="17" fillId="0" borderId="0" xfId="0" applyFont="1"/>
    <xf numFmtId="0" fontId="18" fillId="5" borderId="3" xfId="0" applyFont="1" applyFill="1" applyBorder="1" applyAlignment="1">
      <alignment horizontal="center" vertical="center" wrapText="1"/>
    </xf>
    <xf numFmtId="0" fontId="14" fillId="6" borderId="18" xfId="0" applyFont="1" applyFill="1" applyBorder="1" applyAlignment="1">
      <alignment horizontal="left" vertical="center" wrapText="1"/>
    </xf>
    <xf numFmtId="0" fontId="14" fillId="0" borderId="3" xfId="0" applyFont="1" applyBorder="1" applyAlignment="1">
      <alignment horizontal="left" vertical="center" wrapText="1"/>
    </xf>
    <xf numFmtId="0" fontId="14" fillId="0" borderId="2" xfId="0" applyFont="1" applyBorder="1" applyAlignment="1">
      <alignment horizontal="left" vertical="center" wrapText="1"/>
    </xf>
    <xf numFmtId="0" fontId="14" fillId="6" borderId="3" xfId="0" applyFont="1" applyFill="1" applyBorder="1" applyAlignment="1">
      <alignment horizontal="center" vertical="center" wrapText="1"/>
    </xf>
    <xf numFmtId="9" fontId="14" fillId="6" borderId="3" xfId="0" applyNumberFormat="1" applyFont="1" applyFill="1" applyBorder="1" applyAlignment="1">
      <alignment horizontal="center" vertical="center" wrapText="1"/>
    </xf>
    <xf numFmtId="0" fontId="14" fillId="6" borderId="3" xfId="0" applyFont="1" applyFill="1" applyBorder="1" applyAlignment="1">
      <alignment horizontal="left" vertical="center" wrapText="1"/>
    </xf>
    <xf numFmtId="16" fontId="14" fillId="0" borderId="3" xfId="0" applyNumberFormat="1" applyFont="1" applyBorder="1" applyAlignment="1">
      <alignment horizontal="center" vertical="center" wrapText="1"/>
    </xf>
    <xf numFmtId="0" fontId="14" fillId="0" borderId="4" xfId="0" applyFont="1" applyBorder="1" applyAlignment="1">
      <alignment horizontal="left" vertical="center" wrapText="1"/>
    </xf>
    <xf numFmtId="0" fontId="14" fillId="6" borderId="20" xfId="0" applyFont="1" applyFill="1" applyBorder="1" applyAlignment="1">
      <alignment horizontal="left" vertical="center" wrapText="1"/>
    </xf>
    <xf numFmtId="0" fontId="14" fillId="0" borderId="0" xfId="0" applyFont="1" applyAlignment="1">
      <alignment horizontal="center" vertical="center" wrapText="1"/>
    </xf>
    <xf numFmtId="0" fontId="14" fillId="6" borderId="21" xfId="0" applyFont="1" applyFill="1" applyBorder="1" applyAlignment="1">
      <alignment horizontal="left" vertical="center" wrapText="1"/>
    </xf>
    <xf numFmtId="9" fontId="14" fillId="6" borderId="21" xfId="0" applyNumberFormat="1"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0" xfId="0" applyFont="1" applyFill="1" applyBorder="1" applyAlignment="1">
      <alignment horizontal="center" vertical="center" wrapText="1"/>
    </xf>
    <xf numFmtId="9" fontId="14" fillId="6" borderId="18" xfId="0" applyNumberFormat="1"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6" borderId="28" xfId="0" applyFont="1" applyFill="1" applyBorder="1" applyAlignment="1">
      <alignment horizontal="center" vertical="center" wrapText="1"/>
    </xf>
    <xf numFmtId="0" fontId="14" fillId="6" borderId="18" xfId="0" applyFont="1" applyFill="1" applyBorder="1" applyAlignment="1">
      <alignment horizontal="center" vertical="center" wrapText="1"/>
    </xf>
    <xf numFmtId="9" fontId="14" fillId="6" borderId="24" xfId="0" applyNumberFormat="1" applyFont="1" applyFill="1" applyBorder="1" applyAlignment="1">
      <alignment horizontal="center" vertical="center" wrapText="1"/>
    </xf>
    <xf numFmtId="0" fontId="14" fillId="0" borderId="3" xfId="0" applyFont="1" applyBorder="1" applyAlignment="1">
      <alignment vertical="center" wrapText="1"/>
    </xf>
    <xf numFmtId="0" fontId="14" fillId="6" borderId="17" xfId="0" applyFont="1" applyFill="1" applyBorder="1" applyAlignment="1">
      <alignment horizontal="left" vertical="center" wrapText="1"/>
    </xf>
    <xf numFmtId="9" fontId="14" fillId="6" borderId="19" xfId="0" applyNumberFormat="1" applyFont="1" applyFill="1" applyBorder="1" applyAlignment="1">
      <alignment horizontal="center" vertical="center" wrapText="1"/>
    </xf>
    <xf numFmtId="0" fontId="14" fillId="6" borderId="3" xfId="0" applyFont="1" applyFill="1" applyBorder="1" applyAlignment="1">
      <alignment vertical="center" wrapText="1"/>
    </xf>
    <xf numFmtId="0" fontId="14" fillId="6" borderId="21" xfId="0" applyFont="1" applyFill="1" applyBorder="1" applyAlignment="1">
      <alignment horizontal="center" vertical="center" wrapText="1"/>
    </xf>
    <xf numFmtId="9" fontId="14" fillId="6" borderId="22" xfId="0" applyNumberFormat="1"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4" fillId="0" borderId="14" xfId="0" applyFont="1" applyBorder="1" applyAlignment="1">
      <alignment horizontal="left" vertical="center" wrapText="1"/>
    </xf>
    <xf numFmtId="0" fontId="14" fillId="0" borderId="0" xfId="0" applyFont="1" applyAlignment="1">
      <alignment horizontal="left" vertical="center" wrapText="1"/>
    </xf>
    <xf numFmtId="9" fontId="14" fillId="6" borderId="30" xfId="0" applyNumberFormat="1" applyFont="1" applyFill="1" applyBorder="1" applyAlignment="1">
      <alignment horizontal="center" vertical="center" wrapText="1"/>
    </xf>
    <xf numFmtId="0" fontId="14" fillId="0" borderId="8" xfId="0" applyFont="1" applyBorder="1" applyAlignment="1">
      <alignment horizontal="left" vertical="center" wrapText="1"/>
    </xf>
    <xf numFmtId="0" fontId="14" fillId="2" borderId="21"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0" borderId="11" xfId="0" applyFont="1" applyBorder="1" applyAlignment="1">
      <alignment horizontal="left" vertical="center" wrapText="1"/>
    </xf>
    <xf numFmtId="0" fontId="14" fillId="6" borderId="17" xfId="0" applyFont="1" applyFill="1" applyBorder="1" applyAlignment="1">
      <alignment horizontal="center" vertical="center" wrapText="1"/>
    </xf>
    <xf numFmtId="0" fontId="14" fillId="6" borderId="30" xfId="0" applyFont="1" applyFill="1" applyBorder="1" applyAlignment="1">
      <alignment horizontal="center" vertical="center" wrapText="1"/>
    </xf>
    <xf numFmtId="9" fontId="14" fillId="6" borderId="17" xfId="0" applyNumberFormat="1" applyFont="1" applyFill="1" applyBorder="1" applyAlignment="1">
      <alignment horizontal="center" vertical="center" wrapText="1"/>
    </xf>
    <xf numFmtId="0" fontId="14" fillId="6" borderId="34" xfId="0" applyFont="1" applyFill="1" applyBorder="1" applyAlignment="1">
      <alignment horizontal="left" vertical="center" wrapText="1"/>
    </xf>
    <xf numFmtId="0" fontId="14" fillId="2" borderId="20" xfId="0" applyFont="1" applyFill="1" applyBorder="1" applyAlignment="1">
      <alignment horizontal="center" vertical="center" wrapText="1"/>
    </xf>
    <xf numFmtId="0" fontId="12" fillId="0" borderId="0" xfId="0" applyFont="1" applyAlignment="1">
      <alignment horizontal="left"/>
    </xf>
    <xf numFmtId="0" fontId="12" fillId="0" borderId="0" xfId="0" applyFont="1" applyAlignment="1">
      <alignment horizontal="center"/>
    </xf>
    <xf numFmtId="0" fontId="12" fillId="0" borderId="0" xfId="0" applyFont="1"/>
    <xf numFmtId="0" fontId="16" fillId="0" borderId="0" xfId="0" applyFont="1" applyAlignment="1">
      <alignment horizontal="left" vertical="center" wrapText="1"/>
    </xf>
    <xf numFmtId="0" fontId="14" fillId="0" borderId="5" xfId="0" applyFont="1" applyBorder="1" applyAlignment="1">
      <alignment horizontal="center" vertical="center" wrapText="1"/>
    </xf>
    <xf numFmtId="0" fontId="13" fillId="0" borderId="3" xfId="0" applyFont="1" applyBorder="1" applyAlignment="1">
      <alignment horizontal="center" vertical="center" wrapText="1"/>
    </xf>
    <xf numFmtId="0" fontId="21" fillId="0" borderId="0" xfId="0" applyFont="1" applyAlignment="1">
      <alignment horizontal="center"/>
    </xf>
    <xf numFmtId="0" fontId="23" fillId="0" borderId="0" xfId="0" applyFont="1" applyAlignment="1">
      <alignment horizontal="center" vertical="center" wrapText="1"/>
    </xf>
    <xf numFmtId="0" fontId="23"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30" fillId="0" borderId="0" xfId="0" applyFont="1" applyAlignment="1">
      <alignment horizontal="left" vertical="center" wrapText="1"/>
    </xf>
    <xf numFmtId="0" fontId="13" fillId="10" borderId="3" xfId="0" applyFont="1" applyFill="1" applyBorder="1" applyAlignment="1">
      <alignment horizontal="center" vertical="center" wrapText="1"/>
    </xf>
    <xf numFmtId="0" fontId="5" fillId="10" borderId="3" xfId="0" applyFont="1" applyFill="1" applyBorder="1" applyAlignment="1">
      <alignment horizontal="center" vertical="center" wrapText="1"/>
    </xf>
    <xf numFmtId="9" fontId="13" fillId="11" borderId="3" xfId="0" applyNumberFormat="1" applyFont="1" applyFill="1" applyBorder="1" applyAlignment="1">
      <alignment horizontal="center" vertical="center" wrapText="1"/>
    </xf>
    <xf numFmtId="9" fontId="13" fillId="10" borderId="3" xfId="0" applyNumberFormat="1" applyFont="1" applyFill="1" applyBorder="1" applyAlignment="1">
      <alignment horizontal="center" vertical="center" wrapText="1"/>
    </xf>
    <xf numFmtId="0" fontId="14" fillId="0" borderId="3" xfId="0" applyFont="1" applyBorder="1" applyAlignment="1">
      <alignment horizontal="center" vertical="center" wrapText="1"/>
    </xf>
    <xf numFmtId="9" fontId="14" fillId="0" borderId="3" xfId="0" applyNumberFormat="1" applyFont="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horizontal="center" vertical="center" wrapText="1"/>
    </xf>
    <xf numFmtId="0" fontId="30" fillId="0" borderId="0" xfId="0" applyFont="1" applyAlignment="1">
      <alignment vertical="center" wrapText="1"/>
    </xf>
    <xf numFmtId="0" fontId="30" fillId="0" borderId="0" xfId="0" applyFont="1" applyAlignment="1">
      <alignment horizontal="center" wrapText="1"/>
    </xf>
    <xf numFmtId="0" fontId="30" fillId="0" borderId="0" xfId="0" applyFont="1" applyAlignment="1">
      <alignment wrapText="1"/>
    </xf>
    <xf numFmtId="0" fontId="30" fillId="0" borderId="0" xfId="0" applyFont="1" applyAlignment="1">
      <alignment horizontal="center" vertical="center" wrapText="1"/>
    </xf>
    <xf numFmtId="0" fontId="33" fillId="6" borderId="34" xfId="0" applyFont="1" applyFill="1" applyBorder="1" applyAlignment="1">
      <alignment wrapText="1"/>
    </xf>
    <xf numFmtId="0" fontId="13" fillId="8" borderId="3" xfId="0" applyFont="1" applyFill="1" applyBorder="1" applyAlignment="1">
      <alignment horizontal="center" vertical="center" wrapText="1"/>
    </xf>
    <xf numFmtId="0" fontId="14" fillId="0" borderId="0" xfId="0" applyFont="1" applyAlignment="1">
      <alignment vertical="center" wrapText="1"/>
    </xf>
    <xf numFmtId="0" fontId="34" fillId="6" borderId="34" xfId="0" applyFont="1" applyFill="1" applyBorder="1" applyAlignment="1">
      <alignment horizontal="left" vertical="center" wrapText="1"/>
    </xf>
    <xf numFmtId="0" fontId="33" fillId="6" borderId="34" xfId="0" applyFont="1" applyFill="1" applyBorder="1" applyAlignment="1">
      <alignment horizontal="left" vertical="center" wrapText="1"/>
    </xf>
    <xf numFmtId="0" fontId="33" fillId="6" borderId="34"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13" fillId="10" borderId="3" xfId="0" applyFont="1" applyFill="1" applyBorder="1" applyAlignment="1">
      <alignment vertical="center" wrapText="1"/>
    </xf>
    <xf numFmtId="0" fontId="30" fillId="6" borderId="34" xfId="0" applyFont="1" applyFill="1" applyBorder="1" applyAlignment="1">
      <alignment horizontal="left" vertical="center" wrapText="1"/>
    </xf>
    <xf numFmtId="0" fontId="35" fillId="0" borderId="0" xfId="0" applyFont="1" applyAlignment="1">
      <alignment horizontal="center" vertical="center" wrapText="1"/>
    </xf>
    <xf numFmtId="0" fontId="35" fillId="0" borderId="0" xfId="0" applyFont="1" applyAlignment="1">
      <alignment horizontal="left" vertical="center" wrapText="1"/>
    </xf>
    <xf numFmtId="0" fontId="25" fillId="0" borderId="0" xfId="0" applyFont="1" applyAlignment="1">
      <alignment horizontal="center" vertical="center" wrapText="1"/>
    </xf>
    <xf numFmtId="0" fontId="36" fillId="6" borderId="34" xfId="0" applyFont="1" applyFill="1" applyBorder="1" applyAlignment="1">
      <alignment horizontal="center" vertical="center" wrapText="1"/>
    </xf>
    <xf numFmtId="0" fontId="25" fillId="0" borderId="3" xfId="0" applyFont="1" applyBorder="1" applyAlignment="1">
      <alignment horizontal="center" vertical="center" wrapText="1"/>
    </xf>
    <xf numFmtId="9" fontId="25" fillId="11" borderId="3" xfId="0" applyNumberFormat="1" applyFont="1" applyFill="1" applyBorder="1" applyAlignment="1">
      <alignment horizontal="center" vertical="center" wrapText="1"/>
    </xf>
    <xf numFmtId="9" fontId="25" fillId="10" borderId="3" xfId="0" applyNumberFormat="1" applyFont="1" applyFill="1" applyBorder="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left" vertical="center" wrapText="1"/>
    </xf>
    <xf numFmtId="0" fontId="14" fillId="11" borderId="3" xfId="0" applyFont="1" applyFill="1" applyBorder="1" applyAlignment="1">
      <alignment horizontal="center" vertical="center"/>
    </xf>
    <xf numFmtId="0" fontId="14" fillId="10" borderId="3" xfId="0" applyFont="1" applyFill="1" applyBorder="1" applyAlignment="1">
      <alignment horizontal="center" vertical="center"/>
    </xf>
    <xf numFmtId="9" fontId="13" fillId="11" borderId="3" xfId="0" applyNumberFormat="1" applyFont="1" applyFill="1" applyBorder="1" applyAlignment="1">
      <alignment horizontal="center" vertical="center"/>
    </xf>
    <xf numFmtId="9" fontId="13" fillId="10" borderId="3" xfId="0" applyNumberFormat="1" applyFont="1" applyFill="1" applyBorder="1" applyAlignment="1">
      <alignment horizontal="center" vertical="center"/>
    </xf>
    <xf numFmtId="0" fontId="14" fillId="11" borderId="19" xfId="0" applyFont="1" applyFill="1" applyBorder="1" applyAlignment="1">
      <alignment horizontal="center" vertical="center"/>
    </xf>
    <xf numFmtId="0" fontId="14" fillId="10" borderId="19" xfId="0" applyFont="1" applyFill="1" applyBorder="1" applyAlignment="1">
      <alignment horizontal="center" vertical="center"/>
    </xf>
    <xf numFmtId="9" fontId="13" fillId="11" borderId="19" xfId="0" applyNumberFormat="1" applyFont="1" applyFill="1" applyBorder="1" applyAlignment="1">
      <alignment horizontal="center" vertical="center"/>
    </xf>
    <xf numFmtId="9" fontId="13" fillId="10" borderId="19" xfId="0" applyNumberFormat="1" applyFont="1" applyFill="1" applyBorder="1" applyAlignment="1">
      <alignment horizontal="center" vertical="center"/>
    </xf>
    <xf numFmtId="0" fontId="14" fillId="6" borderId="18" xfId="0" applyFont="1" applyFill="1" applyBorder="1" applyAlignment="1">
      <alignment vertical="center" wrapText="1"/>
    </xf>
    <xf numFmtId="0" fontId="14" fillId="6" borderId="21" xfId="0" applyFont="1" applyFill="1" applyBorder="1" applyAlignment="1">
      <alignment vertical="center" wrapText="1"/>
    </xf>
    <xf numFmtId="0" fontId="13" fillId="11" borderId="19" xfId="0" applyFont="1" applyFill="1" applyBorder="1" applyAlignment="1">
      <alignment horizontal="center" vertical="center"/>
    </xf>
    <xf numFmtId="0" fontId="13" fillId="10" borderId="19" xfId="0" applyFont="1" applyFill="1" applyBorder="1" applyAlignment="1">
      <alignment horizontal="center" vertical="center"/>
    </xf>
    <xf numFmtId="0" fontId="24" fillId="0" borderId="0" xfId="0" applyFont="1" applyAlignment="1">
      <alignment horizontal="left" vertical="center" wrapText="1"/>
    </xf>
    <xf numFmtId="0" fontId="38" fillId="0" borderId="0" xfId="0" applyFont="1" applyAlignment="1">
      <alignment horizontal="center" vertical="center" wrapText="1"/>
    </xf>
    <xf numFmtId="0" fontId="14" fillId="6" borderId="27" xfId="0" applyFont="1" applyFill="1" applyBorder="1" applyAlignment="1">
      <alignment horizontal="center" vertical="center" wrapText="1"/>
    </xf>
    <xf numFmtId="0" fontId="14" fillId="6" borderId="42" xfId="0" applyFont="1" applyFill="1" applyBorder="1" applyAlignment="1">
      <alignment horizontal="center" vertical="center" wrapText="1"/>
    </xf>
    <xf numFmtId="9" fontId="14" fillId="6" borderId="42" xfId="0" applyNumberFormat="1" applyFont="1" applyFill="1" applyBorder="1" applyAlignment="1">
      <alignment horizontal="center" vertical="center" wrapText="1"/>
    </xf>
    <xf numFmtId="0" fontId="14" fillId="6" borderId="42" xfId="0" applyFont="1" applyFill="1" applyBorder="1" applyAlignment="1">
      <alignment horizontal="left" vertical="center" wrapText="1"/>
    </xf>
    <xf numFmtId="0" fontId="14" fillId="0" borderId="42" xfId="0" applyFont="1" applyBorder="1" applyAlignment="1">
      <alignment horizontal="left" vertical="center" wrapText="1"/>
    </xf>
    <xf numFmtId="0" fontId="14" fillId="0" borderId="18" xfId="0" applyFont="1" applyBorder="1" applyAlignment="1">
      <alignment horizontal="left" vertical="center" wrapText="1"/>
    </xf>
    <xf numFmtId="9" fontId="14" fillId="6" borderId="25" xfId="0" applyNumberFormat="1" applyFont="1" applyFill="1" applyBorder="1" applyAlignment="1">
      <alignment horizontal="center" vertical="center" wrapText="1"/>
    </xf>
    <xf numFmtId="0" fontId="14" fillId="3" borderId="25" xfId="0" applyFont="1" applyFill="1" applyBorder="1" applyAlignment="1">
      <alignment horizontal="center" vertical="center" wrapText="1"/>
    </xf>
    <xf numFmtId="0" fontId="14" fillId="0" borderId="25" xfId="0" applyFont="1" applyBorder="1" applyAlignment="1">
      <alignment horizontal="left" vertical="center" wrapText="1"/>
    </xf>
    <xf numFmtId="0" fontId="14" fillId="2" borderId="42" xfId="0" applyFont="1" applyFill="1" applyBorder="1" applyAlignment="1">
      <alignment horizontal="center" vertical="center" wrapText="1"/>
    </xf>
    <xf numFmtId="0" fontId="14" fillId="0" borderId="42" xfId="0" applyFont="1" applyBorder="1" applyAlignment="1">
      <alignment vertical="center" wrapText="1"/>
    </xf>
    <xf numFmtId="0" fontId="14" fillId="6" borderId="42" xfId="0" applyFont="1" applyFill="1" applyBorder="1" applyAlignment="1">
      <alignment vertical="center" wrapText="1"/>
    </xf>
    <xf numFmtId="0" fontId="22" fillId="0" borderId="0" xfId="0" applyFont="1"/>
    <xf numFmtId="0" fontId="45" fillId="0" borderId="0" xfId="0" applyFont="1"/>
    <xf numFmtId="0" fontId="45" fillId="0" borderId="0" xfId="0" applyFont="1" applyAlignment="1">
      <alignment vertical="center" wrapText="1"/>
    </xf>
    <xf numFmtId="0" fontId="46" fillId="0" borderId="0" xfId="0" applyFont="1"/>
    <xf numFmtId="0" fontId="14" fillId="0" borderId="41" xfId="0" applyFont="1" applyBorder="1" applyAlignment="1">
      <alignment horizontal="center" vertical="center" wrapText="1"/>
    </xf>
    <xf numFmtId="0" fontId="14" fillId="0" borderId="28" xfId="0" applyFont="1" applyBorder="1" applyAlignment="1">
      <alignment horizontal="left" vertical="center" wrapText="1"/>
    </xf>
    <xf numFmtId="0" fontId="13" fillId="0" borderId="18" xfId="0" applyFont="1" applyBorder="1" applyAlignment="1">
      <alignment horizontal="center" vertical="center" wrapText="1"/>
    </xf>
    <xf numFmtId="9" fontId="13" fillId="16" borderId="3" xfId="0" applyNumberFormat="1"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8" borderId="18" xfId="0" applyFont="1" applyFill="1" applyBorder="1" applyAlignment="1">
      <alignment horizontal="center" vertical="center" wrapText="1"/>
    </xf>
    <xf numFmtId="0" fontId="5" fillId="18" borderId="18" xfId="0" applyFont="1" applyFill="1" applyBorder="1" applyAlignment="1">
      <alignment horizontal="center" vertical="center" wrapText="1"/>
    </xf>
    <xf numFmtId="0" fontId="14" fillId="18" borderId="3" xfId="0" applyFont="1" applyFill="1" applyBorder="1" applyAlignment="1">
      <alignment horizontal="center" vertical="center" wrapText="1"/>
    </xf>
    <xf numFmtId="9" fontId="13" fillId="18" borderId="3" xfId="0" applyNumberFormat="1" applyFont="1" applyFill="1" applyBorder="1" applyAlignment="1">
      <alignment horizontal="center" vertical="center" wrapText="1"/>
    </xf>
    <xf numFmtId="0" fontId="14" fillId="18" borderId="20" xfId="0" applyFont="1" applyFill="1" applyBorder="1" applyAlignment="1">
      <alignment horizontal="left" vertical="center" wrapText="1"/>
    </xf>
    <xf numFmtId="0" fontId="14" fillId="18" borderId="19" xfId="0" applyFont="1" applyFill="1" applyBorder="1" applyAlignment="1">
      <alignment horizontal="left" vertical="center" wrapText="1"/>
    </xf>
    <xf numFmtId="0" fontId="14" fillId="18" borderId="35" xfId="0" applyFont="1" applyFill="1" applyBorder="1" applyAlignment="1">
      <alignment horizontal="center" vertical="center" wrapText="1"/>
    </xf>
    <xf numFmtId="9" fontId="13" fillId="20" borderId="3" xfId="0" applyNumberFormat="1" applyFont="1" applyFill="1" applyBorder="1" applyAlignment="1">
      <alignment horizontal="center" vertical="center" wrapText="1"/>
    </xf>
    <xf numFmtId="0" fontId="4" fillId="21" borderId="3" xfId="0" applyFont="1" applyFill="1" applyBorder="1" applyAlignment="1">
      <alignment horizontal="center" vertical="center"/>
    </xf>
    <xf numFmtId="0" fontId="4" fillId="21" borderId="3" xfId="0" applyFont="1" applyFill="1" applyBorder="1" applyAlignment="1">
      <alignment horizontal="center" vertical="center" wrapText="1"/>
    </xf>
    <xf numFmtId="0" fontId="4" fillId="21" borderId="3" xfId="0" applyFont="1" applyFill="1" applyBorder="1"/>
    <xf numFmtId="9" fontId="5" fillId="21" borderId="3" xfId="0" applyNumberFormat="1" applyFont="1" applyFill="1" applyBorder="1"/>
    <xf numFmtId="0" fontId="4" fillId="22" borderId="3" xfId="0" applyFont="1" applyFill="1" applyBorder="1" applyAlignment="1">
      <alignment horizontal="center" vertical="center"/>
    </xf>
    <xf numFmtId="0" fontId="4" fillId="22" borderId="3" xfId="0" applyFont="1" applyFill="1" applyBorder="1" applyAlignment="1">
      <alignment horizontal="center" vertical="center" wrapText="1"/>
    </xf>
    <xf numFmtId="0" fontId="4" fillId="22" borderId="3" xfId="0" applyFont="1" applyFill="1" applyBorder="1"/>
    <xf numFmtId="9" fontId="5" fillId="22" borderId="3" xfId="0" applyNumberFormat="1" applyFont="1" applyFill="1" applyBorder="1"/>
    <xf numFmtId="0" fontId="47" fillId="0" borderId="0" xfId="0" applyFont="1"/>
    <xf numFmtId="0" fontId="47" fillId="0" borderId="0" xfId="0" applyFont="1" applyAlignment="1">
      <alignment vertical="center" wrapText="1"/>
    </xf>
    <xf numFmtId="0" fontId="16" fillId="0" borderId="0" xfId="0" applyFont="1"/>
    <xf numFmtId="0" fontId="14" fillId="0" borderId="43" xfId="0" applyFont="1" applyBorder="1" applyAlignment="1">
      <alignment horizontal="left" vertical="center" wrapText="1"/>
    </xf>
    <xf numFmtId="0" fontId="14" fillId="6" borderId="43" xfId="0" applyFont="1" applyFill="1" applyBorder="1" applyAlignment="1">
      <alignment horizontal="left" vertical="center" wrapText="1"/>
    </xf>
    <xf numFmtId="0" fontId="14" fillId="6" borderId="28" xfId="0" applyFont="1" applyFill="1" applyBorder="1" applyAlignment="1">
      <alignment horizontal="left" vertical="center" wrapText="1"/>
    </xf>
    <xf numFmtId="0" fontId="13" fillId="15" borderId="18" xfId="0" applyFont="1" applyFill="1" applyBorder="1" applyAlignment="1">
      <alignment horizontal="center" vertical="center" wrapText="1"/>
    </xf>
    <xf numFmtId="0" fontId="5" fillId="15" borderId="18" xfId="0" applyFont="1" applyFill="1" applyBorder="1" applyAlignment="1">
      <alignment horizontal="center" vertical="center" wrapText="1"/>
    </xf>
    <xf numFmtId="0" fontId="14" fillId="23" borderId="3" xfId="0" applyFont="1" applyFill="1" applyBorder="1" applyAlignment="1">
      <alignment horizontal="center" vertical="center" wrapText="1"/>
    </xf>
    <xf numFmtId="9" fontId="13" fillId="23" borderId="3" xfId="0" applyNumberFormat="1" applyFont="1" applyFill="1" applyBorder="1" applyAlignment="1">
      <alignment horizontal="center" vertical="center" wrapText="1"/>
    </xf>
    <xf numFmtId="0" fontId="50" fillId="17" borderId="37" xfId="0" applyFont="1" applyFill="1" applyBorder="1" applyAlignment="1">
      <alignment vertical="center" wrapText="1"/>
    </xf>
    <xf numFmtId="0" fontId="50" fillId="17" borderId="28" xfId="0" applyFont="1" applyFill="1" applyBorder="1" applyAlignment="1">
      <alignment vertical="center" wrapText="1"/>
    </xf>
    <xf numFmtId="0" fontId="13" fillId="26" borderId="3" xfId="0" applyFont="1" applyFill="1" applyBorder="1" applyAlignment="1">
      <alignment horizontal="center" vertical="center" wrapText="1"/>
    </xf>
    <xf numFmtId="0" fontId="5" fillId="26" borderId="3"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41" fillId="12" borderId="40" xfId="3" applyFont="1" applyFill="1"/>
    <xf numFmtId="0" fontId="41" fillId="12" borderId="58" xfId="3" applyFont="1" applyFill="1" applyBorder="1"/>
    <xf numFmtId="0" fontId="41" fillId="12" borderId="59" xfId="3" applyFont="1" applyFill="1" applyBorder="1"/>
    <xf numFmtId="0" fontId="41" fillId="12" borderId="64" xfId="3" applyFont="1" applyFill="1" applyBorder="1"/>
    <xf numFmtId="0" fontId="41" fillId="12" borderId="66" xfId="3" applyFont="1" applyFill="1" applyBorder="1"/>
    <xf numFmtId="0" fontId="41" fillId="12" borderId="67" xfId="3" applyFont="1" applyFill="1" applyBorder="1"/>
    <xf numFmtId="0" fontId="22" fillId="0" borderId="78" xfId="3" applyFont="1" applyBorder="1" applyAlignment="1">
      <alignment horizontal="left" vertical="center"/>
    </xf>
    <xf numFmtId="0" fontId="22" fillId="0" borderId="79" xfId="3" applyFont="1" applyBorder="1" applyAlignment="1">
      <alignment horizontal="left" vertical="center"/>
    </xf>
    <xf numFmtId="0" fontId="22" fillId="0" borderId="80" xfId="3" applyFont="1" applyBorder="1" applyAlignment="1">
      <alignment horizontal="left" vertical="center"/>
    </xf>
    <xf numFmtId="0" fontId="4" fillId="0" borderId="40" xfId="3" applyFont="1" applyAlignment="1">
      <alignment horizontal="left" vertical="center"/>
    </xf>
    <xf numFmtId="0" fontId="22" fillId="0" borderId="40" xfId="3" applyFont="1" applyAlignment="1">
      <alignment horizontal="left" vertical="center"/>
    </xf>
    <xf numFmtId="0" fontId="4" fillId="0" borderId="40" xfId="3" applyFont="1" applyAlignment="1">
      <alignment horizontal="center" vertical="center"/>
    </xf>
    <xf numFmtId="0" fontId="22" fillId="0" borderId="51" xfId="3" applyFont="1" applyBorder="1" applyAlignment="1">
      <alignment vertical="center"/>
    </xf>
    <xf numFmtId="0" fontId="59" fillId="0" borderId="87" xfId="3" applyFont="1" applyBorder="1" applyAlignment="1">
      <alignment vertical="center"/>
    </xf>
    <xf numFmtId="0" fontId="22" fillId="0" borderId="93" xfId="3" applyFont="1" applyBorder="1" applyAlignment="1">
      <alignment vertical="center"/>
    </xf>
    <xf numFmtId="0" fontId="59" fillId="0" borderId="40" xfId="3" applyFont="1" applyAlignment="1">
      <alignment vertical="center"/>
    </xf>
    <xf numFmtId="0" fontId="22" fillId="0" borderId="40" xfId="3" applyFont="1" applyAlignment="1">
      <alignment vertical="center"/>
    </xf>
    <xf numFmtId="0" fontId="59" fillId="0" borderId="40" xfId="3" applyFont="1" applyAlignment="1">
      <alignment horizontal="center" vertical="center"/>
    </xf>
    <xf numFmtId="0" fontId="59" fillId="0" borderId="40" xfId="3" applyFont="1" applyAlignment="1">
      <alignment horizontal="left" vertical="center"/>
    </xf>
    <xf numFmtId="0" fontId="41" fillId="0" borderId="40" xfId="3" applyFont="1" applyAlignment="1">
      <alignment vertical="center"/>
    </xf>
    <xf numFmtId="0" fontId="4" fillId="0" borderId="42" xfId="3" applyFont="1" applyBorder="1" applyAlignment="1">
      <alignment horizontal="left" vertical="center" wrapText="1"/>
    </xf>
    <xf numFmtId="0" fontId="22" fillId="0" borderId="40" xfId="3" applyFont="1"/>
    <xf numFmtId="0" fontId="57" fillId="12" borderId="56" xfId="3" applyFont="1" applyFill="1" applyBorder="1" applyAlignment="1">
      <alignment horizontal="left" vertical="center"/>
    </xf>
    <xf numFmtId="0" fontId="57" fillId="12" borderId="40" xfId="3" applyFont="1" applyFill="1" applyAlignment="1">
      <alignment horizontal="center" vertical="center"/>
    </xf>
    <xf numFmtId="0" fontId="57" fillId="12" borderId="99" xfId="3" applyFont="1" applyFill="1" applyBorder="1" applyAlignment="1">
      <alignment horizontal="left" vertical="center"/>
    </xf>
    <xf numFmtId="0" fontId="57" fillId="12" borderId="101" xfId="3" applyFont="1" applyFill="1" applyBorder="1" applyAlignment="1">
      <alignment horizontal="left" vertical="center"/>
    </xf>
    <xf numFmtId="0" fontId="41" fillId="12" borderId="40" xfId="3" applyFont="1" applyFill="1" applyAlignment="1">
      <alignment horizontal="center"/>
    </xf>
    <xf numFmtId="0" fontId="26" fillId="12" borderId="40" xfId="3" applyFont="1" applyFill="1" applyAlignment="1">
      <alignment horizontal="center" vertical="center" wrapText="1"/>
    </xf>
    <xf numFmtId="0" fontId="60" fillId="28" borderId="89" xfId="3" applyFont="1" applyFill="1" applyBorder="1" applyAlignment="1">
      <alignment horizontal="center" vertical="center" wrapText="1"/>
    </xf>
    <xf numFmtId="0" fontId="60" fillId="28" borderId="96" xfId="3" applyFont="1" applyFill="1" applyBorder="1" applyAlignment="1">
      <alignment horizontal="center" vertical="center" wrapText="1"/>
    </xf>
    <xf numFmtId="0" fontId="60" fillId="28" borderId="97" xfId="3" applyFont="1" applyFill="1" applyBorder="1" applyAlignment="1">
      <alignment horizontal="center" vertical="center" wrapText="1"/>
    </xf>
    <xf numFmtId="0" fontId="60" fillId="28" borderId="98" xfId="3" applyFont="1" applyFill="1" applyBorder="1" applyAlignment="1">
      <alignment horizontal="center" vertical="center" wrapText="1"/>
    </xf>
    <xf numFmtId="0" fontId="22" fillId="0" borderId="51" xfId="3" applyFont="1" applyBorder="1"/>
    <xf numFmtId="0" fontId="4" fillId="0" borderId="50" xfId="3" applyFont="1" applyBorder="1" applyAlignment="1">
      <alignment horizontal="center" vertical="center"/>
    </xf>
    <xf numFmtId="1" fontId="61" fillId="0" borderId="74" xfId="3" applyNumberFormat="1" applyFont="1" applyBorder="1" applyAlignment="1">
      <alignment horizontal="center" vertical="center"/>
    </xf>
    <xf numFmtId="1" fontId="61" fillId="0" borderId="77" xfId="3" applyNumberFormat="1" applyFont="1" applyBorder="1" applyAlignment="1">
      <alignment horizontal="center" vertical="center"/>
    </xf>
    <xf numFmtId="1" fontId="61" fillId="0" borderId="42" xfId="4" applyNumberFormat="1" applyFont="1" applyBorder="1" applyAlignment="1">
      <alignment horizontal="center" vertical="center" wrapText="1"/>
    </xf>
    <xf numFmtId="1" fontId="61" fillId="0" borderId="42" xfId="5" applyNumberFormat="1" applyFont="1" applyBorder="1" applyAlignment="1">
      <alignment horizontal="center" vertical="center" wrapText="1"/>
    </xf>
    <xf numFmtId="9" fontId="61" fillId="0" borderId="42" xfId="5" applyFont="1" applyFill="1" applyBorder="1" applyAlignment="1" applyProtection="1">
      <alignment horizontal="center" vertical="center" wrapText="1"/>
      <protection hidden="1"/>
    </xf>
    <xf numFmtId="9" fontId="23" fillId="29" borderId="42" xfId="3" applyNumberFormat="1" applyFont="1" applyFill="1" applyBorder="1" applyAlignment="1">
      <alignment horizontal="center" vertical="center"/>
    </xf>
    <xf numFmtId="0" fontId="61" fillId="0" borderId="42" xfId="3" applyFont="1" applyBorder="1" applyAlignment="1">
      <alignment vertical="center" wrapText="1"/>
    </xf>
    <xf numFmtId="14" fontId="61" fillId="0" borderId="42" xfId="3" applyNumberFormat="1" applyFont="1" applyBorder="1" applyAlignment="1">
      <alignment horizontal="center" vertical="center" wrapText="1"/>
    </xf>
    <xf numFmtId="0" fontId="61" fillId="0" borderId="85" xfId="3" applyFont="1" applyBorder="1" applyAlignment="1">
      <alignment vertical="center" wrapText="1"/>
    </xf>
    <xf numFmtId="0" fontId="61" fillId="0" borderId="40" xfId="3" applyFont="1" applyAlignment="1">
      <alignment vertical="center" wrapText="1"/>
    </xf>
    <xf numFmtId="0" fontId="22" fillId="0" borderId="93" xfId="3" applyFont="1" applyBorder="1"/>
    <xf numFmtId="0" fontId="22" fillId="30" borderId="40" xfId="3" applyFont="1" applyFill="1"/>
    <xf numFmtId="0" fontId="22" fillId="0" borderId="40" xfId="3" applyFont="1" applyAlignment="1">
      <alignment horizontal="right"/>
    </xf>
    <xf numFmtId="9" fontId="22" fillId="0" borderId="40" xfId="3" applyNumberFormat="1" applyFont="1" applyAlignment="1">
      <alignment horizontal="left" vertical="center"/>
    </xf>
    <xf numFmtId="9" fontId="22" fillId="0" borderId="47" xfId="3" applyNumberFormat="1" applyFont="1" applyBorder="1" applyAlignment="1">
      <alignment horizontal="left" vertical="center"/>
    </xf>
    <xf numFmtId="0" fontId="22" fillId="29" borderId="40" xfId="3" applyFont="1" applyFill="1"/>
    <xf numFmtId="0" fontId="22" fillId="0" borderId="40" xfId="3" applyFont="1" applyAlignment="1">
      <alignment horizontal="right" wrapText="1"/>
    </xf>
    <xf numFmtId="0" fontId="22" fillId="0" borderId="47" xfId="3" applyFont="1" applyBorder="1"/>
    <xf numFmtId="0" fontId="62" fillId="0" borderId="77" xfId="3" applyFont="1" applyBorder="1" applyAlignment="1">
      <alignment horizontal="center"/>
    </xf>
    <xf numFmtId="0" fontId="22" fillId="31" borderId="40" xfId="3" applyFont="1" applyFill="1"/>
    <xf numFmtId="0" fontId="22" fillId="0" borderId="47" xfId="3" applyFont="1" applyBorder="1" applyAlignment="1">
      <alignment horizontal="left" vertical="center"/>
    </xf>
    <xf numFmtId="0" fontId="22" fillId="32" borderId="40" xfId="3" applyFont="1" applyFill="1"/>
    <xf numFmtId="0" fontId="22" fillId="0" borderId="52" xfId="3" applyFont="1" applyBorder="1"/>
    <xf numFmtId="0" fontId="22" fillId="0" borderId="72" xfId="3" applyFont="1" applyBorder="1"/>
    <xf numFmtId="0" fontId="22" fillId="0" borderId="72" xfId="3" applyFont="1" applyBorder="1" applyAlignment="1">
      <alignment horizontal="right"/>
    </xf>
    <xf numFmtId="0" fontId="22" fillId="0" borderId="72" xfId="3" applyFont="1" applyBorder="1" applyAlignment="1">
      <alignment horizontal="left" vertical="center"/>
    </xf>
    <xf numFmtId="0" fontId="22" fillId="0" borderId="53" xfId="3" applyFont="1" applyBorder="1" applyAlignment="1">
      <alignment horizontal="left" vertical="center"/>
    </xf>
    <xf numFmtId="0" fontId="63" fillId="0" borderId="40" xfId="3" applyFont="1"/>
    <xf numFmtId="0" fontId="22" fillId="0" borderId="74" xfId="3" applyFont="1" applyBorder="1"/>
    <xf numFmtId="0" fontId="22" fillId="0" borderId="77" xfId="3" applyFont="1" applyBorder="1"/>
    <xf numFmtId="0" fontId="22" fillId="0" borderId="78" xfId="3" applyFont="1" applyBorder="1"/>
    <xf numFmtId="0" fontId="22" fillId="0" borderId="83" xfId="3" applyFont="1" applyBorder="1"/>
    <xf numFmtId="1" fontId="61" fillId="0" borderId="84" xfId="4" applyNumberFormat="1" applyFont="1" applyBorder="1" applyAlignment="1">
      <alignment horizontal="center" vertical="center" wrapText="1"/>
    </xf>
    <xf numFmtId="1" fontId="61" fillId="0" borderId="84" xfId="5" applyNumberFormat="1" applyFont="1" applyBorder="1" applyAlignment="1">
      <alignment horizontal="center" vertical="center" wrapText="1"/>
    </xf>
    <xf numFmtId="9" fontId="61" fillId="0" borderId="84" xfId="5" applyFont="1" applyFill="1" applyBorder="1" applyAlignment="1" applyProtection="1">
      <alignment horizontal="center" vertical="center" wrapText="1"/>
      <protection hidden="1"/>
    </xf>
    <xf numFmtId="9" fontId="23" fillId="29" borderId="84" xfId="3" applyNumberFormat="1" applyFont="1" applyFill="1" applyBorder="1" applyAlignment="1">
      <alignment horizontal="center" vertical="center"/>
    </xf>
    <xf numFmtId="0" fontId="61" fillId="0" borderId="84" xfId="3" applyFont="1" applyBorder="1" applyAlignment="1">
      <alignment vertical="center" wrapText="1"/>
    </xf>
    <xf numFmtId="14" fontId="61" fillId="0" borderId="84" xfId="3" applyNumberFormat="1" applyFont="1" applyBorder="1" applyAlignment="1">
      <alignment horizontal="center" vertical="center" wrapText="1"/>
    </xf>
    <xf numFmtId="0" fontId="61" fillId="0" borderId="88" xfId="3" applyFont="1" applyBorder="1" applyAlignment="1">
      <alignment vertical="center" wrapText="1"/>
    </xf>
    <xf numFmtId="14" fontId="61" fillId="0" borderId="40" xfId="3" applyNumberFormat="1" applyFont="1" applyAlignment="1">
      <alignment horizontal="center" vertical="center" wrapText="1"/>
    </xf>
    <xf numFmtId="3" fontId="61" fillId="0" borderId="40" xfId="4" applyNumberFormat="1" applyFont="1" applyBorder="1" applyAlignment="1">
      <alignment horizontal="center" vertical="center" wrapText="1"/>
    </xf>
    <xf numFmtId="3" fontId="61" fillId="0" borderId="40" xfId="5" applyNumberFormat="1" applyFont="1" applyBorder="1" applyAlignment="1">
      <alignment horizontal="center" vertical="center" wrapText="1"/>
    </xf>
    <xf numFmtId="9" fontId="61" fillId="0" borderId="40" xfId="5" applyFont="1" applyBorder="1" applyAlignment="1">
      <alignment horizontal="center" vertical="center" wrapText="1"/>
    </xf>
    <xf numFmtId="0" fontId="22" fillId="0" borderId="40" xfId="3" applyFont="1" applyAlignment="1">
      <alignment horizontal="center" vertical="center"/>
    </xf>
    <xf numFmtId="0" fontId="54" fillId="33" borderId="40" xfId="3" applyFont="1" applyFill="1" applyAlignment="1">
      <alignment horizontal="center" vertical="center" wrapText="1"/>
    </xf>
    <xf numFmtId="0" fontId="54" fillId="0" borderId="57" xfId="3" applyFont="1" applyBorder="1" applyAlignment="1">
      <alignment horizontal="center" vertical="center" wrapText="1"/>
    </xf>
    <xf numFmtId="0" fontId="54" fillId="0" borderId="58" xfId="3" applyFont="1" applyBorder="1" applyAlignment="1">
      <alignment horizontal="center" vertical="center" wrapText="1"/>
    </xf>
    <xf numFmtId="0" fontId="54" fillId="0" borderId="59" xfId="3" applyFont="1" applyBorder="1" applyAlignment="1">
      <alignment horizontal="center" vertical="center" wrapText="1"/>
    </xf>
    <xf numFmtId="0" fontId="54" fillId="0" borderId="40" xfId="3" applyFont="1" applyAlignment="1">
      <alignment horizontal="center" vertical="center" wrapText="1"/>
    </xf>
    <xf numFmtId="0" fontId="2" fillId="0" borderId="63" xfId="3" applyBorder="1" applyAlignment="1">
      <alignment vertical="center" wrapText="1"/>
    </xf>
    <xf numFmtId="0" fontId="2" fillId="0" borderId="40" xfId="3" applyAlignment="1">
      <alignment vertical="center" wrapText="1"/>
    </xf>
    <xf numFmtId="0" fontId="2" fillId="0" borderId="64" xfId="3" applyBorder="1" applyAlignment="1">
      <alignment vertical="center" wrapText="1"/>
    </xf>
    <xf numFmtId="0" fontId="2" fillId="0" borderId="65" xfId="3" applyBorder="1" applyAlignment="1">
      <alignment vertical="center" wrapText="1"/>
    </xf>
    <xf numFmtId="0" fontId="2" fillId="0" borderId="66" xfId="3" applyBorder="1" applyAlignment="1">
      <alignment vertical="center" wrapText="1"/>
    </xf>
    <xf numFmtId="0" fontId="2" fillId="0" borderId="67" xfId="3" applyBorder="1" applyAlignment="1">
      <alignment vertical="center" wrapText="1"/>
    </xf>
    <xf numFmtId="165" fontId="22" fillId="0" borderId="40" xfId="3" applyNumberFormat="1" applyFont="1"/>
    <xf numFmtId="0" fontId="55" fillId="31" borderId="42" xfId="0" applyFont="1" applyFill="1" applyBorder="1" applyAlignment="1">
      <alignment horizontal="center" vertical="center" wrapText="1"/>
    </xf>
    <xf numFmtId="0" fontId="14" fillId="0" borderId="20" xfId="0" applyFont="1" applyBorder="1" applyAlignment="1">
      <alignment horizontal="left" vertical="center" wrapText="1"/>
    </xf>
    <xf numFmtId="0" fontId="14" fillId="6" borderId="20" xfId="0" applyFont="1" applyFill="1" applyBorder="1" applyAlignment="1">
      <alignment vertical="center" wrapText="1"/>
    </xf>
    <xf numFmtId="0" fontId="14" fillId="0" borderId="20" xfId="0" applyFont="1" applyBorder="1" applyAlignment="1">
      <alignment horizontal="center" vertical="center" wrapText="1"/>
    </xf>
    <xf numFmtId="0" fontId="14" fillId="0" borderId="42" xfId="0" applyFont="1" applyBorder="1" applyAlignment="1">
      <alignment horizontal="center" vertical="center" wrapText="1"/>
    </xf>
    <xf numFmtId="0" fontId="14" fillId="6" borderId="25" xfId="0" applyFont="1" applyFill="1" applyBorder="1" applyAlignment="1">
      <alignment horizontal="center" vertical="center" wrapText="1"/>
    </xf>
    <xf numFmtId="0" fontId="14" fillId="6" borderId="36" xfId="0" applyFont="1" applyFill="1" applyBorder="1" applyAlignment="1">
      <alignment horizontal="center" vertical="center" wrapText="1"/>
    </xf>
    <xf numFmtId="0" fontId="14" fillId="6" borderId="37" xfId="0" applyFont="1" applyFill="1" applyBorder="1" applyAlignment="1">
      <alignment horizontal="center" vertical="center" wrapText="1"/>
    </xf>
    <xf numFmtId="0" fontId="14" fillId="0" borderId="27" xfId="0" applyFont="1" applyBorder="1" applyAlignment="1">
      <alignment horizontal="center" vertical="center" wrapText="1"/>
    </xf>
    <xf numFmtId="9" fontId="14" fillId="6" borderId="29" xfId="0" applyNumberFormat="1" applyFont="1" applyFill="1" applyBorder="1" applyAlignment="1">
      <alignment horizontal="center" vertical="center" wrapText="1"/>
    </xf>
    <xf numFmtId="0" fontId="14" fillId="6" borderId="27" xfId="0" applyFont="1" applyFill="1" applyBorder="1" applyAlignment="1">
      <alignment horizontal="left" vertical="center" wrapText="1"/>
    </xf>
    <xf numFmtId="9" fontId="14" fillId="6" borderId="36" xfId="0" applyNumberFormat="1" applyFont="1" applyFill="1" applyBorder="1" applyAlignment="1">
      <alignment horizontal="center" vertical="center" wrapText="1"/>
    </xf>
    <xf numFmtId="0" fontId="14" fillId="0" borderId="39" xfId="0" applyFont="1" applyBorder="1" applyAlignment="1">
      <alignment horizontal="left" vertical="center" wrapText="1"/>
    </xf>
    <xf numFmtId="0" fontId="14" fillId="6" borderId="39" xfId="0" applyFont="1" applyFill="1" applyBorder="1" applyAlignment="1">
      <alignment horizontal="center" vertical="center" wrapText="1"/>
    </xf>
    <xf numFmtId="9" fontId="14" fillId="6" borderId="39" xfId="0" applyNumberFormat="1" applyFont="1" applyFill="1" applyBorder="1" applyAlignment="1">
      <alignment horizontal="center" vertical="center" wrapText="1"/>
    </xf>
    <xf numFmtId="0" fontId="14" fillId="6" borderId="40" xfId="0" applyFont="1" applyFill="1" applyBorder="1" applyAlignment="1">
      <alignment horizontal="left" vertical="center" wrapText="1"/>
    </xf>
    <xf numFmtId="0" fontId="14" fillId="0" borderId="21" xfId="0" applyFont="1" applyBorder="1" applyAlignment="1">
      <alignment horizontal="left" vertical="center" wrapText="1"/>
    </xf>
    <xf numFmtId="0" fontId="14" fillId="0" borderId="28" xfId="0" applyFont="1" applyBorder="1" applyAlignment="1">
      <alignment horizontal="center" vertical="center" wrapText="1"/>
    </xf>
    <xf numFmtId="0" fontId="14" fillId="6" borderId="40" xfId="0" applyFont="1" applyFill="1" applyBorder="1" applyAlignment="1">
      <alignment horizontal="center" vertical="center" wrapText="1"/>
    </xf>
    <xf numFmtId="0" fontId="13" fillId="18" borderId="28" xfId="0" applyFont="1" applyFill="1" applyBorder="1" applyAlignment="1">
      <alignment horizontal="center" vertical="center" wrapText="1"/>
    </xf>
    <xf numFmtId="0" fontId="13" fillId="0" borderId="40" xfId="0" applyFont="1" applyBorder="1" applyAlignment="1">
      <alignment horizontal="center" vertical="center" wrapText="1"/>
    </xf>
    <xf numFmtId="0" fontId="14" fillId="0" borderId="40" xfId="0" applyFont="1" applyBorder="1" applyAlignment="1">
      <alignment horizontal="center" vertical="center" wrapText="1"/>
    </xf>
    <xf numFmtId="0" fontId="30" fillId="6" borderId="40" xfId="0" applyFont="1" applyFill="1" applyBorder="1" applyAlignment="1">
      <alignment horizontal="left" vertical="center" wrapText="1"/>
    </xf>
    <xf numFmtId="0" fontId="13" fillId="26" borderId="20" xfId="0" applyFont="1" applyFill="1" applyBorder="1" applyAlignment="1">
      <alignment horizontal="center" vertical="center" wrapText="1"/>
    </xf>
    <xf numFmtId="16" fontId="14" fillId="6" borderId="42" xfId="0" applyNumberFormat="1" applyFont="1" applyFill="1" applyBorder="1" applyAlignment="1">
      <alignment horizontal="center" vertical="center" wrapText="1"/>
    </xf>
    <xf numFmtId="0" fontId="41" fillId="12" borderId="40" xfId="6" applyFont="1" applyFill="1"/>
    <xf numFmtId="0" fontId="41" fillId="12" borderId="58" xfId="6" applyFont="1" applyFill="1" applyBorder="1"/>
    <xf numFmtId="0" fontId="41" fillId="12" borderId="59" xfId="6" applyFont="1" applyFill="1" applyBorder="1"/>
    <xf numFmtId="0" fontId="41" fillId="12" borderId="64" xfId="6" applyFont="1" applyFill="1" applyBorder="1"/>
    <xf numFmtId="0" fontId="41" fillId="12" borderId="66" xfId="6" applyFont="1" applyFill="1" applyBorder="1"/>
    <xf numFmtId="0" fontId="41" fillId="12" borderId="67" xfId="6" applyFont="1" applyFill="1" applyBorder="1"/>
    <xf numFmtId="0" fontId="57" fillId="12" borderId="40" xfId="6" applyFont="1" applyFill="1" applyAlignment="1">
      <alignment horizontal="center" vertical="center" wrapText="1"/>
    </xf>
    <xf numFmtId="0" fontId="4" fillId="0" borderId="40" xfId="6" applyFont="1" applyAlignment="1">
      <alignment horizontal="left" vertical="center"/>
    </xf>
    <xf numFmtId="0" fontId="22" fillId="0" borderId="40" xfId="6" applyFont="1" applyAlignment="1">
      <alignment horizontal="left" vertical="center"/>
    </xf>
    <xf numFmtId="0" fontId="4" fillId="0" borderId="40" xfId="6" applyFont="1" applyAlignment="1">
      <alignment horizontal="center" vertical="center"/>
    </xf>
    <xf numFmtId="0" fontId="22" fillId="0" borderId="51" xfId="6" applyFont="1" applyBorder="1" applyAlignment="1">
      <alignment vertical="center"/>
    </xf>
    <xf numFmtId="0" fontId="59" fillId="0" borderId="87" xfId="6" applyFont="1" applyBorder="1" applyAlignment="1">
      <alignment vertical="center"/>
    </xf>
    <xf numFmtId="0" fontId="22" fillId="0" borderId="93" xfId="6" applyFont="1" applyBorder="1" applyAlignment="1">
      <alignment vertical="center"/>
    </xf>
    <xf numFmtId="0" fontId="59" fillId="0" borderId="40" xfId="6" applyFont="1" applyAlignment="1">
      <alignment vertical="center"/>
    </xf>
    <xf numFmtId="0" fontId="22" fillId="0" borderId="40" xfId="6" applyFont="1" applyAlignment="1">
      <alignment vertical="center"/>
    </xf>
    <xf numFmtId="0" fontId="59" fillId="0" borderId="40" xfId="6" applyFont="1" applyAlignment="1">
      <alignment horizontal="center" vertical="center"/>
    </xf>
    <xf numFmtId="0" fontId="59" fillId="0" borderId="40" xfId="6" applyFont="1" applyAlignment="1">
      <alignment horizontal="left" vertical="center"/>
    </xf>
    <xf numFmtId="0" fontId="41" fillId="0" borderId="40" xfId="6" applyFont="1" applyAlignment="1">
      <alignment vertical="center"/>
    </xf>
    <xf numFmtId="0" fontId="4" fillId="0" borderId="42" xfId="6" applyFont="1" applyBorder="1" applyAlignment="1">
      <alignment horizontal="left" vertical="center" wrapText="1"/>
    </xf>
    <xf numFmtId="0" fontId="22" fillId="0" borderId="40" xfId="6" applyFont="1"/>
    <xf numFmtId="0" fontId="57" fillId="12" borderId="40" xfId="6" applyFont="1" applyFill="1" applyAlignment="1">
      <alignment horizontal="center" vertical="center"/>
    </xf>
    <xf numFmtId="0" fontId="57" fillId="12" borderId="101" xfId="6" applyFont="1" applyFill="1" applyBorder="1" applyAlignment="1">
      <alignment horizontal="left" vertical="center"/>
    </xf>
    <xf numFmtId="0" fontId="41" fillId="12" borderId="40" xfId="6" applyFont="1" applyFill="1" applyAlignment="1">
      <alignment horizontal="center"/>
    </xf>
    <xf numFmtId="0" fontId="26" fillId="12" borderId="40" xfId="6" applyFont="1" applyFill="1" applyAlignment="1">
      <alignment horizontal="center" vertical="center" wrapText="1"/>
    </xf>
    <xf numFmtId="0" fontId="60" fillId="28" borderId="89" xfId="6" applyFont="1" applyFill="1" applyBorder="1" applyAlignment="1">
      <alignment horizontal="center" vertical="center" wrapText="1"/>
    </xf>
    <xf numFmtId="0" fontId="60" fillId="28" borderId="96" xfId="6" applyFont="1" applyFill="1" applyBorder="1" applyAlignment="1">
      <alignment horizontal="center" vertical="center" wrapText="1"/>
    </xf>
    <xf numFmtId="0" fontId="60" fillId="28" borderId="97" xfId="6" applyFont="1" applyFill="1" applyBorder="1" applyAlignment="1">
      <alignment horizontal="center" vertical="center" wrapText="1"/>
    </xf>
    <xf numFmtId="0" fontId="60" fillId="28" borderId="98" xfId="6" applyFont="1" applyFill="1" applyBorder="1" applyAlignment="1">
      <alignment horizontal="center" vertical="center" wrapText="1"/>
    </xf>
    <xf numFmtId="0" fontId="22" fillId="0" borderId="51" xfId="6" applyFont="1" applyBorder="1"/>
    <xf numFmtId="0" fontId="4" fillId="0" borderId="50" xfId="6" applyFont="1" applyBorder="1" applyAlignment="1">
      <alignment horizontal="center" vertical="center"/>
    </xf>
    <xf numFmtId="1" fontId="61" fillId="0" borderId="74" xfId="6" applyNumberFormat="1" applyFont="1" applyBorder="1" applyAlignment="1">
      <alignment horizontal="center" vertical="center"/>
    </xf>
    <xf numFmtId="1" fontId="61" fillId="0" borderId="77" xfId="6" applyNumberFormat="1" applyFont="1" applyBorder="1" applyAlignment="1">
      <alignment horizontal="center" vertical="center"/>
    </xf>
    <xf numFmtId="1" fontId="61" fillId="0" borderId="42" xfId="8" applyNumberFormat="1" applyFont="1" applyBorder="1" applyAlignment="1">
      <alignment horizontal="center" vertical="center" wrapText="1"/>
    </xf>
    <xf numFmtId="1" fontId="61" fillId="0" borderId="42" xfId="9" applyNumberFormat="1" applyFont="1" applyBorder="1" applyAlignment="1">
      <alignment horizontal="center" vertical="center" wrapText="1"/>
    </xf>
    <xf numFmtId="9" fontId="61" fillId="0" borderId="42" xfId="9" applyFont="1" applyFill="1" applyBorder="1" applyAlignment="1" applyProtection="1">
      <alignment horizontal="center" vertical="center" wrapText="1"/>
      <protection hidden="1"/>
    </xf>
    <xf numFmtId="9" fontId="23" fillId="29" borderId="42" xfId="6" applyNumberFormat="1" applyFont="1" applyFill="1" applyBorder="1" applyAlignment="1">
      <alignment horizontal="center" vertical="center"/>
    </xf>
    <xf numFmtId="0" fontId="61" fillId="0" borderId="42" xfId="6" applyFont="1" applyBorder="1" applyAlignment="1">
      <alignment vertical="center" wrapText="1"/>
    </xf>
    <xf numFmtId="14" fontId="61" fillId="0" borderId="42" xfId="6" applyNumberFormat="1" applyFont="1" applyBorder="1" applyAlignment="1">
      <alignment horizontal="center" vertical="center" wrapText="1"/>
    </xf>
    <xf numFmtId="0" fontId="61" fillId="0" borderId="85" xfId="6" applyFont="1" applyBorder="1" applyAlignment="1">
      <alignment vertical="center" wrapText="1"/>
    </xf>
    <xf numFmtId="0" fontId="61" fillId="0" borderId="40" xfId="6" applyFont="1" applyAlignment="1">
      <alignment vertical="center" wrapText="1"/>
    </xf>
    <xf numFmtId="0" fontId="22" fillId="0" borderId="93" xfId="6" applyFont="1" applyBorder="1"/>
    <xf numFmtId="0" fontId="22" fillId="30" borderId="40" xfId="6" applyFont="1" applyFill="1"/>
    <xf numFmtId="0" fontId="22" fillId="0" borderId="40" xfId="6" applyFont="1" applyAlignment="1">
      <alignment horizontal="right"/>
    </xf>
    <xf numFmtId="9" fontId="22" fillId="0" borderId="40" xfId="6" applyNumberFormat="1" applyFont="1" applyAlignment="1">
      <alignment horizontal="left" vertical="center"/>
    </xf>
    <xf numFmtId="9" fontId="22" fillId="0" borderId="47" xfId="6" applyNumberFormat="1" applyFont="1" applyBorder="1" applyAlignment="1">
      <alignment horizontal="left" vertical="center"/>
    </xf>
    <xf numFmtId="0" fontId="22" fillId="29" borderId="40" xfId="6" applyFont="1" applyFill="1"/>
    <xf numFmtId="0" fontId="22" fillId="0" borderId="40" xfId="6" applyFont="1" applyAlignment="1">
      <alignment horizontal="right" wrapText="1"/>
    </xf>
    <xf numFmtId="0" fontId="22" fillId="0" borderId="47" xfId="6" applyFont="1" applyBorder="1"/>
    <xf numFmtId="0" fontId="22" fillId="31" borderId="40" xfId="6" applyFont="1" applyFill="1"/>
    <xf numFmtId="0" fontId="22" fillId="0" borderId="47" xfId="6" applyFont="1" applyBorder="1" applyAlignment="1">
      <alignment horizontal="left" vertical="center"/>
    </xf>
    <xf numFmtId="0" fontId="22" fillId="32" borderId="40" xfId="6" applyFont="1" applyFill="1"/>
    <xf numFmtId="0" fontId="22" fillId="0" borderId="52" xfId="6" applyFont="1" applyBorder="1"/>
    <xf numFmtId="0" fontId="22" fillId="0" borderId="72" xfId="6" applyFont="1" applyBorder="1"/>
    <xf numFmtId="0" fontId="22" fillId="0" borderId="72" xfId="6" applyFont="1" applyBorder="1" applyAlignment="1">
      <alignment horizontal="right"/>
    </xf>
    <xf numFmtId="0" fontId="22" fillId="0" borderId="72" xfId="6" applyFont="1" applyBorder="1" applyAlignment="1">
      <alignment horizontal="left" vertical="center"/>
    </xf>
    <xf numFmtId="0" fontId="22" fillId="0" borderId="53" xfId="6" applyFont="1" applyBorder="1" applyAlignment="1">
      <alignment horizontal="left" vertical="center"/>
    </xf>
    <xf numFmtId="0" fontId="63" fillId="0" borderId="40" xfId="6" applyFont="1"/>
    <xf numFmtId="0" fontId="22" fillId="0" borderId="74" xfId="6" applyFont="1" applyBorder="1"/>
    <xf numFmtId="0" fontId="22" fillId="0" borderId="77" xfId="6" applyFont="1" applyBorder="1"/>
    <xf numFmtId="0" fontId="62" fillId="0" borderId="77" xfId="6" applyFont="1" applyBorder="1" applyAlignment="1">
      <alignment horizontal="center"/>
    </xf>
    <xf numFmtId="0" fontId="22" fillId="0" borderId="78" xfId="6" applyFont="1" applyBorder="1"/>
    <xf numFmtId="0" fontId="22" fillId="0" borderId="83" xfId="6" applyFont="1" applyBorder="1"/>
    <xf numFmtId="1" fontId="61" fillId="0" borderId="84" xfId="8" applyNumberFormat="1" applyFont="1" applyBorder="1" applyAlignment="1">
      <alignment horizontal="center" vertical="center" wrapText="1"/>
    </xf>
    <xf numFmtId="1" fontId="61" fillId="0" borderId="84" xfId="9" applyNumberFormat="1" applyFont="1" applyBorder="1" applyAlignment="1">
      <alignment horizontal="center" vertical="center" wrapText="1"/>
    </xf>
    <xf numFmtId="9" fontId="61" fillId="0" borderId="84" xfId="9" applyFont="1" applyFill="1" applyBorder="1" applyAlignment="1" applyProtection="1">
      <alignment horizontal="center" vertical="center" wrapText="1"/>
      <protection hidden="1"/>
    </xf>
    <xf numFmtId="9" fontId="23" fillId="29" borderId="84" xfId="6" applyNumberFormat="1" applyFont="1" applyFill="1" applyBorder="1" applyAlignment="1">
      <alignment horizontal="center" vertical="center"/>
    </xf>
    <xf numFmtId="0" fontId="61" fillId="0" borderId="84" xfId="6" applyFont="1" applyBorder="1" applyAlignment="1">
      <alignment vertical="center" wrapText="1"/>
    </xf>
    <xf numFmtId="14" fontId="61" fillId="0" borderId="84" xfId="6" applyNumberFormat="1" applyFont="1" applyBorder="1" applyAlignment="1">
      <alignment horizontal="center" vertical="center" wrapText="1"/>
    </xf>
    <xf numFmtId="0" fontId="61" fillId="0" borderId="88" xfId="6" applyFont="1" applyBorder="1" applyAlignment="1">
      <alignment vertical="center" wrapText="1"/>
    </xf>
    <xf numFmtId="14" fontId="61" fillId="0" borderId="40" xfId="6" applyNumberFormat="1" applyFont="1" applyAlignment="1">
      <alignment horizontal="center" vertical="center" wrapText="1"/>
    </xf>
    <xf numFmtId="3" fontId="61" fillId="0" borderId="40" xfId="8" applyNumberFormat="1" applyFont="1" applyBorder="1" applyAlignment="1">
      <alignment horizontal="center" vertical="center" wrapText="1"/>
    </xf>
    <xf numFmtId="3" fontId="61" fillId="0" borderId="40" xfId="9" applyNumberFormat="1" applyFont="1" applyBorder="1" applyAlignment="1">
      <alignment horizontal="center" vertical="center" wrapText="1"/>
    </xf>
    <xf numFmtId="9" fontId="61" fillId="0" borderId="40" xfId="9" applyFont="1" applyBorder="1" applyAlignment="1">
      <alignment horizontal="center" vertical="center" wrapText="1"/>
    </xf>
    <xf numFmtId="0" fontId="22" fillId="0" borderId="40" xfId="6" applyFont="1" applyAlignment="1">
      <alignment horizontal="center" vertical="center"/>
    </xf>
    <xf numFmtId="0" fontId="54" fillId="33" borderId="40" xfId="6" applyFont="1" applyFill="1" applyAlignment="1">
      <alignment horizontal="center" vertical="center" wrapText="1"/>
    </xf>
    <xf numFmtId="0" fontId="54" fillId="0" borderId="57" xfId="6" applyFont="1" applyBorder="1" applyAlignment="1">
      <alignment horizontal="center" vertical="center" wrapText="1"/>
    </xf>
    <xf numFmtId="0" fontId="54" fillId="0" borderId="58" xfId="6" applyFont="1" applyBorder="1" applyAlignment="1">
      <alignment horizontal="center" vertical="center" wrapText="1"/>
    </xf>
    <xf numFmtId="0" fontId="54" fillId="0" borderId="59" xfId="6" applyFont="1" applyBorder="1" applyAlignment="1">
      <alignment horizontal="center" vertical="center" wrapText="1"/>
    </xf>
    <xf numFmtId="0" fontId="54" fillId="0" borderId="40" xfId="6" applyFont="1" applyAlignment="1">
      <alignment horizontal="center" vertical="center" wrapText="1"/>
    </xf>
    <xf numFmtId="0" fontId="1" fillId="0" borderId="63" xfId="6" applyBorder="1" applyAlignment="1">
      <alignment vertical="center" wrapText="1"/>
    </xf>
    <xf numFmtId="0" fontId="1" fillId="0" borderId="40" xfId="6" applyAlignment="1">
      <alignment vertical="center" wrapText="1"/>
    </xf>
    <xf numFmtId="0" fontId="1" fillId="0" borderId="64" xfId="6" applyBorder="1" applyAlignment="1">
      <alignment vertical="center" wrapText="1"/>
    </xf>
    <xf numFmtId="0" fontId="1" fillId="0" borderId="65" xfId="6" applyBorder="1" applyAlignment="1">
      <alignment vertical="center" wrapText="1"/>
    </xf>
    <xf numFmtId="0" fontId="1" fillId="0" borderId="66" xfId="6" applyBorder="1" applyAlignment="1">
      <alignment vertical="center" wrapText="1"/>
    </xf>
    <xf numFmtId="0" fontId="1" fillId="0" borderId="67" xfId="6" applyBorder="1" applyAlignment="1">
      <alignment vertical="center" wrapText="1"/>
    </xf>
    <xf numFmtId="165" fontId="22" fillId="0" borderId="40" xfId="6" applyNumberFormat="1" applyFont="1"/>
    <xf numFmtId="0" fontId="26" fillId="0" borderId="19" xfId="7" applyFont="1" applyBorder="1" applyAlignment="1">
      <alignment vertical="center" wrapText="1"/>
    </xf>
    <xf numFmtId="0" fontId="13" fillId="0" borderId="20" xfId="7" applyFont="1" applyBorder="1" applyAlignment="1">
      <alignment horizontal="center" vertical="center" wrapText="1"/>
    </xf>
    <xf numFmtId="0" fontId="22" fillId="0" borderId="40" xfId="7" applyFont="1" applyAlignment="1">
      <alignment horizontal="left" wrapText="1"/>
    </xf>
    <xf numFmtId="0" fontId="22" fillId="0" borderId="40" xfId="7" applyFont="1" applyAlignment="1">
      <alignment horizontal="center" wrapText="1"/>
    </xf>
    <xf numFmtId="0" fontId="22" fillId="0" borderId="40" xfId="7" applyFont="1" applyAlignment="1">
      <alignment wrapText="1"/>
    </xf>
    <xf numFmtId="0" fontId="20" fillId="0" borderId="40" xfId="7" applyFont="1" applyAlignment="1">
      <alignment horizontal="center" wrapText="1"/>
    </xf>
    <xf numFmtId="0" fontId="68" fillId="0" borderId="40" xfId="7"/>
    <xf numFmtId="0" fontId="14" fillId="0" borderId="40" xfId="7" applyFont="1" applyAlignment="1">
      <alignment horizontal="center" vertical="center" wrapText="1"/>
    </xf>
    <xf numFmtId="0" fontId="27" fillId="0" borderId="40" xfId="7" applyFont="1" applyAlignment="1">
      <alignment horizontal="left" wrapText="1"/>
    </xf>
    <xf numFmtId="0" fontId="27" fillId="0" borderId="40" xfId="7" applyFont="1" applyAlignment="1">
      <alignment horizontal="center" wrapText="1"/>
    </xf>
    <xf numFmtId="0" fontId="23" fillId="0" borderId="40" xfId="7" applyFont="1" applyAlignment="1">
      <alignment horizontal="center" wrapText="1"/>
    </xf>
    <xf numFmtId="0" fontId="23" fillId="0" borderId="40" xfId="7" applyFont="1" applyAlignment="1">
      <alignment horizontal="left" wrapText="1"/>
    </xf>
    <xf numFmtId="0" fontId="23" fillId="0" borderId="40" xfId="7" applyFont="1" applyAlignment="1">
      <alignment wrapText="1"/>
    </xf>
    <xf numFmtId="0" fontId="25" fillId="9" borderId="19" xfId="7" applyFont="1" applyFill="1" applyBorder="1" applyAlignment="1">
      <alignment horizontal="center" vertical="center" wrapText="1"/>
    </xf>
    <xf numFmtId="0" fontId="27" fillId="0" borderId="40" xfId="7" applyFont="1" applyAlignment="1">
      <alignment horizontal="left" vertical="center" wrapText="1"/>
    </xf>
    <xf numFmtId="0" fontId="27" fillId="0" borderId="40" xfId="7" applyFont="1" applyAlignment="1">
      <alignment horizontal="center" vertical="center" wrapText="1"/>
    </xf>
    <xf numFmtId="0" fontId="23" fillId="0" borderId="40" xfId="7" applyFont="1" applyAlignment="1">
      <alignment horizontal="center" vertical="center" wrapText="1"/>
    </xf>
    <xf numFmtId="0" fontId="23" fillId="0" borderId="40" xfId="7" applyFont="1" applyAlignment="1">
      <alignment horizontal="left" vertical="center" wrapText="1"/>
    </xf>
    <xf numFmtId="0" fontId="20" fillId="0" borderId="40" xfId="7" applyFont="1" applyAlignment="1">
      <alignment horizontal="center" vertical="center" wrapText="1"/>
    </xf>
    <xf numFmtId="0" fontId="14" fillId="2" borderId="19" xfId="7" applyFont="1" applyFill="1" applyBorder="1" applyAlignment="1">
      <alignment vertical="center" wrapText="1"/>
    </xf>
    <xf numFmtId="0" fontId="14" fillId="3" borderId="19" xfId="7" applyFont="1" applyFill="1" applyBorder="1" applyAlignment="1">
      <alignment vertical="center" wrapText="1"/>
    </xf>
    <xf numFmtId="0" fontId="14" fillId="4" borderId="19" xfId="7" applyFont="1" applyFill="1" applyBorder="1" applyAlignment="1">
      <alignment vertical="center" wrapText="1"/>
    </xf>
    <xf numFmtId="0" fontId="29" fillId="0" borderId="40" xfId="7" applyFont="1" applyAlignment="1">
      <alignment horizontal="left" vertical="center" wrapText="1"/>
    </xf>
    <xf numFmtId="0" fontId="9" fillId="0" borderId="40" xfId="7" applyFont="1" applyAlignment="1">
      <alignment horizontal="center" vertical="center" wrapText="1"/>
    </xf>
    <xf numFmtId="0" fontId="13" fillId="0" borderId="40" xfId="7" applyFont="1" applyAlignment="1">
      <alignment horizontal="left" vertical="center" wrapText="1"/>
    </xf>
    <xf numFmtId="0" fontId="13" fillId="0" borderId="40" xfId="7" applyFont="1" applyAlignment="1">
      <alignment horizontal="center" vertical="center" wrapText="1"/>
    </xf>
    <xf numFmtId="0" fontId="14" fillId="0" borderId="40" xfId="7" applyFont="1" applyAlignment="1">
      <alignment horizontal="center" wrapText="1"/>
    </xf>
    <xf numFmtId="0" fontId="10" fillId="0" borderId="40" xfId="7" applyFont="1" applyAlignment="1">
      <alignment horizontal="left" vertical="center" wrapText="1"/>
    </xf>
    <xf numFmtId="0" fontId="10" fillId="0" borderId="40" xfId="7" applyFont="1" applyAlignment="1">
      <alignment horizontal="center" vertical="center" wrapText="1"/>
    </xf>
    <xf numFmtId="0" fontId="8" fillId="0" borderId="40" xfId="7" applyFont="1" applyAlignment="1">
      <alignment horizontal="center" vertical="center" wrapText="1"/>
    </xf>
    <xf numFmtId="0" fontId="10" fillId="0" borderId="40" xfId="7" applyFont="1" applyAlignment="1">
      <alignment horizontal="left" vertical="center"/>
    </xf>
    <xf numFmtId="0" fontId="5" fillId="0" borderId="40" xfId="7" applyFont="1" applyAlignment="1">
      <alignment horizontal="center" vertical="center" wrapText="1"/>
    </xf>
    <xf numFmtId="0" fontId="10" fillId="17" borderId="20" xfId="7" applyFont="1" applyFill="1" applyBorder="1" applyAlignment="1">
      <alignment horizontal="center" vertical="center" wrapText="1"/>
    </xf>
    <xf numFmtId="0" fontId="29" fillId="0" borderId="40" xfId="7" applyFont="1" applyAlignment="1">
      <alignment vertical="center" wrapText="1"/>
    </xf>
    <xf numFmtId="0" fontId="10" fillId="0" borderId="19" xfId="7" applyFont="1" applyBorder="1" applyAlignment="1">
      <alignment horizontal="left" vertical="center" wrapText="1"/>
    </xf>
    <xf numFmtId="0" fontId="9" fillId="2" borderId="3" xfId="7" applyFont="1" applyFill="1" applyBorder="1" applyAlignment="1">
      <alignment horizontal="center" vertical="center" wrapText="1"/>
    </xf>
    <xf numFmtId="0" fontId="23" fillId="0" borderId="40" xfId="7" applyFont="1" applyAlignment="1">
      <alignment horizontal="center" vertical="center"/>
    </xf>
    <xf numFmtId="0" fontId="23" fillId="0" borderId="40" xfId="7" applyFont="1" applyAlignment="1">
      <alignment vertical="center"/>
    </xf>
    <xf numFmtId="0" fontId="10" fillId="0" borderId="3" xfId="7" applyFont="1" applyBorder="1" applyAlignment="1">
      <alignment horizontal="left" vertical="center" wrapText="1"/>
    </xf>
    <xf numFmtId="0" fontId="9" fillId="3" borderId="3" xfId="7" applyFont="1" applyFill="1" applyBorder="1" applyAlignment="1">
      <alignment horizontal="center" vertical="center" wrapText="1"/>
    </xf>
    <xf numFmtId="0" fontId="14" fillId="0" borderId="40" xfId="7" applyFont="1" applyAlignment="1">
      <alignment horizontal="left" vertical="center" wrapText="1"/>
    </xf>
    <xf numFmtId="0" fontId="10" fillId="6" borderId="3" xfId="7" applyFont="1" applyFill="1" applyBorder="1" applyAlignment="1">
      <alignment horizontal="left" vertical="center" wrapText="1"/>
    </xf>
    <xf numFmtId="0" fontId="9" fillId="4" borderId="3" xfId="7" applyFont="1" applyFill="1" applyBorder="1" applyAlignment="1">
      <alignment horizontal="center" vertical="center" wrapText="1"/>
    </xf>
    <xf numFmtId="0" fontId="13" fillId="6" borderId="40" xfId="7" applyFont="1" applyFill="1" applyAlignment="1">
      <alignment horizontal="left" vertical="center" wrapText="1"/>
    </xf>
    <xf numFmtId="0" fontId="11" fillId="0" borderId="40" xfId="7" applyFont="1" applyAlignment="1">
      <alignment horizontal="left" vertical="center" wrapText="1"/>
    </xf>
    <xf numFmtId="0" fontId="30" fillId="0" borderId="40" xfId="7" applyFont="1" applyAlignment="1">
      <alignment horizontal="left" vertical="center" wrapText="1"/>
    </xf>
    <xf numFmtId="0" fontId="31" fillId="0" borderId="40" xfId="7" applyFont="1" applyAlignment="1">
      <alignment horizontal="center" vertical="center" wrapText="1"/>
    </xf>
    <xf numFmtId="0" fontId="13" fillId="7" borderId="20" xfId="7" applyFont="1" applyFill="1" applyBorder="1" applyAlignment="1">
      <alignment horizontal="center" vertical="center" wrapText="1"/>
    </xf>
    <xf numFmtId="0" fontId="5" fillId="7" borderId="3" xfId="7" applyFont="1" applyFill="1" applyBorder="1" applyAlignment="1">
      <alignment horizontal="center" vertical="center" wrapText="1"/>
    </xf>
    <xf numFmtId="0" fontId="13" fillId="7" borderId="3" xfId="7" applyFont="1" applyFill="1" applyBorder="1" applyAlignment="1">
      <alignment horizontal="center" vertical="center" wrapText="1"/>
    </xf>
    <xf numFmtId="0" fontId="26" fillId="7" borderId="3" xfId="7" applyFont="1" applyFill="1" applyBorder="1" applyAlignment="1">
      <alignment horizontal="center" vertical="center" wrapText="1"/>
    </xf>
    <xf numFmtId="0" fontId="13" fillId="10" borderId="3" xfId="7" applyFont="1" applyFill="1" applyBorder="1" applyAlignment="1">
      <alignment horizontal="center" vertical="center" wrapText="1"/>
    </xf>
    <xf numFmtId="0" fontId="5" fillId="10" borderId="3" xfId="7" applyFont="1" applyFill="1" applyBorder="1" applyAlignment="1">
      <alignment horizontal="center" vertical="center" wrapText="1"/>
    </xf>
    <xf numFmtId="0" fontId="26" fillId="10" borderId="3" xfId="7" applyFont="1" applyFill="1" applyBorder="1" applyAlignment="1">
      <alignment horizontal="center" vertical="center" wrapText="1"/>
    </xf>
    <xf numFmtId="0" fontId="18" fillId="5" borderId="3" xfId="7" applyFont="1" applyFill="1" applyBorder="1" applyAlignment="1">
      <alignment horizontal="center" vertical="center" wrapText="1"/>
    </xf>
    <xf numFmtId="0" fontId="14" fillId="6" borderId="42" xfId="7" applyFont="1" applyFill="1" applyBorder="1" applyAlignment="1">
      <alignment horizontal="center" vertical="center" wrapText="1"/>
    </xf>
    <xf numFmtId="0" fontId="14" fillId="0" borderId="20" xfId="7" applyFont="1" applyBorder="1" applyAlignment="1">
      <alignment vertical="center" wrapText="1"/>
    </xf>
    <xf numFmtId="0" fontId="14" fillId="6" borderId="3" xfId="7" applyFont="1" applyFill="1" applyBorder="1" applyAlignment="1">
      <alignment horizontal="center" vertical="center" wrapText="1"/>
    </xf>
    <xf numFmtId="9" fontId="14" fillId="6" borderId="3" xfId="7" applyNumberFormat="1" applyFont="1" applyFill="1" applyBorder="1" applyAlignment="1">
      <alignment horizontal="center" vertical="center" wrapText="1"/>
    </xf>
    <xf numFmtId="0" fontId="14" fillId="0" borderId="3" xfId="7" applyFont="1" applyBorder="1" applyAlignment="1">
      <alignment horizontal="left" vertical="center" wrapText="1"/>
    </xf>
    <xf numFmtId="16" fontId="14" fillId="0" borderId="3" xfId="7" applyNumberFormat="1" applyFont="1" applyBorder="1" applyAlignment="1">
      <alignment horizontal="center" vertical="center" wrapText="1"/>
    </xf>
    <xf numFmtId="0" fontId="14" fillId="2" borderId="3" xfId="7" applyFont="1" applyFill="1" applyBorder="1" applyAlignment="1">
      <alignment horizontal="center" vertical="center" wrapText="1"/>
    </xf>
    <xf numFmtId="0" fontId="14" fillId="12" borderId="3" xfId="7" applyFont="1" applyFill="1" applyBorder="1" applyAlignment="1">
      <alignment horizontal="left" vertical="center" wrapText="1"/>
    </xf>
    <xf numFmtId="0" fontId="14" fillId="4" borderId="3" xfId="7" applyFont="1" applyFill="1" applyBorder="1" applyAlignment="1">
      <alignment horizontal="center" vertical="center" wrapText="1"/>
    </xf>
    <xf numFmtId="0" fontId="14" fillId="6" borderId="3" xfId="7" applyFont="1" applyFill="1" applyBorder="1" applyAlignment="1">
      <alignment horizontal="left" vertical="center" wrapText="1"/>
    </xf>
    <xf numFmtId="0" fontId="14" fillId="6" borderId="20" xfId="7" applyFont="1" applyFill="1" applyBorder="1" applyAlignment="1">
      <alignment vertical="center" wrapText="1"/>
    </xf>
    <xf numFmtId="0" fontId="14" fillId="6" borderId="3" xfId="7" applyFont="1" applyFill="1" applyBorder="1" applyAlignment="1">
      <alignment vertical="center" wrapText="1"/>
    </xf>
    <xf numFmtId="0" fontId="14" fillId="18" borderId="3" xfId="7" applyFont="1" applyFill="1" applyBorder="1" applyAlignment="1">
      <alignment horizontal="center" vertical="center" wrapText="1"/>
    </xf>
    <xf numFmtId="0" fontId="14" fillId="23" borderId="3" xfId="7" applyFont="1" applyFill="1" applyBorder="1" applyAlignment="1">
      <alignment horizontal="center" vertical="center" wrapText="1"/>
    </xf>
    <xf numFmtId="9" fontId="13" fillId="18" borderId="3" xfId="7" applyNumberFormat="1" applyFont="1" applyFill="1" applyBorder="1" applyAlignment="1">
      <alignment horizontal="center" vertical="center" wrapText="1"/>
    </xf>
    <xf numFmtId="9" fontId="13" fillId="23" borderId="3" xfId="7" applyNumberFormat="1" applyFont="1" applyFill="1" applyBorder="1" applyAlignment="1">
      <alignment horizontal="center" vertical="center" wrapText="1"/>
    </xf>
    <xf numFmtId="0" fontId="14" fillId="6" borderId="20" xfId="7" applyFont="1" applyFill="1" applyBorder="1" applyAlignment="1">
      <alignment horizontal="left" vertical="center" wrapText="1"/>
    </xf>
    <xf numFmtId="0" fontId="14" fillId="0" borderId="20" xfId="7" applyFont="1" applyBorder="1" applyAlignment="1">
      <alignment horizontal="left" vertical="center" wrapText="1"/>
    </xf>
    <xf numFmtId="0" fontId="9" fillId="13" borderId="3" xfId="7" applyFont="1" applyFill="1" applyBorder="1" applyAlignment="1">
      <alignment horizontal="center" vertical="center" wrapText="1"/>
    </xf>
    <xf numFmtId="0" fontId="23" fillId="6" borderId="40" xfId="7" applyFont="1" applyFill="1" applyAlignment="1">
      <alignment horizontal="left" vertical="center" wrapText="1"/>
    </xf>
    <xf numFmtId="0" fontId="14" fillId="0" borderId="42" xfId="7" applyFont="1" applyBorder="1" applyAlignment="1">
      <alignment horizontal="center" vertical="center" wrapText="1"/>
    </xf>
    <xf numFmtId="0" fontId="14" fillId="3" borderId="19" xfId="7" applyFont="1" applyFill="1" applyBorder="1" applyAlignment="1">
      <alignment horizontal="center" vertical="center" wrapText="1"/>
    </xf>
    <xf numFmtId="0" fontId="14" fillId="0" borderId="3" xfId="7" applyFont="1" applyBorder="1" applyAlignment="1">
      <alignment horizontal="center" vertical="center" wrapText="1"/>
    </xf>
    <xf numFmtId="0" fontId="14" fillId="0" borderId="19" xfId="7" applyFont="1" applyBorder="1" applyAlignment="1">
      <alignment horizontal="left" vertical="center" wrapText="1"/>
    </xf>
    <xf numFmtId="0" fontId="14" fillId="0" borderId="35" xfId="7" applyFont="1" applyBorder="1" applyAlignment="1">
      <alignment horizontal="center" vertical="center" wrapText="1"/>
    </xf>
    <xf numFmtId="0" fontId="13" fillId="0" borderId="3" xfId="7" applyFont="1" applyBorder="1" applyAlignment="1">
      <alignment horizontal="center" vertical="center" wrapText="1"/>
    </xf>
    <xf numFmtId="0" fontId="14" fillId="0" borderId="25" xfId="7" applyFont="1" applyBorder="1" applyAlignment="1">
      <alignment horizontal="left" vertical="center" wrapText="1"/>
    </xf>
    <xf numFmtId="0" fontId="14" fillId="0" borderId="41" xfId="7" applyFont="1" applyBorder="1" applyAlignment="1">
      <alignment horizontal="center" vertical="center" wrapText="1"/>
    </xf>
    <xf numFmtId="0" fontId="14" fillId="0" borderId="28" xfId="7" applyFont="1" applyBorder="1" applyAlignment="1">
      <alignment horizontal="left" vertical="center" wrapText="1"/>
    </xf>
    <xf numFmtId="0" fontId="13" fillId="0" borderId="18" xfId="7" applyFont="1" applyBorder="1" applyAlignment="1">
      <alignment horizontal="center" vertical="center" wrapText="1"/>
    </xf>
    <xf numFmtId="0" fontId="14" fillId="18" borderId="19" xfId="7" applyFont="1" applyFill="1" applyBorder="1" applyAlignment="1">
      <alignment horizontal="left" vertical="center" wrapText="1"/>
    </xf>
    <xf numFmtId="0" fontId="14" fillId="18" borderId="35" xfId="7" applyFont="1" applyFill="1" applyBorder="1" applyAlignment="1">
      <alignment horizontal="center" vertical="center" wrapText="1"/>
    </xf>
    <xf numFmtId="0" fontId="14" fillId="18" borderId="20" xfId="7" applyFont="1" applyFill="1" applyBorder="1" applyAlignment="1">
      <alignment horizontal="left" vertical="center" wrapText="1"/>
    </xf>
    <xf numFmtId="9" fontId="13" fillId="20" borderId="3" xfId="7" applyNumberFormat="1" applyFont="1" applyFill="1" applyBorder="1" applyAlignment="1">
      <alignment horizontal="center" vertical="center" wrapText="1"/>
    </xf>
    <xf numFmtId="9" fontId="13" fillId="16" borderId="3" xfId="7" applyNumberFormat="1" applyFont="1" applyFill="1" applyBorder="1" applyAlignment="1">
      <alignment horizontal="center" vertical="center" wrapText="1"/>
    </xf>
    <xf numFmtId="0" fontId="14" fillId="12" borderId="42" xfId="7" applyFont="1" applyFill="1" applyBorder="1" applyAlignment="1">
      <alignment horizontal="center" vertical="center" wrapText="1"/>
    </xf>
    <xf numFmtId="16" fontId="14" fillId="12" borderId="3" xfId="7" applyNumberFormat="1" applyFont="1" applyFill="1" applyBorder="1" applyAlignment="1">
      <alignment horizontal="center" vertical="center" wrapText="1"/>
    </xf>
    <xf numFmtId="0" fontId="14" fillId="12" borderId="20" xfId="7" applyFont="1" applyFill="1" applyBorder="1" applyAlignment="1">
      <alignment horizontal="left" vertical="center" wrapText="1"/>
    </xf>
    <xf numFmtId="0" fontId="14" fillId="12" borderId="3" xfId="7" applyFont="1" applyFill="1" applyBorder="1" applyAlignment="1">
      <alignment horizontal="center" vertical="center" wrapText="1"/>
    </xf>
    <xf numFmtId="9" fontId="14" fillId="12" borderId="3" xfId="7" applyNumberFormat="1" applyFont="1" applyFill="1" applyBorder="1" applyAlignment="1">
      <alignment horizontal="center" vertical="center" wrapText="1"/>
    </xf>
    <xf numFmtId="0" fontId="14" fillId="12" borderId="21" xfId="7" applyFont="1" applyFill="1" applyBorder="1" applyAlignment="1">
      <alignment horizontal="left" vertical="center" wrapText="1"/>
    </xf>
    <xf numFmtId="0" fontId="14" fillId="12" borderId="42" xfId="7" applyFont="1" applyFill="1" applyBorder="1" applyAlignment="1">
      <alignment horizontal="left" vertical="center" wrapText="1"/>
    </xf>
    <xf numFmtId="0" fontId="14" fillId="12" borderId="20" xfId="7" applyFont="1" applyFill="1" applyBorder="1" applyAlignment="1">
      <alignment horizontal="center" vertical="center" wrapText="1"/>
    </xf>
    <xf numFmtId="0" fontId="14" fillId="12" borderId="18" xfId="7" applyFont="1" applyFill="1" applyBorder="1" applyAlignment="1">
      <alignment horizontal="left" vertical="center" wrapText="1"/>
    </xf>
    <xf numFmtId="0" fontId="57" fillId="12" borderId="56" xfId="3" applyFont="1" applyFill="1" applyBorder="1" applyAlignment="1">
      <alignment horizontal="left" vertical="center" wrapText="1"/>
    </xf>
    <xf numFmtId="0" fontId="6" fillId="0" borderId="5" xfId="0" applyFont="1" applyBorder="1"/>
    <xf numFmtId="0" fontId="6" fillId="0" borderId="2" xfId="0" applyFont="1" applyBorder="1"/>
    <xf numFmtId="0" fontId="13" fillId="11" borderId="1" xfId="0" applyFont="1" applyFill="1" applyBorder="1" applyAlignment="1">
      <alignment vertical="center" wrapText="1"/>
    </xf>
    <xf numFmtId="0" fontId="13" fillId="10" borderId="1" xfId="0" applyFont="1" applyFill="1" applyBorder="1" applyAlignment="1">
      <alignment vertical="center" wrapText="1"/>
    </xf>
    <xf numFmtId="0" fontId="10" fillId="0" borderId="42" xfId="0" applyFont="1" applyBorder="1" applyAlignment="1">
      <alignment horizontal="left" vertical="center"/>
    </xf>
    <xf numFmtId="0" fontId="4" fillId="0" borderId="0" xfId="0" applyFont="1" applyAlignment="1">
      <alignment horizontal="center" vertical="center"/>
    </xf>
    <xf numFmtId="0" fontId="0" fillId="0" borderId="0" xfId="0"/>
    <xf numFmtId="0" fontId="5" fillId="21" borderId="1" xfId="0" applyFont="1" applyFill="1" applyBorder="1" applyAlignment="1">
      <alignment horizontal="center"/>
    </xf>
    <xf numFmtId="0" fontId="6" fillId="19" borderId="2" xfId="0" applyFont="1" applyFill="1" applyBorder="1"/>
    <xf numFmtId="0" fontId="5" fillId="22" borderId="1" xfId="0" applyFont="1" applyFill="1" applyBorder="1" applyAlignment="1">
      <alignment horizontal="center"/>
    </xf>
    <xf numFmtId="0" fontId="6" fillId="14" borderId="2" xfId="0" applyFont="1" applyFill="1" applyBorder="1"/>
    <xf numFmtId="0" fontId="13" fillId="17" borderId="29" xfId="0" applyFont="1" applyFill="1" applyBorder="1" applyAlignment="1">
      <alignment horizontal="center" vertical="center" wrapText="1"/>
    </xf>
    <xf numFmtId="0" fontId="13" fillId="17" borderId="25" xfId="0" applyFont="1" applyFill="1" applyBorder="1" applyAlignment="1">
      <alignment horizontal="center" vertical="center" wrapText="1"/>
    </xf>
    <xf numFmtId="0" fontId="13" fillId="17" borderId="27" xfId="0" applyFont="1" applyFill="1" applyBorder="1" applyAlignment="1">
      <alignment horizontal="center" vertical="center" wrapText="1"/>
    </xf>
    <xf numFmtId="0" fontId="13" fillId="17" borderId="28" xfId="0" applyFont="1" applyFill="1" applyBorder="1" applyAlignment="1">
      <alignment horizontal="center" vertical="center" wrapText="1"/>
    </xf>
    <xf numFmtId="0" fontId="50" fillId="17" borderId="27" xfId="0" applyFont="1" applyFill="1" applyBorder="1" applyAlignment="1">
      <alignment horizontal="center" vertical="center" wrapText="1"/>
    </xf>
    <xf numFmtId="0" fontId="50" fillId="17" borderId="37" xfId="0" applyFont="1" applyFill="1" applyBorder="1" applyAlignment="1">
      <alignment horizontal="center" vertical="center" wrapText="1"/>
    </xf>
    <xf numFmtId="0" fontId="25" fillId="0" borderId="29"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40"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105" xfId="0" applyFont="1" applyBorder="1" applyAlignment="1">
      <alignment horizontal="center" vertical="center" wrapText="1"/>
    </xf>
    <xf numFmtId="0" fontId="14" fillId="0" borderId="42" xfId="0" applyFont="1" applyBorder="1" applyAlignment="1">
      <alignment horizontal="center" vertical="center" wrapText="1"/>
    </xf>
    <xf numFmtId="0" fontId="13" fillId="17" borderId="93" xfId="0" applyFont="1" applyFill="1" applyBorder="1" applyAlignment="1">
      <alignment horizontal="center" vertical="center" wrapText="1"/>
    </xf>
    <xf numFmtId="0" fontId="13" fillId="17" borderId="40" xfId="0" applyFont="1" applyFill="1" applyBorder="1" applyAlignment="1">
      <alignment horizontal="center" vertical="center" wrapText="1"/>
    </xf>
    <xf numFmtId="0" fontId="13" fillId="17" borderId="47" xfId="0" applyFont="1" applyFill="1" applyBorder="1" applyAlignment="1">
      <alignment horizontal="center" vertical="center" wrapText="1"/>
    </xf>
    <xf numFmtId="0" fontId="13" fillId="17" borderId="52" xfId="0" applyFont="1" applyFill="1" applyBorder="1" applyAlignment="1">
      <alignment horizontal="center" vertical="center" wrapText="1"/>
    </xf>
    <xf numFmtId="0" fontId="13" fillId="17" borderId="72" xfId="0" applyFont="1" applyFill="1" applyBorder="1" applyAlignment="1">
      <alignment horizontal="center" vertical="center" wrapText="1"/>
    </xf>
    <xf numFmtId="0" fontId="13" fillId="17" borderId="53" xfId="0" applyFont="1" applyFill="1" applyBorder="1" applyAlignment="1">
      <alignment horizontal="center" vertical="center" wrapText="1"/>
    </xf>
    <xf numFmtId="0" fontId="13" fillId="17" borderId="51" xfId="0" applyFont="1" applyFill="1" applyBorder="1" applyAlignment="1">
      <alignment horizontal="center" vertical="center" wrapText="1"/>
    </xf>
    <xf numFmtId="0" fontId="13" fillId="17" borderId="87" xfId="0" applyFont="1" applyFill="1" applyBorder="1" applyAlignment="1">
      <alignment horizontal="center" vertical="center" wrapText="1"/>
    </xf>
    <xf numFmtId="0" fontId="13" fillId="17" borderId="50" xfId="0" applyFont="1" applyFill="1" applyBorder="1" applyAlignment="1">
      <alignment horizontal="center" vertical="center" wrapText="1"/>
    </xf>
    <xf numFmtId="0" fontId="13" fillId="17" borderId="38" xfId="0" applyFont="1" applyFill="1" applyBorder="1" applyAlignment="1">
      <alignment horizontal="center" vertical="center" wrapText="1"/>
    </xf>
    <xf numFmtId="0" fontId="13" fillId="17" borderId="107" xfId="0" applyFont="1" applyFill="1" applyBorder="1" applyAlignment="1">
      <alignment horizontal="center" vertical="center" wrapText="1"/>
    </xf>
    <xf numFmtId="0" fontId="13" fillId="17" borderId="41" xfId="0" applyFont="1" applyFill="1" applyBorder="1" applyAlignment="1">
      <alignment horizontal="center" vertical="center" wrapText="1"/>
    </xf>
    <xf numFmtId="0" fontId="13" fillId="17" borderId="108" xfId="0" applyFont="1" applyFill="1" applyBorder="1" applyAlignment="1">
      <alignment horizontal="center" vertical="center" wrapText="1"/>
    </xf>
    <xf numFmtId="0" fontId="44" fillId="0" borderId="36" xfId="0" applyFont="1" applyBorder="1" applyAlignment="1">
      <alignment horizontal="center"/>
    </xf>
    <xf numFmtId="0" fontId="44" fillId="0" borderId="40" xfId="0" applyFont="1" applyBorder="1" applyAlignment="1">
      <alignment horizontal="center"/>
    </xf>
    <xf numFmtId="0" fontId="44" fillId="0" borderId="25" xfId="0" applyFont="1" applyBorder="1" applyAlignment="1">
      <alignment horizontal="center"/>
    </xf>
    <xf numFmtId="0" fontId="44" fillId="0" borderId="41" xfId="0" applyFont="1" applyBorder="1" applyAlignment="1">
      <alignment horizont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35" xfId="0" applyFont="1" applyBorder="1" applyAlignment="1">
      <alignment horizontal="center" vertical="center" wrapText="1"/>
    </xf>
    <xf numFmtId="0" fontId="14" fillId="6" borderId="19" xfId="0" applyFont="1" applyFill="1" applyBorder="1" applyAlignment="1">
      <alignment horizontal="center" vertical="center" wrapText="1"/>
    </xf>
    <xf numFmtId="0" fontId="14" fillId="6" borderId="20"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0" borderId="25" xfId="0" applyFont="1" applyBorder="1" applyAlignment="1">
      <alignment horizontal="center" vertical="center" wrapText="1"/>
    </xf>
    <xf numFmtId="0" fontId="14" fillId="0" borderId="28" xfId="0" applyFont="1" applyBorder="1" applyAlignment="1">
      <alignment horizontal="center" vertical="center" wrapText="1"/>
    </xf>
    <xf numFmtId="0" fontId="14" fillId="6" borderId="25" xfId="0" applyFont="1" applyFill="1" applyBorder="1" applyAlignment="1">
      <alignment horizontal="center" vertical="center" wrapText="1"/>
    </xf>
    <xf numFmtId="0" fontId="14" fillId="6" borderId="28"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6" borderId="49" xfId="0" applyFont="1" applyFill="1" applyBorder="1" applyAlignment="1">
      <alignment horizontal="center" vertical="center" wrapText="1"/>
    </xf>
    <xf numFmtId="9" fontId="16" fillId="0" borderId="4" xfId="0" applyNumberFormat="1" applyFont="1" applyBorder="1" applyAlignment="1">
      <alignment horizontal="center" vertical="center" wrapText="1"/>
    </xf>
    <xf numFmtId="0" fontId="41" fillId="0" borderId="8" xfId="0" applyFont="1" applyBorder="1"/>
    <xf numFmtId="0" fontId="48" fillId="23" borderId="46" xfId="0" applyFont="1" applyFill="1" applyBorder="1" applyAlignment="1">
      <alignment horizontal="center" vertical="center"/>
    </xf>
    <xf numFmtId="0" fontId="48" fillId="23" borderId="35" xfId="0" applyFont="1" applyFill="1" applyBorder="1" applyAlignment="1">
      <alignment horizontal="center" vertical="center"/>
    </xf>
    <xf numFmtId="0" fontId="48" fillId="23" borderId="20" xfId="0" applyFont="1" applyFill="1" applyBorder="1" applyAlignment="1">
      <alignment horizontal="center" vertical="center"/>
    </xf>
    <xf numFmtId="0" fontId="48" fillId="18" borderId="46" xfId="0" applyFont="1" applyFill="1" applyBorder="1" applyAlignment="1">
      <alignment horizontal="center" vertical="center"/>
    </xf>
    <xf numFmtId="0" fontId="48" fillId="18" borderId="35" xfId="0" applyFont="1" applyFill="1" applyBorder="1" applyAlignment="1">
      <alignment horizontal="center" vertical="center"/>
    </xf>
    <xf numFmtId="0" fontId="48" fillId="18" borderId="20" xfId="0" applyFont="1" applyFill="1" applyBorder="1" applyAlignment="1">
      <alignment horizontal="center" vertical="center"/>
    </xf>
    <xf numFmtId="0" fontId="8" fillId="0" borderId="4" xfId="0" applyFont="1" applyBorder="1" applyAlignment="1">
      <alignment horizontal="center" vertical="center" wrapText="1"/>
    </xf>
    <xf numFmtId="0" fontId="6" fillId="0" borderId="8" xfId="0" applyFont="1" applyBorder="1"/>
    <xf numFmtId="0" fontId="6" fillId="0" borderId="14" xfId="0" applyFont="1" applyBorder="1"/>
    <xf numFmtId="0" fontId="9" fillId="0" borderId="1" xfId="0" applyFont="1" applyBorder="1" applyAlignment="1">
      <alignment horizontal="center" vertical="center" wrapText="1"/>
    </xf>
    <xf numFmtId="0" fontId="6" fillId="0" borderId="5" xfId="0" applyFont="1" applyBorder="1"/>
    <xf numFmtId="0" fontId="6" fillId="0" borderId="35" xfId="0" applyFont="1" applyBorder="1"/>
    <xf numFmtId="0" fontId="6" fillId="0" borderId="2" xfId="0" applyFont="1" applyBorder="1"/>
    <xf numFmtId="0" fontId="10" fillId="0" borderId="51" xfId="0" applyFont="1" applyBorder="1" applyAlignment="1">
      <alignment horizontal="left" vertical="center" wrapText="1"/>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53" xfId="0" applyFont="1" applyBorder="1" applyAlignment="1">
      <alignment horizontal="left" vertical="center" wrapText="1"/>
    </xf>
    <xf numFmtId="0" fontId="11" fillId="0" borderId="4" xfId="0" applyFont="1" applyBorder="1" applyAlignment="1">
      <alignment horizontal="center"/>
    </xf>
    <xf numFmtId="0" fontId="9" fillId="0" borderId="6" xfId="0" applyFont="1" applyBorder="1" applyAlignment="1">
      <alignment horizontal="center" vertical="center" wrapText="1"/>
    </xf>
    <xf numFmtId="0" fontId="6" fillId="0" borderId="9" xfId="0" applyFont="1" applyBorder="1"/>
    <xf numFmtId="0" fontId="6" fillId="0" borderId="38" xfId="0" applyFont="1" applyBorder="1"/>
    <xf numFmtId="0" fontId="6" fillId="0" borderId="7" xfId="0" applyFont="1" applyBorder="1"/>
    <xf numFmtId="0" fontId="6" fillId="0" borderId="12" xfId="0" applyFont="1" applyBorder="1"/>
    <xf numFmtId="0" fontId="6" fillId="0" borderId="13" xfId="0" applyFont="1" applyBorder="1"/>
    <xf numFmtId="0" fontId="6" fillId="0" borderId="10" xfId="0" applyFont="1" applyBorder="1"/>
    <xf numFmtId="0" fontId="6" fillId="0" borderId="15" xfId="0" applyFont="1" applyBorder="1"/>
    <xf numFmtId="0" fontId="6" fillId="0" borderId="41" xfId="0" applyFont="1" applyBorder="1"/>
    <xf numFmtId="0" fontId="6" fillId="0" borderId="11" xfId="0" applyFont="1" applyBorder="1"/>
    <xf numFmtId="0" fontId="10" fillId="0" borderId="55" xfId="0" applyFont="1" applyBorder="1" applyAlignment="1">
      <alignment horizontal="left" vertical="center"/>
    </xf>
    <xf numFmtId="0" fontId="10" fillId="0" borderId="43" xfId="0" applyFont="1" applyBorder="1" applyAlignment="1">
      <alignment horizontal="left" vertical="center"/>
    </xf>
    <xf numFmtId="0" fontId="10" fillId="0" borderId="51" xfId="0" applyFont="1" applyBorder="1" applyAlignment="1">
      <alignment horizontal="left" vertical="center"/>
    </xf>
    <xf numFmtId="0" fontId="10" fillId="0" borderId="50" xfId="0" applyFont="1" applyBorder="1" applyAlignment="1">
      <alignment horizontal="left" vertical="center"/>
    </xf>
    <xf numFmtId="0" fontId="10" fillId="0" borderId="52" xfId="0" applyFont="1" applyBorder="1" applyAlignment="1">
      <alignment horizontal="left" vertical="center"/>
    </xf>
    <xf numFmtId="0" fontId="10" fillId="0" borderId="53" xfId="0" applyFont="1" applyBorder="1" applyAlignment="1">
      <alignment horizontal="left" vertical="center"/>
    </xf>
    <xf numFmtId="0" fontId="13" fillId="17" borderId="1" xfId="0" applyFont="1" applyFill="1" applyBorder="1" applyAlignment="1">
      <alignment horizontal="center" vertical="center" wrapText="1"/>
    </xf>
    <xf numFmtId="0" fontId="6" fillId="17" borderId="5" xfId="0" applyFont="1" applyFill="1" applyBorder="1"/>
    <xf numFmtId="0" fontId="6" fillId="17" borderId="2" xfId="0" applyFont="1" applyFill="1" applyBorder="1"/>
    <xf numFmtId="0" fontId="13" fillId="0" borderId="1" xfId="0" applyFont="1" applyBorder="1" applyAlignment="1">
      <alignment horizontal="left" vertical="center" wrapText="1"/>
    </xf>
    <xf numFmtId="0" fontId="14" fillId="0" borderId="1" xfId="0" applyFont="1" applyBorder="1" applyAlignment="1">
      <alignment horizontal="left" vertical="center" wrapText="1"/>
    </xf>
    <xf numFmtId="0" fontId="11" fillId="0" borderId="0" xfId="0" applyFont="1" applyAlignment="1">
      <alignment horizontal="center"/>
    </xf>
    <xf numFmtId="0" fontId="13" fillId="0" borderId="6" xfId="0" applyFont="1" applyBorder="1" applyAlignment="1">
      <alignment horizontal="left" vertical="center" wrapText="1"/>
    </xf>
    <xf numFmtId="0" fontId="14" fillId="10" borderId="42" xfId="0" applyFont="1" applyFill="1" applyBorder="1" applyAlignment="1">
      <alignment horizontal="center" vertical="center" wrapText="1"/>
    </xf>
    <xf numFmtId="0" fontId="6" fillId="0" borderId="42" xfId="0" applyFont="1" applyBorder="1"/>
    <xf numFmtId="0" fontId="14" fillId="18" borderId="35" xfId="0" applyFont="1" applyFill="1" applyBorder="1" applyAlignment="1">
      <alignment horizontal="center" vertical="center" wrapText="1"/>
    </xf>
    <xf numFmtId="0" fontId="6" fillId="18" borderId="5" xfId="0" applyFont="1" applyFill="1" applyBorder="1"/>
    <xf numFmtId="0" fontId="6" fillId="18" borderId="2" xfId="0" applyFont="1" applyFill="1" applyBorder="1"/>
    <xf numFmtId="0" fontId="14" fillId="6" borderId="29"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36" xfId="0" applyFont="1" applyFill="1" applyBorder="1" applyAlignment="1">
      <alignment horizontal="center" vertical="center" wrapText="1"/>
    </xf>
    <xf numFmtId="0" fontId="14" fillId="6" borderId="37" xfId="0" applyFont="1" applyFill="1" applyBorder="1" applyAlignment="1">
      <alignment horizontal="center" vertical="center" wrapText="1"/>
    </xf>
    <xf numFmtId="0" fontId="14" fillId="15" borderId="19"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5" borderId="20" xfId="0" applyFont="1" applyFill="1" applyBorder="1" applyAlignment="1">
      <alignment horizontal="left" vertical="center" wrapText="1"/>
    </xf>
    <xf numFmtId="0" fontId="41" fillId="0" borderId="14" xfId="0" applyFont="1" applyBorder="1"/>
    <xf numFmtId="9" fontId="16" fillId="0" borderId="8" xfId="0" applyNumberFormat="1" applyFont="1" applyBorder="1" applyAlignment="1">
      <alignment horizontal="center" vertical="center" wrapText="1"/>
    </xf>
    <xf numFmtId="9" fontId="20" fillId="8" borderId="4" xfId="0" applyNumberFormat="1" applyFont="1" applyFill="1" applyBorder="1" applyAlignment="1">
      <alignment horizontal="center" vertical="center" wrapText="1"/>
    </xf>
    <xf numFmtId="0" fontId="14" fillId="18" borderId="16" xfId="0" applyFont="1" applyFill="1" applyBorder="1" applyAlignment="1">
      <alignment horizontal="center" vertical="center" wrapText="1"/>
    </xf>
    <xf numFmtId="0" fontId="13" fillId="18" borderId="1" xfId="0" applyFont="1" applyFill="1" applyBorder="1" applyAlignment="1">
      <alignment horizontal="center" vertical="center" wrapText="1"/>
    </xf>
    <xf numFmtId="9" fontId="16" fillId="0" borderId="27" xfId="0" applyNumberFormat="1" applyFont="1" applyBorder="1" applyAlignment="1">
      <alignment horizontal="center" vertical="center" wrapText="1"/>
    </xf>
    <xf numFmtId="0" fontId="41" fillId="0" borderId="37" xfId="0" applyFont="1" applyBorder="1"/>
    <xf numFmtId="0" fontId="41" fillId="0" borderId="28" xfId="0" applyFont="1" applyBorder="1"/>
    <xf numFmtId="0" fontId="12" fillId="0" borderId="0" xfId="0" applyFont="1" applyAlignment="1">
      <alignment horizontal="center"/>
    </xf>
    <xf numFmtId="0" fontId="13" fillId="18" borderId="43" xfId="0" applyFont="1" applyFill="1" applyBorder="1" applyAlignment="1">
      <alignment horizontal="center" vertical="center" wrapText="1"/>
    </xf>
    <xf numFmtId="0" fontId="13" fillId="18" borderId="42" xfId="0" applyFont="1" applyFill="1" applyBorder="1" applyAlignment="1">
      <alignment horizontal="center" vertical="center" wrapText="1"/>
    </xf>
    <xf numFmtId="0" fontId="13" fillId="23" borderId="42"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0" borderId="44" xfId="0" applyFont="1" applyBorder="1" applyAlignment="1">
      <alignment horizontal="center" vertical="center" wrapText="1"/>
    </xf>
    <xf numFmtId="0" fontId="14" fillId="0" borderId="106"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7" xfId="0" applyFont="1" applyBorder="1" applyAlignment="1">
      <alignment horizontal="center" vertical="center" wrapText="1"/>
    </xf>
    <xf numFmtId="0" fontId="13" fillId="17" borderId="42" xfId="0" applyFont="1" applyFill="1" applyBorder="1" applyAlignment="1">
      <alignment horizontal="center" vertical="center" wrapText="1"/>
    </xf>
    <xf numFmtId="0" fontId="41" fillId="12" borderId="77" xfId="6" applyFont="1" applyFill="1" applyBorder="1" applyAlignment="1">
      <alignment horizontal="center"/>
    </xf>
    <xf numFmtId="0" fontId="41" fillId="12" borderId="42" xfId="6" applyFont="1" applyFill="1" applyBorder="1" applyAlignment="1">
      <alignment horizontal="center"/>
    </xf>
    <xf numFmtId="0" fontId="41" fillId="12" borderId="85" xfId="6" applyFont="1" applyFill="1" applyBorder="1" applyAlignment="1">
      <alignment horizontal="center"/>
    </xf>
    <xf numFmtId="0" fontId="41" fillId="12" borderId="43" xfId="6" applyFont="1" applyFill="1" applyBorder="1" applyAlignment="1">
      <alignment horizontal="center"/>
    </xf>
    <xf numFmtId="0" fontId="41" fillId="12" borderId="83" xfId="6" applyFont="1" applyFill="1" applyBorder="1" applyAlignment="1">
      <alignment horizontal="center"/>
    </xf>
    <xf numFmtId="0" fontId="41" fillId="12" borderId="84" xfId="6" applyFont="1" applyFill="1" applyBorder="1" applyAlignment="1">
      <alignment horizontal="center"/>
    </xf>
    <xf numFmtId="0" fontId="41" fillId="12" borderId="88" xfId="6" applyFont="1" applyFill="1" applyBorder="1" applyAlignment="1">
      <alignment horizontal="center"/>
    </xf>
    <xf numFmtId="0" fontId="41" fillId="12" borderId="80" xfId="6" applyFont="1" applyFill="1" applyBorder="1" applyAlignment="1">
      <alignment horizontal="center"/>
    </xf>
    <xf numFmtId="0" fontId="57" fillId="12" borderId="68" xfId="6" applyFont="1" applyFill="1" applyBorder="1" applyAlignment="1">
      <alignment horizontal="center" vertical="center"/>
    </xf>
    <xf numFmtId="0" fontId="57" fillId="12" borderId="69" xfId="6" applyFont="1" applyFill="1" applyBorder="1" applyAlignment="1">
      <alignment horizontal="center" vertical="center"/>
    </xf>
    <xf numFmtId="0" fontId="57" fillId="12" borderId="70" xfId="6" applyFont="1" applyFill="1" applyBorder="1" applyAlignment="1">
      <alignment horizontal="center" vertical="center"/>
    </xf>
    <xf numFmtId="0" fontId="57" fillId="12" borderId="111" xfId="6" applyFont="1" applyFill="1" applyBorder="1" applyAlignment="1">
      <alignment horizontal="center" vertical="center"/>
    </xf>
    <xf numFmtId="0" fontId="41" fillId="12" borderId="110" xfId="6" applyFont="1" applyFill="1" applyBorder="1" applyAlignment="1">
      <alignment horizontal="center" vertical="center"/>
    </xf>
    <xf numFmtId="0" fontId="41" fillId="12" borderId="103" xfId="6" applyFont="1" applyFill="1" applyBorder="1" applyAlignment="1">
      <alignment horizontal="center" vertical="center"/>
    </xf>
    <xf numFmtId="0" fontId="41" fillId="12" borderId="104" xfId="6" applyFont="1" applyFill="1" applyBorder="1" applyAlignment="1">
      <alignment horizontal="center" vertical="center"/>
    </xf>
    <xf numFmtId="0" fontId="41" fillId="12" borderId="53" xfId="6" applyFont="1" applyFill="1" applyBorder="1" applyAlignment="1">
      <alignment horizontal="center"/>
    </xf>
    <xf numFmtId="0" fontId="41" fillId="12" borderId="103" xfId="6" applyFont="1" applyFill="1" applyBorder="1" applyAlignment="1">
      <alignment horizontal="center"/>
    </xf>
    <xf numFmtId="0" fontId="41" fillId="12" borderId="104" xfId="6" applyFont="1" applyFill="1" applyBorder="1" applyAlignment="1">
      <alignment horizontal="center"/>
    </xf>
    <xf numFmtId="49" fontId="41" fillId="12" borderId="110" xfId="6" applyNumberFormat="1" applyFont="1" applyFill="1" applyBorder="1" applyAlignment="1">
      <alignment horizontal="center" vertical="center"/>
    </xf>
    <xf numFmtId="49" fontId="41" fillId="12" borderId="103" xfId="6" applyNumberFormat="1" applyFont="1" applyFill="1" applyBorder="1" applyAlignment="1">
      <alignment horizontal="center" vertical="center"/>
    </xf>
    <xf numFmtId="14" fontId="41" fillId="12" borderId="103" xfId="6" applyNumberFormat="1" applyFont="1" applyFill="1" applyBorder="1" applyAlignment="1">
      <alignment horizontal="center" vertical="center"/>
    </xf>
    <xf numFmtId="0" fontId="41" fillId="12" borderId="103" xfId="6" applyFont="1" applyFill="1" applyBorder="1" applyAlignment="1">
      <alignment horizontal="left" vertical="center" wrapText="1"/>
    </xf>
    <xf numFmtId="0" fontId="41" fillId="12" borderId="104" xfId="6" applyFont="1" applyFill="1" applyBorder="1" applyAlignment="1">
      <alignment horizontal="left" vertical="center" wrapText="1"/>
    </xf>
    <xf numFmtId="0" fontId="4" fillId="0" borderId="78" xfId="6" applyFont="1" applyBorder="1" applyAlignment="1">
      <alignment horizontal="left" vertical="center" wrapText="1"/>
    </xf>
    <xf numFmtId="0" fontId="4" fillId="0" borderId="79" xfId="6" applyFont="1" applyBorder="1" applyAlignment="1">
      <alignment horizontal="left" vertical="center" wrapText="1"/>
    </xf>
    <xf numFmtId="0" fontId="4" fillId="0" borderId="80" xfId="6" applyFont="1" applyBorder="1" applyAlignment="1">
      <alignment horizontal="left" vertical="center" wrapText="1"/>
    </xf>
    <xf numFmtId="14" fontId="22" fillId="0" borderId="81" xfId="6" applyNumberFormat="1" applyFont="1" applyBorder="1" applyAlignment="1">
      <alignment horizontal="center" vertical="center"/>
    </xf>
    <xf numFmtId="14" fontId="22" fillId="0" borderId="79" xfId="6" applyNumberFormat="1" applyFont="1" applyBorder="1" applyAlignment="1">
      <alignment horizontal="center" vertical="center"/>
    </xf>
    <xf numFmtId="14" fontId="22" fillId="0" borderId="80" xfId="6" applyNumberFormat="1" applyFont="1" applyBorder="1" applyAlignment="1">
      <alignment horizontal="center" vertical="center"/>
    </xf>
    <xf numFmtId="0" fontId="4" fillId="0" borderId="81" xfId="6" applyFont="1" applyBorder="1" applyAlignment="1">
      <alignment horizontal="center" vertical="center" wrapText="1"/>
    </xf>
    <xf numFmtId="0" fontId="4" fillId="0" borderId="79" xfId="6" applyFont="1" applyBorder="1" applyAlignment="1">
      <alignment horizontal="center" vertical="center" wrapText="1"/>
    </xf>
    <xf numFmtId="0" fontId="4" fillId="0" borderId="80" xfId="6" applyFont="1" applyBorder="1" applyAlignment="1">
      <alignment horizontal="center" vertical="center" wrapText="1"/>
    </xf>
    <xf numFmtId="14" fontId="22" fillId="0" borderId="82" xfId="6" applyNumberFormat="1" applyFont="1" applyBorder="1" applyAlignment="1">
      <alignment horizontal="center" vertical="center"/>
    </xf>
    <xf numFmtId="0" fontId="57" fillId="12" borderId="102" xfId="6" applyFont="1" applyFill="1" applyBorder="1" applyAlignment="1">
      <alignment horizontal="center" vertical="center"/>
    </xf>
    <xf numFmtId="0" fontId="4" fillId="0" borderId="74" xfId="6" applyFont="1" applyBorder="1" applyAlignment="1">
      <alignment horizontal="left" vertical="center" wrapText="1"/>
    </xf>
    <xf numFmtId="0" fontId="4" fillId="0" borderId="75" xfId="6" applyFont="1" applyBorder="1" applyAlignment="1">
      <alignment horizontal="left" vertical="center" wrapText="1"/>
    </xf>
    <xf numFmtId="0" fontId="4" fillId="0" borderId="43" xfId="6" applyFont="1" applyBorder="1" applyAlignment="1">
      <alignment horizontal="left" vertical="center" wrapText="1"/>
    </xf>
    <xf numFmtId="0" fontId="22" fillId="0" borderId="55" xfId="6" applyFont="1" applyBorder="1" applyAlignment="1">
      <alignment horizontal="left" vertical="center" wrapText="1"/>
    </xf>
    <xf numFmtId="0" fontId="22" fillId="0" borderId="75" xfId="6" applyFont="1" applyBorder="1" applyAlignment="1">
      <alignment horizontal="left" vertical="center" wrapText="1"/>
    </xf>
    <xf numFmtId="0" fontId="22" fillId="0" borderId="43" xfId="6" applyFont="1" applyBorder="1" applyAlignment="1">
      <alignment horizontal="left" vertical="center" wrapText="1"/>
    </xf>
    <xf numFmtId="0" fontId="22" fillId="0" borderId="55" xfId="6" applyFont="1" applyBorder="1" applyAlignment="1">
      <alignment horizontal="center" vertical="center" wrapText="1"/>
    </xf>
    <xf numFmtId="0" fontId="22" fillId="0" borderId="75" xfId="6" applyFont="1" applyBorder="1" applyAlignment="1">
      <alignment horizontal="center" vertical="center" wrapText="1"/>
    </xf>
    <xf numFmtId="0" fontId="22" fillId="0" borderId="43" xfId="6" applyFont="1" applyBorder="1" applyAlignment="1">
      <alignment horizontal="center" vertical="center" wrapText="1"/>
    </xf>
    <xf numFmtId="0" fontId="4" fillId="0" borderId="55" xfId="6" applyFont="1" applyBorder="1" applyAlignment="1">
      <alignment horizontal="center" vertical="center" wrapText="1"/>
    </xf>
    <xf numFmtId="0" fontId="4" fillId="0" borderId="43" xfId="6" applyFont="1" applyBorder="1" applyAlignment="1">
      <alignment horizontal="center" vertical="center" wrapText="1"/>
    </xf>
    <xf numFmtId="0" fontId="4" fillId="0" borderId="75" xfId="6" applyFont="1" applyBorder="1" applyAlignment="1">
      <alignment horizontal="center" vertical="center" wrapText="1"/>
    </xf>
    <xf numFmtId="0" fontId="4" fillId="0" borderId="76" xfId="6" applyFont="1" applyBorder="1" applyAlignment="1">
      <alignment horizontal="center" vertical="center" wrapText="1"/>
    </xf>
    <xf numFmtId="0" fontId="4" fillId="0" borderId="74" xfId="6" applyFont="1" applyBorder="1" applyAlignment="1">
      <alignment horizontal="left" vertical="center"/>
    </xf>
    <xf numFmtId="0" fontId="4" fillId="0" borderId="75" xfId="6" applyFont="1" applyBorder="1" applyAlignment="1">
      <alignment horizontal="left" vertical="center"/>
    </xf>
    <xf numFmtId="0" fontId="4" fillId="0" borderId="43" xfId="6" applyFont="1" applyBorder="1" applyAlignment="1">
      <alignment horizontal="left" vertical="center"/>
    </xf>
    <xf numFmtId="0" fontId="22" fillId="0" borderId="55" xfId="6" applyFont="1" applyBorder="1" applyAlignment="1">
      <alignment horizontal="left" vertical="center"/>
    </xf>
    <xf numFmtId="0" fontId="22" fillId="0" borderId="75" xfId="6" applyFont="1" applyBorder="1" applyAlignment="1">
      <alignment horizontal="left" vertical="center"/>
    </xf>
    <xf numFmtId="0" fontId="22" fillId="0" borderId="76" xfId="6" applyFont="1" applyBorder="1" applyAlignment="1">
      <alignment horizontal="left" vertical="center"/>
    </xf>
    <xf numFmtId="0" fontId="57" fillId="27" borderId="55" xfId="6" applyFont="1" applyFill="1" applyBorder="1" applyAlignment="1">
      <alignment vertical="center"/>
    </xf>
    <xf numFmtId="0" fontId="57" fillId="27" borderId="75" xfId="6" applyFont="1" applyFill="1" applyBorder="1" applyAlignment="1">
      <alignment vertical="center"/>
    </xf>
    <xf numFmtId="0" fontId="57" fillId="27" borderId="43" xfId="6" applyFont="1" applyFill="1" applyBorder="1" applyAlignment="1">
      <alignment vertical="center"/>
    </xf>
    <xf numFmtId="0" fontId="41" fillId="0" borderId="55" xfId="6" applyFont="1" applyBorder="1" applyAlignment="1">
      <alignment horizontal="left" vertical="center"/>
    </xf>
    <xf numFmtId="0" fontId="41" fillId="0" borderId="75" xfId="6" applyFont="1" applyBorder="1" applyAlignment="1">
      <alignment horizontal="left" vertical="center"/>
    </xf>
    <xf numFmtId="0" fontId="41" fillId="0" borderId="43" xfId="6" applyFont="1" applyBorder="1" applyAlignment="1">
      <alignment horizontal="left" vertical="center"/>
    </xf>
    <xf numFmtId="0" fontId="4" fillId="0" borderId="74" xfId="6" applyFont="1" applyBorder="1" applyAlignment="1">
      <alignment vertical="center"/>
    </xf>
    <xf numFmtId="0" fontId="4" fillId="0" borderId="75" xfId="6" applyFont="1" applyBorder="1" applyAlignment="1">
      <alignment vertical="center"/>
    </xf>
    <xf numFmtId="0" fontId="4" fillId="0" borderId="43" xfId="6" applyFont="1" applyBorder="1" applyAlignment="1">
      <alignment vertical="center"/>
    </xf>
    <xf numFmtId="0" fontId="22" fillId="0" borderId="76" xfId="6" applyFont="1" applyBorder="1" applyAlignment="1">
      <alignment horizontal="left" vertical="center" wrapText="1"/>
    </xf>
    <xf numFmtId="0" fontId="57" fillId="27" borderId="40" xfId="6" applyFont="1" applyFill="1" applyAlignment="1">
      <alignment vertical="center"/>
    </xf>
    <xf numFmtId="0" fontId="41" fillId="0" borderId="40" xfId="6" applyFont="1" applyAlignment="1">
      <alignment horizontal="left" vertical="center"/>
    </xf>
    <xf numFmtId="0" fontId="4" fillId="0" borderId="74" xfId="6" applyFont="1" applyBorder="1" applyAlignment="1">
      <alignment wrapText="1"/>
    </xf>
    <xf numFmtId="0" fontId="4" fillId="0" borderId="75" xfId="6" applyFont="1" applyBorder="1" applyAlignment="1">
      <alignment wrapText="1"/>
    </xf>
    <xf numFmtId="0" fontId="4" fillId="0" borderId="43" xfId="6" applyFont="1" applyBorder="1" applyAlignment="1">
      <alignment wrapText="1"/>
    </xf>
    <xf numFmtId="0" fontId="4" fillId="0" borderId="55" xfId="6" applyFont="1" applyBorder="1" applyAlignment="1">
      <alignment horizontal="center" vertical="center"/>
    </xf>
    <xf numFmtId="0" fontId="4" fillId="0" borderId="75" xfId="6" applyFont="1" applyBorder="1" applyAlignment="1">
      <alignment horizontal="center" vertical="center"/>
    </xf>
    <xf numFmtId="0" fontId="4" fillId="0" borderId="76" xfId="6" applyFont="1" applyBorder="1" applyAlignment="1">
      <alignment horizontal="center" vertical="center"/>
    </xf>
    <xf numFmtId="0" fontId="4" fillId="0" borderId="43" xfId="6" applyFont="1" applyBorder="1" applyAlignment="1">
      <alignment horizontal="center" vertical="center"/>
    </xf>
    <xf numFmtId="0" fontId="22" fillId="0" borderId="55" xfId="6" applyFont="1" applyBorder="1" applyAlignment="1">
      <alignment horizontal="center" vertical="center"/>
    </xf>
    <xf numFmtId="0" fontId="22" fillId="0" borderId="43" xfId="6" applyFont="1" applyBorder="1" applyAlignment="1">
      <alignment horizontal="center" vertical="center"/>
    </xf>
    <xf numFmtId="0" fontId="22" fillId="0" borderId="75" xfId="6" applyFont="1" applyBorder="1" applyAlignment="1">
      <alignment horizontal="center" vertical="center"/>
    </xf>
    <xf numFmtId="0" fontId="22" fillId="0" borderId="76" xfId="6" applyFont="1" applyBorder="1" applyAlignment="1">
      <alignment horizontal="center" vertical="center"/>
    </xf>
    <xf numFmtId="0" fontId="22" fillId="0" borderId="55" xfId="6" applyFont="1" applyBorder="1" applyAlignment="1">
      <alignment horizontal="left" vertical="top" wrapText="1"/>
    </xf>
    <xf numFmtId="0" fontId="22" fillId="0" borderId="75" xfId="6" applyFont="1" applyBorder="1" applyAlignment="1">
      <alignment horizontal="left" vertical="top" wrapText="1"/>
    </xf>
    <xf numFmtId="0" fontId="22" fillId="0" borderId="76" xfId="6" applyFont="1" applyBorder="1" applyAlignment="1">
      <alignment horizontal="left" vertical="top" wrapText="1"/>
    </xf>
    <xf numFmtId="0" fontId="4" fillId="0" borderId="77" xfId="6" applyFont="1" applyBorder="1" applyAlignment="1">
      <alignment vertical="center"/>
    </xf>
    <xf numFmtId="0" fontId="4" fillId="0" borderId="42" xfId="6" applyFont="1" applyBorder="1" applyAlignment="1">
      <alignment vertical="center"/>
    </xf>
    <xf numFmtId="0" fontId="22" fillId="0" borderId="42" xfId="6" applyFont="1" applyBorder="1" applyAlignment="1">
      <alignment horizontal="left" vertical="center"/>
    </xf>
    <xf numFmtId="0" fontId="22" fillId="0" borderId="85" xfId="6" applyFont="1" applyBorder="1" applyAlignment="1">
      <alignment horizontal="left" vertical="center"/>
    </xf>
    <xf numFmtId="0" fontId="22" fillId="0" borderId="81" xfId="6" applyFont="1" applyBorder="1" applyAlignment="1">
      <alignment horizontal="center" vertical="center"/>
    </xf>
    <xf numFmtId="0" fontId="22" fillId="0" borderId="79" xfId="6" applyFont="1" applyBorder="1" applyAlignment="1">
      <alignment horizontal="center" vertical="center"/>
    </xf>
    <xf numFmtId="0" fontId="22" fillId="0" borderId="82" xfId="6" applyFont="1" applyBorder="1" applyAlignment="1">
      <alignment horizontal="center" vertical="center"/>
    </xf>
    <xf numFmtId="0" fontId="4" fillId="0" borderId="60" xfId="6" applyFont="1" applyBorder="1" applyAlignment="1">
      <alignment horizontal="center" vertical="center"/>
    </xf>
    <xf numFmtId="0" fontId="4" fillId="0" borderId="61" xfId="6" applyFont="1" applyBorder="1" applyAlignment="1">
      <alignment horizontal="center" vertical="center"/>
    </xf>
    <xf numFmtId="0" fontId="4" fillId="0" borderId="62" xfId="6" applyFont="1" applyBorder="1" applyAlignment="1">
      <alignment horizontal="center" vertical="center"/>
    </xf>
    <xf numFmtId="0" fontId="4" fillId="0" borderId="110" xfId="6" applyFont="1" applyBorder="1" applyAlignment="1">
      <alignment horizontal="left" vertical="center"/>
    </xf>
    <xf numFmtId="0" fontId="4" fillId="0" borderId="103" xfId="6" applyFont="1" applyBorder="1" applyAlignment="1">
      <alignment horizontal="left" vertical="center"/>
    </xf>
    <xf numFmtId="0" fontId="4" fillId="0" borderId="104" xfId="6" applyFont="1" applyBorder="1" applyAlignment="1">
      <alignment horizontal="left" vertical="center"/>
    </xf>
    <xf numFmtId="0" fontId="4" fillId="0" borderId="77" xfId="6" applyFont="1" applyBorder="1" applyAlignment="1">
      <alignment horizontal="left" vertical="center" wrapText="1"/>
    </xf>
    <xf numFmtId="0" fontId="4" fillId="0" borderId="42" xfId="6" applyFont="1" applyBorder="1" applyAlignment="1">
      <alignment horizontal="left" vertical="center" wrapText="1"/>
    </xf>
    <xf numFmtId="0" fontId="22" fillId="0" borderId="42" xfId="6" applyFont="1" applyBorder="1" applyAlignment="1">
      <alignment horizontal="left" vertical="center" wrapText="1"/>
    </xf>
    <xf numFmtId="0" fontId="22" fillId="0" borderId="85" xfId="6" applyFont="1" applyBorder="1" applyAlignment="1">
      <alignment horizontal="left" vertical="center" wrapText="1"/>
    </xf>
    <xf numFmtId="0" fontId="4" fillId="0" borderId="77" xfId="6" applyFont="1" applyBorder="1" applyAlignment="1">
      <alignment horizontal="left" vertical="center"/>
    </xf>
    <xf numFmtId="0" fontId="4" fillId="0" borderId="42" xfId="6" applyFont="1" applyBorder="1" applyAlignment="1">
      <alignment horizontal="left" vertical="center"/>
    </xf>
    <xf numFmtId="0" fontId="4" fillId="0" borderId="94" xfId="6" applyFont="1" applyBorder="1" applyAlignment="1">
      <alignment horizontal="left" vertical="center"/>
    </xf>
    <xf numFmtId="0" fontId="4" fillId="0" borderId="95" xfId="6" applyFont="1" applyBorder="1" applyAlignment="1">
      <alignment horizontal="left" vertical="center"/>
    </xf>
    <xf numFmtId="0" fontId="4" fillId="0" borderId="83" xfId="6" applyFont="1" applyBorder="1" applyAlignment="1">
      <alignment horizontal="left" vertical="center"/>
    </xf>
    <xf numFmtId="0" fontId="4" fillId="0" borderId="84" xfId="6" applyFont="1" applyBorder="1" applyAlignment="1">
      <alignment horizontal="left" vertical="center"/>
    </xf>
    <xf numFmtId="0" fontId="4" fillId="0" borderId="81" xfId="6" applyFont="1" applyBorder="1" applyAlignment="1">
      <alignment horizontal="center" vertical="center"/>
    </xf>
    <xf numFmtId="0" fontId="4" fillId="0" borderId="79" xfId="6" applyFont="1" applyBorder="1" applyAlignment="1">
      <alignment horizontal="center" vertical="center"/>
    </xf>
    <xf numFmtId="0" fontId="4" fillId="0" borderId="80" xfId="6" applyFont="1" applyBorder="1" applyAlignment="1">
      <alignment horizontal="center" vertical="center"/>
    </xf>
    <xf numFmtId="0" fontId="41" fillId="12" borderId="103" xfId="6" applyFont="1" applyFill="1" applyBorder="1" applyAlignment="1">
      <alignment horizontal="center" vertical="center" wrapText="1"/>
    </xf>
    <xf numFmtId="0" fontId="4" fillId="0" borderId="72" xfId="6" applyFont="1" applyBorder="1" applyAlignment="1">
      <alignment horizontal="center" vertical="center"/>
    </xf>
    <xf numFmtId="0" fontId="4" fillId="0" borderId="53" xfId="6" applyFont="1" applyBorder="1" applyAlignment="1">
      <alignment horizontal="center" vertical="center"/>
    </xf>
    <xf numFmtId="0" fontId="22" fillId="0" borderId="72" xfId="6" applyFont="1" applyBorder="1" applyAlignment="1">
      <alignment horizontal="center" vertical="center"/>
    </xf>
    <xf numFmtId="0" fontId="22" fillId="0" borderId="73" xfId="6" applyFont="1" applyBorder="1" applyAlignment="1">
      <alignment horizontal="center" vertical="center"/>
    </xf>
    <xf numFmtId="49" fontId="59" fillId="0" borderId="87" xfId="6" applyNumberFormat="1" applyFont="1" applyBorder="1" applyAlignment="1">
      <alignment horizontal="left" vertical="center" wrapText="1"/>
    </xf>
    <xf numFmtId="49" fontId="59" fillId="0" borderId="40" xfId="6" applyNumberFormat="1" applyFont="1" applyAlignment="1">
      <alignment horizontal="left" vertical="center" wrapText="1"/>
    </xf>
    <xf numFmtId="0" fontId="59" fillId="0" borderId="87" xfId="6" applyFont="1" applyBorder="1" applyAlignment="1">
      <alignment horizontal="left" vertical="center"/>
    </xf>
    <xf numFmtId="0" fontId="59" fillId="0" borderId="72" xfId="6" applyFont="1" applyBorder="1" applyAlignment="1">
      <alignment horizontal="left" vertical="center"/>
    </xf>
    <xf numFmtId="0" fontId="59" fillId="0" borderId="87" xfId="6" applyFont="1" applyBorder="1" applyAlignment="1">
      <alignment horizontal="center" vertical="center"/>
    </xf>
    <xf numFmtId="0" fontId="59" fillId="0" borderId="72" xfId="6" applyFont="1" applyBorder="1" applyAlignment="1">
      <alignment horizontal="center" vertical="center"/>
    </xf>
    <xf numFmtId="0" fontId="59" fillId="0" borderId="92" xfId="6" applyFont="1" applyBorder="1" applyAlignment="1">
      <alignment horizontal="left" vertical="center"/>
    </xf>
    <xf numFmtId="0" fontId="59" fillId="0" borderId="40" xfId="6" applyFont="1" applyAlignment="1">
      <alignment horizontal="left" vertical="center"/>
    </xf>
    <xf numFmtId="0" fontId="59" fillId="0" borderId="64" xfId="6" applyFont="1" applyBorder="1" applyAlignment="1">
      <alignment horizontal="left" vertical="center"/>
    </xf>
    <xf numFmtId="0" fontId="4" fillId="0" borderId="78" xfId="6" applyFont="1" applyBorder="1" applyAlignment="1">
      <alignment horizontal="left" vertical="center"/>
    </xf>
    <xf numFmtId="0" fontId="4" fillId="0" borderId="79" xfId="6" applyFont="1" applyBorder="1" applyAlignment="1">
      <alignment horizontal="left" vertical="center"/>
    </xf>
    <xf numFmtId="0" fontId="4" fillId="0" borderId="80" xfId="6" applyFont="1" applyBorder="1" applyAlignment="1">
      <alignment horizontal="left" vertical="center"/>
    </xf>
    <xf numFmtId="0" fontId="4" fillId="0" borderId="84" xfId="6" applyFont="1" applyBorder="1" applyAlignment="1">
      <alignment horizontal="left" vertical="center" wrapText="1"/>
    </xf>
    <xf numFmtId="0" fontId="4" fillId="0" borderId="88" xfId="6" applyFont="1" applyBorder="1" applyAlignment="1">
      <alignment horizontal="left" vertical="center" wrapText="1"/>
    </xf>
    <xf numFmtId="0" fontId="4" fillId="0" borderId="85" xfId="6" applyFont="1" applyBorder="1" applyAlignment="1">
      <alignment horizontal="left" vertical="center" wrapText="1"/>
    </xf>
    <xf numFmtId="0" fontId="22" fillId="12" borderId="71" xfId="6" applyFont="1" applyFill="1" applyBorder="1" applyAlignment="1">
      <alignment horizontal="left" vertical="center"/>
    </xf>
    <xf numFmtId="0" fontId="22" fillId="12" borderId="72" xfId="6" applyFont="1" applyFill="1" applyBorder="1" applyAlignment="1">
      <alignment horizontal="left" vertical="center"/>
    </xf>
    <xf numFmtId="0" fontId="22" fillId="12" borderId="53" xfId="6" applyFont="1" applyFill="1" applyBorder="1" applyAlignment="1">
      <alignment horizontal="left" vertical="center"/>
    </xf>
    <xf numFmtId="0" fontId="4" fillId="12" borderId="52" xfId="6" applyFont="1" applyFill="1" applyBorder="1" applyAlignment="1">
      <alignment horizontal="center" vertical="center"/>
    </xf>
    <xf numFmtId="0" fontId="4" fillId="12" borderId="73" xfId="6" applyFont="1" applyFill="1" applyBorder="1" applyAlignment="1">
      <alignment horizontal="center" vertical="center"/>
    </xf>
    <xf numFmtId="0" fontId="22" fillId="12" borderId="115" xfId="6" applyFont="1" applyFill="1" applyBorder="1" applyAlignment="1">
      <alignment horizontal="left" vertical="center"/>
    </xf>
    <xf numFmtId="0" fontId="22" fillId="12" borderId="116" xfId="6" applyFont="1" applyFill="1" applyBorder="1" applyAlignment="1">
      <alignment horizontal="left" vertical="center"/>
    </xf>
    <xf numFmtId="0" fontId="4" fillId="12" borderId="117" xfId="6" applyFont="1" applyFill="1" applyBorder="1" applyAlignment="1">
      <alignment horizontal="center" vertical="center"/>
    </xf>
    <xf numFmtId="0" fontId="4" fillId="12" borderId="67" xfId="6" applyFont="1" applyFill="1" applyBorder="1" applyAlignment="1">
      <alignment horizontal="center" vertical="center"/>
    </xf>
    <xf numFmtId="0" fontId="4" fillId="12" borderId="66" xfId="6" applyFont="1" applyFill="1" applyBorder="1" applyAlignment="1">
      <alignment horizontal="center" vertical="center"/>
    </xf>
    <xf numFmtId="0" fontId="4" fillId="0" borderId="68" xfId="6" applyFont="1" applyBorder="1" applyAlignment="1">
      <alignment horizontal="center" vertical="center"/>
    </xf>
    <xf numFmtId="0" fontId="4" fillId="0" borderId="69" xfId="6" applyFont="1" applyBorder="1" applyAlignment="1">
      <alignment horizontal="center" vertical="center"/>
    </xf>
    <xf numFmtId="0" fontId="4" fillId="0" borderId="70" xfId="6" applyFont="1" applyBorder="1" applyAlignment="1">
      <alignment horizontal="center" vertical="center"/>
    </xf>
    <xf numFmtId="0" fontId="4" fillId="0" borderId="63" xfId="6" applyFont="1" applyBorder="1" applyAlignment="1">
      <alignment horizontal="left" vertical="center"/>
    </xf>
    <xf numFmtId="0" fontId="4" fillId="0" borderId="40" xfId="6" applyFont="1" applyAlignment="1">
      <alignment horizontal="left" vertical="center"/>
    </xf>
    <xf numFmtId="0" fontId="4" fillId="0" borderId="47" xfId="6" applyFont="1" applyBorder="1" applyAlignment="1">
      <alignment horizontal="left" vertical="center"/>
    </xf>
    <xf numFmtId="0" fontId="4" fillId="0" borderId="71" xfId="6" applyFont="1" applyBorder="1" applyAlignment="1">
      <alignment horizontal="left" vertical="center"/>
    </xf>
    <xf numFmtId="0" fontId="4" fillId="0" borderId="72" xfId="6" applyFont="1" applyBorder="1" applyAlignment="1">
      <alignment horizontal="left" vertical="center"/>
    </xf>
    <xf numFmtId="0" fontId="4" fillId="0" borderId="53" xfId="6" applyFont="1" applyBorder="1" applyAlignment="1">
      <alignment horizontal="left" vertical="center"/>
    </xf>
    <xf numFmtId="0" fontId="4" fillId="0" borderId="85" xfId="6" applyFont="1" applyBorder="1" applyAlignment="1">
      <alignment horizontal="left" vertical="center"/>
    </xf>
    <xf numFmtId="0" fontId="4" fillId="0" borderId="42" xfId="6" applyFont="1" applyBorder="1" applyAlignment="1">
      <alignment horizontal="justify" vertical="center" wrapText="1"/>
    </xf>
    <xf numFmtId="0" fontId="4" fillId="0" borderId="85" xfId="6" applyFont="1" applyBorder="1" applyAlignment="1">
      <alignment horizontal="justify" vertical="center" wrapText="1"/>
    </xf>
    <xf numFmtId="0" fontId="72" fillId="34" borderId="58" xfId="0" applyFont="1" applyFill="1" applyBorder="1" applyAlignment="1">
      <alignment horizontal="center"/>
    </xf>
    <xf numFmtId="0" fontId="41" fillId="12" borderId="56" xfId="6" applyFont="1" applyFill="1" applyBorder="1" applyAlignment="1">
      <alignment horizontal="center"/>
    </xf>
    <xf numFmtId="0" fontId="54" fillId="12" borderId="57" xfId="6" applyFont="1" applyFill="1" applyBorder="1" applyAlignment="1">
      <alignment horizontal="center" vertical="center" wrapText="1"/>
    </xf>
    <xf numFmtId="0" fontId="54" fillId="12" borderId="58" xfId="6" applyFont="1" applyFill="1" applyBorder="1" applyAlignment="1">
      <alignment horizontal="center" vertical="center" wrapText="1"/>
    </xf>
    <xf numFmtId="0" fontId="54" fillId="12" borderId="59" xfId="6" applyFont="1" applyFill="1" applyBorder="1" applyAlignment="1">
      <alignment horizontal="center" vertical="center" wrapText="1"/>
    </xf>
    <xf numFmtId="0" fontId="54" fillId="12" borderId="63" xfId="6" applyFont="1" applyFill="1" applyBorder="1" applyAlignment="1">
      <alignment horizontal="center" vertical="center" wrapText="1"/>
    </xf>
    <xf numFmtId="0" fontId="54" fillId="12" borderId="40" xfId="6" applyFont="1" applyFill="1" applyAlignment="1">
      <alignment horizontal="center" vertical="center" wrapText="1"/>
    </xf>
    <xf numFmtId="0" fontId="54" fillId="12" borderId="64" xfId="6" applyFont="1" applyFill="1" applyBorder="1" applyAlignment="1">
      <alignment horizontal="center" vertical="center" wrapText="1"/>
    </xf>
    <xf numFmtId="0" fontId="56" fillId="12" borderId="60" xfId="6" applyFont="1" applyFill="1" applyBorder="1" applyAlignment="1">
      <alignment horizontal="left" vertical="center"/>
    </xf>
    <xf numFmtId="0" fontId="56" fillId="12" borderId="61" xfId="6" applyFont="1" applyFill="1" applyBorder="1" applyAlignment="1">
      <alignment horizontal="left" vertical="center"/>
    </xf>
    <xf numFmtId="0" fontId="56" fillId="12" borderId="62" xfId="6" applyFont="1" applyFill="1" applyBorder="1" applyAlignment="1">
      <alignment horizontal="left" vertical="center"/>
    </xf>
    <xf numFmtId="0" fontId="57" fillId="12" borderId="57" xfId="6" applyFont="1" applyFill="1" applyBorder="1" applyAlignment="1">
      <alignment horizontal="left" vertical="center"/>
    </xf>
    <xf numFmtId="0" fontId="57" fillId="12" borderId="58" xfId="6" applyFont="1" applyFill="1" applyBorder="1" applyAlignment="1">
      <alignment horizontal="left" vertical="center"/>
    </xf>
    <xf numFmtId="0" fontId="57" fillId="12" borderId="59" xfId="6" applyFont="1" applyFill="1" applyBorder="1" applyAlignment="1">
      <alignment horizontal="left" vertical="center"/>
    </xf>
    <xf numFmtId="0" fontId="57" fillId="12" borderId="57" xfId="6" applyFont="1" applyFill="1" applyBorder="1" applyAlignment="1">
      <alignment horizontal="center" vertical="center"/>
    </xf>
    <xf numFmtId="0" fontId="57" fillId="12" borderId="58" xfId="6" applyFont="1" applyFill="1" applyBorder="1" applyAlignment="1">
      <alignment horizontal="center" vertical="center"/>
    </xf>
    <xf numFmtId="0" fontId="57" fillId="12" borderId="65" xfId="6" applyFont="1" applyFill="1" applyBorder="1" applyAlignment="1">
      <alignment horizontal="center" vertical="center"/>
    </xf>
    <xf numFmtId="0" fontId="57" fillId="12" borderId="66" xfId="6" applyFont="1" applyFill="1" applyBorder="1" applyAlignment="1">
      <alignment horizontal="center" vertical="center"/>
    </xf>
    <xf numFmtId="0" fontId="57" fillId="12" borderId="67" xfId="6" applyFont="1" applyFill="1" applyBorder="1" applyAlignment="1">
      <alignment horizontal="center" vertical="center"/>
    </xf>
    <xf numFmtId="0" fontId="57" fillId="12" borderId="60" xfId="6" applyFont="1" applyFill="1" applyBorder="1" applyAlignment="1">
      <alignment horizontal="left" vertical="center"/>
    </xf>
    <xf numFmtId="0" fontId="57" fillId="12" borderId="61" xfId="6" applyFont="1" applyFill="1" applyBorder="1" applyAlignment="1">
      <alignment horizontal="left" vertical="center"/>
    </xf>
    <xf numFmtId="0" fontId="57" fillId="12" borderId="62" xfId="6" applyFont="1" applyFill="1" applyBorder="1" applyAlignment="1">
      <alignment horizontal="left" vertical="center"/>
    </xf>
    <xf numFmtId="0" fontId="57" fillId="12" borderId="65" xfId="6" applyFont="1" applyFill="1" applyBorder="1" applyAlignment="1">
      <alignment horizontal="left" vertical="center"/>
    </xf>
    <xf numFmtId="0" fontId="57" fillId="12" borderId="66" xfId="6" applyFont="1" applyFill="1" applyBorder="1" applyAlignment="1">
      <alignment horizontal="left" vertical="center"/>
    </xf>
    <xf numFmtId="0" fontId="57" fillId="12" borderId="67" xfId="6" applyFont="1" applyFill="1" applyBorder="1" applyAlignment="1">
      <alignment horizontal="left" vertical="center"/>
    </xf>
    <xf numFmtId="0" fontId="22" fillId="12" borderId="89" xfId="6" applyFont="1" applyFill="1" applyBorder="1" applyAlignment="1">
      <alignment horizontal="left" vertical="center"/>
    </xf>
    <xf numFmtId="0" fontId="22" fillId="12" borderId="90" xfId="6" applyFont="1" applyFill="1" applyBorder="1" applyAlignment="1">
      <alignment horizontal="left" vertical="center"/>
    </xf>
    <xf numFmtId="0" fontId="22" fillId="12" borderId="112" xfId="6" applyFont="1" applyFill="1" applyBorder="1" applyAlignment="1">
      <alignment horizontal="left" vertical="center"/>
    </xf>
    <xf numFmtId="0" fontId="4" fillId="12" borderId="113" xfId="6" applyFont="1" applyFill="1" applyBorder="1" applyAlignment="1">
      <alignment horizontal="center" vertical="center"/>
    </xf>
    <xf numFmtId="0" fontId="4" fillId="12" borderId="91" xfId="6" applyFont="1" applyFill="1" applyBorder="1" applyAlignment="1">
      <alignment horizontal="center" vertical="center"/>
    </xf>
    <xf numFmtId="0" fontId="22" fillId="12" borderId="77" xfId="6" applyFont="1" applyFill="1" applyBorder="1" applyAlignment="1">
      <alignment horizontal="left" vertical="center"/>
    </xf>
    <xf numFmtId="0" fontId="22" fillId="12" borderId="42" xfId="6" applyFont="1" applyFill="1" applyBorder="1" applyAlignment="1">
      <alignment horizontal="left" vertical="center"/>
    </xf>
    <xf numFmtId="0" fontId="4" fillId="12" borderId="55" xfId="6" applyFont="1" applyFill="1" applyBorder="1" applyAlignment="1">
      <alignment horizontal="center" vertical="center"/>
    </xf>
    <xf numFmtId="0" fontId="4" fillId="12" borderId="76" xfId="6" applyFont="1" applyFill="1" applyBorder="1" applyAlignment="1">
      <alignment horizontal="center" vertical="center"/>
    </xf>
    <xf numFmtId="0" fontId="22" fillId="12" borderId="65" xfId="6" applyFont="1" applyFill="1" applyBorder="1" applyAlignment="1">
      <alignment horizontal="left" vertical="center"/>
    </xf>
    <xf numFmtId="0" fontId="22" fillId="12" borderId="66" xfId="6" applyFont="1" applyFill="1" applyBorder="1" applyAlignment="1">
      <alignment horizontal="left" vertical="center"/>
    </xf>
    <xf numFmtId="0" fontId="22" fillId="12" borderId="114" xfId="6" applyFont="1" applyFill="1" applyBorder="1" applyAlignment="1">
      <alignment horizontal="left" vertical="center"/>
    </xf>
    <xf numFmtId="0" fontId="4" fillId="12" borderId="81" xfId="6" applyFont="1" applyFill="1" applyBorder="1" applyAlignment="1">
      <alignment horizontal="center" vertical="center"/>
    </xf>
    <xf numFmtId="0" fontId="4" fillId="12" borderId="82" xfId="6" applyFont="1" applyFill="1" applyBorder="1" applyAlignment="1">
      <alignment horizontal="center" vertical="center"/>
    </xf>
    <xf numFmtId="0" fontId="4" fillId="0" borderId="57" xfId="6" applyFont="1" applyBorder="1" applyAlignment="1">
      <alignment horizontal="center"/>
    </xf>
    <xf numFmtId="0" fontId="4" fillId="0" borderId="58" xfId="6" applyFont="1" applyBorder="1" applyAlignment="1">
      <alignment horizontal="center"/>
    </xf>
    <xf numFmtId="0" fontId="4" fillId="0" borderId="59" xfId="6" applyFont="1" applyBorder="1" applyAlignment="1">
      <alignment horizontal="center"/>
    </xf>
    <xf numFmtId="0" fontId="5" fillId="0" borderId="68" xfId="6" applyFont="1" applyBorder="1" applyAlignment="1">
      <alignment horizontal="center" vertical="center"/>
    </xf>
    <xf numFmtId="0" fontId="5" fillId="0" borderId="69" xfId="6" applyFont="1" applyBorder="1" applyAlignment="1">
      <alignment horizontal="center" vertical="center"/>
    </xf>
    <xf numFmtId="0" fontId="5" fillId="0" borderId="70" xfId="6" applyFont="1" applyBorder="1" applyAlignment="1">
      <alignment horizontal="center" vertical="center"/>
    </xf>
    <xf numFmtId="0" fontId="4" fillId="0" borderId="57" xfId="6" applyFont="1" applyBorder="1" applyAlignment="1">
      <alignment horizontal="center" vertical="center"/>
    </xf>
    <xf numFmtId="0" fontId="4" fillId="0" borderId="63" xfId="6" applyFont="1" applyBorder="1" applyAlignment="1">
      <alignment horizontal="center" vertical="center"/>
    </xf>
    <xf numFmtId="0" fontId="4" fillId="0" borderId="65" xfId="6" applyFont="1" applyBorder="1" applyAlignment="1">
      <alignment horizontal="center" vertical="center"/>
    </xf>
    <xf numFmtId="0" fontId="4" fillId="0" borderId="58" xfId="6" applyFont="1" applyBorder="1" applyAlignment="1">
      <alignment horizontal="center" vertical="center"/>
    </xf>
    <xf numFmtId="0" fontId="4" fillId="12" borderId="58" xfId="6" applyFont="1" applyFill="1" applyBorder="1" applyAlignment="1">
      <alignment horizontal="center" vertical="center"/>
    </xf>
    <xf numFmtId="0" fontId="4" fillId="12" borderId="59" xfId="6" applyFont="1" applyFill="1" applyBorder="1" applyAlignment="1">
      <alignment horizontal="center" vertical="center"/>
    </xf>
    <xf numFmtId="0" fontId="4" fillId="12" borderId="40" xfId="6" applyFont="1" applyFill="1" applyAlignment="1">
      <alignment horizontal="center" vertical="center"/>
    </xf>
    <xf numFmtId="0" fontId="4" fillId="12" borderId="64" xfId="6" applyFont="1" applyFill="1" applyBorder="1" applyAlignment="1">
      <alignment horizontal="center" vertical="center"/>
    </xf>
    <xf numFmtId="0" fontId="4" fillId="12" borderId="57" xfId="6" applyFont="1" applyFill="1" applyBorder="1" applyAlignment="1">
      <alignment horizontal="center" vertical="center"/>
    </xf>
    <xf numFmtId="0" fontId="4" fillId="12" borderId="65" xfId="6" applyFont="1" applyFill="1" applyBorder="1" applyAlignment="1">
      <alignment horizontal="center" vertical="center"/>
    </xf>
    <xf numFmtId="0" fontId="58" fillId="12" borderId="40" xfId="6" applyFont="1" applyFill="1" applyAlignment="1">
      <alignment horizontal="center" vertical="center"/>
    </xf>
    <xf numFmtId="0" fontId="4" fillId="12" borderId="60" xfId="6" applyFont="1" applyFill="1" applyBorder="1" applyAlignment="1">
      <alignment horizontal="center" vertical="center"/>
    </xf>
    <xf numFmtId="0" fontId="4" fillId="12" borderId="61" xfId="6" applyFont="1" applyFill="1" applyBorder="1" applyAlignment="1">
      <alignment horizontal="center" vertical="center"/>
    </xf>
    <xf numFmtId="0" fontId="4" fillId="12" borderId="62" xfId="6" applyFont="1" applyFill="1" applyBorder="1" applyAlignment="1">
      <alignment horizontal="center" vertical="center"/>
    </xf>
    <xf numFmtId="0" fontId="3" fillId="0" borderId="40" xfId="3" applyFont="1" applyAlignment="1">
      <alignment horizontal="center"/>
    </xf>
    <xf numFmtId="0" fontId="4" fillId="0" borderId="87" xfId="6" applyFont="1" applyBorder="1" applyAlignment="1">
      <alignment horizontal="center" vertical="center"/>
    </xf>
    <xf numFmtId="0" fontId="54" fillId="33" borderId="60" xfId="6" applyFont="1" applyFill="1" applyBorder="1" applyAlignment="1">
      <alignment horizontal="center" vertical="center" wrapText="1"/>
    </xf>
    <xf numFmtId="0" fontId="54" fillId="33" borderId="61" xfId="6" applyFont="1" applyFill="1" applyBorder="1" applyAlignment="1">
      <alignment horizontal="center" vertical="center" wrapText="1"/>
    </xf>
    <xf numFmtId="0" fontId="54" fillId="33" borderId="62" xfId="6" applyFont="1" applyFill="1" applyBorder="1" applyAlignment="1">
      <alignment horizontal="center" vertical="center" wrapText="1"/>
    </xf>
    <xf numFmtId="0" fontId="41" fillId="12" borderId="57" xfId="6" applyFont="1" applyFill="1" applyBorder="1" applyAlignment="1">
      <alignment horizontal="center"/>
    </xf>
    <xf numFmtId="0" fontId="41" fillId="12" borderId="59" xfId="6" applyFont="1" applyFill="1" applyBorder="1" applyAlignment="1">
      <alignment horizontal="center"/>
    </xf>
    <xf numFmtId="0" fontId="41" fillId="12" borderId="63" xfId="6" applyFont="1" applyFill="1" applyBorder="1" applyAlignment="1">
      <alignment horizontal="center"/>
    </xf>
    <xf numFmtId="0" fontId="41" fillId="12" borderId="64" xfId="6" applyFont="1" applyFill="1" applyBorder="1" applyAlignment="1">
      <alignment horizontal="center"/>
    </xf>
    <xf numFmtId="0" fontId="41" fillId="12" borderId="65" xfId="6" applyFont="1" applyFill="1" applyBorder="1" applyAlignment="1">
      <alignment horizontal="center"/>
    </xf>
    <xf numFmtId="0" fontId="41" fillId="12" borderId="67" xfId="6" applyFont="1" applyFill="1" applyBorder="1" applyAlignment="1">
      <alignment horizontal="center"/>
    </xf>
    <xf numFmtId="0" fontId="57" fillId="12" borderId="57" xfId="6" applyFont="1" applyFill="1" applyBorder="1" applyAlignment="1">
      <alignment horizontal="center" vertical="center" wrapText="1"/>
    </xf>
    <xf numFmtId="0" fontId="57" fillId="12" borderId="58" xfId="6" applyFont="1" applyFill="1" applyBorder="1" applyAlignment="1">
      <alignment horizontal="center" vertical="center" wrapText="1"/>
    </xf>
    <xf numFmtId="0" fontId="57" fillId="12" borderId="59" xfId="6" applyFont="1" applyFill="1" applyBorder="1" applyAlignment="1">
      <alignment horizontal="center" vertical="center" wrapText="1"/>
    </xf>
    <xf numFmtId="0" fontId="57" fillId="12" borderId="65" xfId="6" applyFont="1" applyFill="1" applyBorder="1" applyAlignment="1">
      <alignment horizontal="center" vertical="center" wrapText="1"/>
    </xf>
    <xf numFmtId="0" fontId="57" fillId="12" borderId="66" xfId="6" applyFont="1" applyFill="1" applyBorder="1" applyAlignment="1">
      <alignment horizontal="center" vertical="center" wrapText="1"/>
    </xf>
    <xf numFmtId="0" fontId="57" fillId="12" borderId="67" xfId="6" applyFont="1" applyFill="1" applyBorder="1" applyAlignment="1">
      <alignment horizontal="center" vertical="center" wrapText="1"/>
    </xf>
    <xf numFmtId="0" fontId="57" fillId="12" borderId="99" xfId="6" applyFont="1" applyFill="1" applyBorder="1" applyAlignment="1">
      <alignment horizontal="center" vertical="center"/>
    </xf>
    <xf numFmtId="0" fontId="57" fillId="12" borderId="100" xfId="6" applyFont="1" applyFill="1" applyBorder="1" applyAlignment="1">
      <alignment horizontal="center" vertical="center"/>
    </xf>
    <xf numFmtId="0" fontId="57" fillId="12" borderId="101" xfId="6" applyFont="1" applyFill="1" applyBorder="1" applyAlignment="1">
      <alignment horizontal="center" vertical="center"/>
    </xf>
    <xf numFmtId="0" fontId="41" fillId="12" borderId="58" xfId="6" applyFont="1" applyFill="1" applyBorder="1" applyAlignment="1">
      <alignment horizontal="center"/>
    </xf>
    <xf numFmtId="0" fontId="5" fillId="0" borderId="68" xfId="6" applyFont="1" applyBorder="1" applyAlignment="1">
      <alignment horizontal="left" vertical="center"/>
    </xf>
    <xf numFmtId="0" fontId="5" fillId="0" borderId="69" xfId="6" applyFont="1" applyBorder="1" applyAlignment="1">
      <alignment horizontal="left" vertical="center"/>
    </xf>
    <xf numFmtId="0" fontId="26" fillId="12" borderId="102" xfId="6" applyFont="1" applyFill="1" applyBorder="1" applyAlignment="1">
      <alignment horizontal="center" vertical="center" wrapText="1"/>
    </xf>
    <xf numFmtId="0" fontId="26" fillId="12" borderId="61" xfId="6" applyFont="1" applyFill="1" applyBorder="1" applyAlignment="1">
      <alignment horizontal="center" vertical="center" wrapText="1"/>
    </xf>
    <xf numFmtId="0" fontId="26" fillId="12" borderId="62" xfId="6" applyFont="1" applyFill="1" applyBorder="1" applyAlignment="1">
      <alignment horizontal="center" vertical="center" wrapText="1"/>
    </xf>
    <xf numFmtId="0" fontId="13" fillId="18" borderId="19" xfId="7" applyFont="1" applyFill="1" applyBorder="1" applyAlignment="1">
      <alignment horizontal="center" vertical="center" wrapText="1"/>
    </xf>
    <xf numFmtId="0" fontId="6" fillId="18" borderId="35" xfId="7" applyFont="1" applyFill="1" applyBorder="1"/>
    <xf numFmtId="0" fontId="6" fillId="18" borderId="20" xfId="7" applyFont="1" applyFill="1" applyBorder="1"/>
    <xf numFmtId="0" fontId="14" fillId="10" borderId="42" xfId="7" applyFont="1" applyFill="1" applyBorder="1" applyAlignment="1">
      <alignment horizontal="center" vertical="center" wrapText="1"/>
    </xf>
    <xf numFmtId="0" fontId="6" fillId="0" borderId="42" xfId="7" applyFont="1" applyBorder="1"/>
    <xf numFmtId="0" fontId="14" fillId="15" borderId="19" xfId="7" applyFont="1" applyFill="1" applyBorder="1" applyAlignment="1">
      <alignment horizontal="left" vertical="center" wrapText="1"/>
    </xf>
    <xf numFmtId="0" fontId="14" fillId="15" borderId="35" xfId="7" applyFont="1" applyFill="1" applyBorder="1" applyAlignment="1">
      <alignment horizontal="left" vertical="center" wrapText="1"/>
    </xf>
    <xf numFmtId="0" fontId="14" fillId="15" borderId="20" xfId="7" applyFont="1" applyFill="1" applyBorder="1" applyAlignment="1">
      <alignment horizontal="left" vertical="center" wrapText="1"/>
    </xf>
    <xf numFmtId="0" fontId="13" fillId="8" borderId="36" xfId="7" applyFont="1" applyFill="1" applyBorder="1" applyAlignment="1">
      <alignment horizontal="center" vertical="center" wrapText="1"/>
    </xf>
    <xf numFmtId="0" fontId="13" fillId="8" borderId="40" xfId="7" applyFont="1" applyFill="1" applyAlignment="1">
      <alignment horizontal="center" vertical="center" wrapText="1"/>
    </xf>
    <xf numFmtId="0" fontId="13" fillId="8" borderId="47" xfId="7" applyFont="1" applyFill="1" applyBorder="1" applyAlignment="1">
      <alignment horizontal="center" vertical="center" wrapText="1"/>
    </xf>
    <xf numFmtId="0" fontId="48" fillId="18" borderId="35" xfId="7" applyFont="1" applyFill="1" applyBorder="1" applyAlignment="1">
      <alignment horizontal="center" vertical="center"/>
    </xf>
    <xf numFmtId="0" fontId="48" fillId="18" borderId="20" xfId="7" applyFont="1" applyFill="1" applyBorder="1" applyAlignment="1">
      <alignment horizontal="center" vertical="center"/>
    </xf>
    <xf numFmtId="0" fontId="48" fillId="23" borderId="46" xfId="7" applyFont="1" applyFill="1" applyBorder="1" applyAlignment="1">
      <alignment horizontal="center" vertical="center"/>
    </xf>
    <xf numFmtId="0" fontId="48" fillId="23" borderId="35" xfId="7" applyFont="1" applyFill="1" applyBorder="1" applyAlignment="1">
      <alignment horizontal="center" vertical="center"/>
    </xf>
    <xf numFmtId="0" fontId="48" fillId="23" borderId="20" xfId="7" applyFont="1" applyFill="1" applyBorder="1" applyAlignment="1">
      <alignment horizontal="center" vertical="center"/>
    </xf>
    <xf numFmtId="9" fontId="20" fillId="8" borderId="21" xfId="7" applyNumberFormat="1" applyFont="1" applyFill="1" applyBorder="1" applyAlignment="1">
      <alignment horizontal="center" vertical="center" wrapText="1"/>
    </xf>
    <xf numFmtId="0" fontId="6" fillId="0" borderId="39" xfId="7" applyFont="1" applyBorder="1"/>
    <xf numFmtId="0" fontId="6" fillId="0" borderId="18" xfId="7" applyFont="1" applyBorder="1"/>
    <xf numFmtId="0" fontId="51" fillId="0" borderId="42" xfId="7" applyFont="1" applyBorder="1" applyAlignment="1">
      <alignment horizontal="center" vertical="center" wrapText="1"/>
    </xf>
    <xf numFmtId="0" fontId="25" fillId="6" borderId="38" xfId="7" applyFont="1" applyFill="1" applyBorder="1" applyAlignment="1">
      <alignment horizontal="center" vertical="center" wrapText="1"/>
    </xf>
    <xf numFmtId="0" fontId="25" fillId="6" borderId="27" xfId="7" applyFont="1" applyFill="1" applyBorder="1" applyAlignment="1">
      <alignment horizontal="center" vertical="center" wrapText="1"/>
    </xf>
    <xf numFmtId="0" fontId="25" fillId="6" borderId="40" xfId="7" applyFont="1" applyFill="1" applyAlignment="1">
      <alignment horizontal="center" vertical="center" wrapText="1"/>
    </xf>
    <xf numFmtId="0" fontId="25" fillId="6" borderId="37" xfId="7" applyFont="1" applyFill="1" applyBorder="1" applyAlignment="1">
      <alignment horizontal="center" vertical="center" wrapText="1"/>
    </xf>
    <xf numFmtId="0" fontId="25" fillId="6" borderId="41" xfId="7" applyFont="1" applyFill="1" applyBorder="1" applyAlignment="1">
      <alignment horizontal="center" vertical="center" wrapText="1"/>
    </xf>
    <xf numFmtId="0" fontId="25" fillId="6" borderId="28" xfId="7" applyFont="1" applyFill="1" applyBorder="1" applyAlignment="1">
      <alignment horizontal="center" vertical="center" wrapText="1"/>
    </xf>
    <xf numFmtId="0" fontId="14" fillId="12" borderId="19" xfId="7" applyFont="1" applyFill="1" applyBorder="1" applyAlignment="1">
      <alignment horizontal="center" vertical="center" wrapText="1"/>
    </xf>
    <xf numFmtId="0" fontId="14" fillId="12" borderId="35" xfId="7" applyFont="1" applyFill="1" applyBorder="1" applyAlignment="1">
      <alignment horizontal="center" vertical="center" wrapText="1"/>
    </xf>
    <xf numFmtId="9" fontId="20" fillId="0" borderId="21" xfId="7" applyNumberFormat="1" applyFont="1" applyBorder="1" applyAlignment="1">
      <alignment horizontal="center" vertical="center" wrapText="1"/>
    </xf>
    <xf numFmtId="0" fontId="14" fillId="6" borderId="19" xfId="7" applyFont="1" applyFill="1" applyBorder="1" applyAlignment="1">
      <alignment horizontal="center" vertical="center" wrapText="1"/>
    </xf>
    <xf numFmtId="0" fontId="14" fillId="6" borderId="35" xfId="7" applyFont="1" applyFill="1" applyBorder="1" applyAlignment="1">
      <alignment horizontal="center" vertical="center" wrapText="1"/>
    </xf>
    <xf numFmtId="9" fontId="20" fillId="6" borderId="21" xfId="7" applyNumberFormat="1" applyFont="1" applyFill="1" applyBorder="1" applyAlignment="1">
      <alignment horizontal="center" vertical="center" wrapText="1"/>
    </xf>
    <xf numFmtId="0" fontId="14" fillId="0" borderId="19" xfId="7" applyFont="1" applyBorder="1" applyAlignment="1">
      <alignment horizontal="center" vertical="center" wrapText="1"/>
    </xf>
    <xf numFmtId="0" fontId="14" fillId="0" borderId="35" xfId="7" applyFont="1" applyBorder="1" applyAlignment="1">
      <alignment horizontal="center" vertical="center" wrapText="1"/>
    </xf>
    <xf numFmtId="9" fontId="20" fillId="0" borderId="39" xfId="7" applyNumberFormat="1" applyFont="1" applyBorder="1" applyAlignment="1">
      <alignment horizontal="center" vertical="center" wrapText="1"/>
    </xf>
    <xf numFmtId="0" fontId="14" fillId="6" borderId="42" xfId="7" applyFont="1" applyFill="1" applyBorder="1" applyAlignment="1">
      <alignment horizontal="center" vertical="center" wrapText="1"/>
    </xf>
    <xf numFmtId="0" fontId="14" fillId="6" borderId="55" xfId="7" applyFont="1" applyFill="1" applyBorder="1" applyAlignment="1">
      <alignment horizontal="center" vertical="center" wrapText="1"/>
    </xf>
    <xf numFmtId="0" fontId="14" fillId="6" borderId="75" xfId="7" applyFont="1" applyFill="1" applyBorder="1" applyAlignment="1">
      <alignment horizontal="center" vertical="center" wrapText="1"/>
    </xf>
    <xf numFmtId="0" fontId="14" fillId="6" borderId="25" xfId="7" applyFont="1" applyFill="1" applyBorder="1" applyAlignment="1">
      <alignment horizontal="center" vertical="center" wrapText="1"/>
    </xf>
    <xf numFmtId="0" fontId="14" fillId="6" borderId="41" xfId="7" applyFont="1" applyFill="1" applyBorder="1" applyAlignment="1">
      <alignment horizontal="center" vertical="center" wrapText="1"/>
    </xf>
    <xf numFmtId="0" fontId="14" fillId="6" borderId="29" xfId="7" applyFont="1" applyFill="1" applyBorder="1" applyAlignment="1">
      <alignment horizontal="center" vertical="center" wrapText="1"/>
    </xf>
    <xf numFmtId="0" fontId="14" fillId="6" borderId="38" xfId="7" applyFont="1" applyFill="1" applyBorder="1" applyAlignment="1">
      <alignment horizontal="center" vertical="center" wrapText="1"/>
    </xf>
    <xf numFmtId="0" fontId="13" fillId="8" borderId="51" xfId="7" applyFont="1" applyFill="1" applyBorder="1" applyAlignment="1">
      <alignment horizontal="center" vertical="center" wrapText="1"/>
    </xf>
    <xf numFmtId="0" fontId="13" fillId="8" borderId="87" xfId="7" applyFont="1" applyFill="1" applyBorder="1" applyAlignment="1">
      <alignment horizontal="center" vertical="center" wrapText="1"/>
    </xf>
    <xf numFmtId="0" fontId="13" fillId="8" borderId="50" xfId="7" applyFont="1" applyFill="1" applyBorder="1" applyAlignment="1">
      <alignment horizontal="center" vertical="center" wrapText="1"/>
    </xf>
    <xf numFmtId="0" fontId="13" fillId="8" borderId="93" xfId="7" applyFont="1" applyFill="1" applyBorder="1" applyAlignment="1">
      <alignment horizontal="center" vertical="center" wrapText="1"/>
    </xf>
    <xf numFmtId="0" fontId="13" fillId="8" borderId="52" xfId="7" applyFont="1" applyFill="1" applyBorder="1" applyAlignment="1">
      <alignment horizontal="center" vertical="center" wrapText="1"/>
    </xf>
    <xf numFmtId="0" fontId="13" fillId="8" borderId="72" xfId="7" applyFont="1" applyFill="1" applyBorder="1" applyAlignment="1">
      <alignment horizontal="center" vertical="center" wrapText="1"/>
    </xf>
    <xf numFmtId="0" fontId="13" fillId="8" borderId="53" xfId="7" applyFont="1" applyFill="1" applyBorder="1" applyAlignment="1">
      <alignment horizontal="center" vertical="center" wrapText="1"/>
    </xf>
    <xf numFmtId="0" fontId="10" fillId="0" borderId="51" xfId="7" applyFont="1" applyBorder="1" applyAlignment="1">
      <alignment horizontal="left" vertical="center"/>
    </xf>
    <xf numFmtId="0" fontId="10" fillId="0" borderId="50" xfId="7" applyFont="1" applyBorder="1" applyAlignment="1">
      <alignment horizontal="left" vertical="center"/>
    </xf>
    <xf numFmtId="0" fontId="10" fillId="0" borderId="52" xfId="7" applyFont="1" applyBorder="1" applyAlignment="1">
      <alignment horizontal="left" vertical="center"/>
    </xf>
    <xf numFmtId="0" fontId="10" fillId="0" borderId="53" xfId="7" applyFont="1" applyBorder="1" applyAlignment="1">
      <alignment horizontal="left" vertical="center"/>
    </xf>
    <xf numFmtId="0" fontId="10" fillId="0" borderId="55" xfId="7" applyFont="1" applyBorder="1" applyAlignment="1">
      <alignment horizontal="left" vertical="center"/>
    </xf>
    <xf numFmtId="0" fontId="10" fillId="0" borderId="43" xfId="7" applyFont="1" applyBorder="1" applyAlignment="1">
      <alignment horizontal="left" vertical="center"/>
    </xf>
    <xf numFmtId="0" fontId="10" fillId="8" borderId="19" xfId="7" applyFont="1" applyFill="1" applyBorder="1" applyAlignment="1">
      <alignment horizontal="center" vertical="center" wrapText="1"/>
    </xf>
    <xf numFmtId="0" fontId="6" fillId="0" borderId="35" xfId="7" applyFont="1" applyBorder="1"/>
    <xf numFmtId="0" fontId="6" fillId="0" borderId="20" xfId="7" applyFont="1" applyBorder="1"/>
    <xf numFmtId="0" fontId="13" fillId="17" borderId="42" xfId="7" applyFont="1" applyFill="1" applyBorder="1" applyAlignment="1">
      <alignment horizontal="center" vertical="center" wrapText="1"/>
    </xf>
    <xf numFmtId="0" fontId="13" fillId="7" borderId="35" xfId="7" applyFont="1" applyFill="1" applyBorder="1" applyAlignment="1">
      <alignment horizontal="center" vertical="center" wrapText="1"/>
    </xf>
    <xf numFmtId="0" fontId="13" fillId="7" borderId="20" xfId="7" applyFont="1" applyFill="1" applyBorder="1" applyAlignment="1">
      <alignment horizontal="center" vertical="center" wrapText="1"/>
    </xf>
    <xf numFmtId="0" fontId="13" fillId="24" borderId="19" xfId="7" applyFont="1" applyFill="1" applyBorder="1" applyAlignment="1">
      <alignment horizontal="center" vertical="center" wrapText="1"/>
    </xf>
    <xf numFmtId="0" fontId="13" fillId="24" borderId="35" xfId="7" applyFont="1" applyFill="1" applyBorder="1" applyAlignment="1">
      <alignment horizontal="center" vertical="center" wrapText="1"/>
    </xf>
    <xf numFmtId="0" fontId="13" fillId="24" borderId="20" xfId="7" applyFont="1" applyFill="1" applyBorder="1" applyAlignment="1">
      <alignment horizontal="center" vertical="center" wrapText="1"/>
    </xf>
    <xf numFmtId="0" fontId="32" fillId="8" borderId="54" xfId="7" applyFont="1" applyFill="1" applyBorder="1" applyAlignment="1">
      <alignment horizontal="center" vertical="center" wrapText="1"/>
    </xf>
    <xf numFmtId="0" fontId="32" fillId="8" borderId="39" xfId="7" applyFont="1" applyFill="1" applyBorder="1" applyAlignment="1">
      <alignment horizontal="center" vertical="center" wrapText="1"/>
    </xf>
    <xf numFmtId="0" fontId="25" fillId="6" borderId="36" xfId="7" applyFont="1" applyFill="1" applyBorder="1" applyAlignment="1">
      <alignment horizontal="center" vertical="center" wrapText="1"/>
    </xf>
    <xf numFmtId="0" fontId="44" fillId="12" borderId="40" xfId="7" applyFont="1" applyFill="1"/>
    <xf numFmtId="0" fontId="44" fillId="12" borderId="36" xfId="7" applyFont="1" applyFill="1" applyBorder="1"/>
    <xf numFmtId="0" fontId="44" fillId="12" borderId="37" xfId="7" applyFont="1" applyFill="1" applyBorder="1"/>
    <xf numFmtId="0" fontId="44" fillId="12" borderId="25" xfId="7" applyFont="1" applyFill="1" applyBorder="1"/>
    <xf numFmtId="0" fontId="44" fillId="12" borderId="28" xfId="7" applyFont="1" applyFill="1" applyBorder="1"/>
    <xf numFmtId="0" fontId="14" fillId="6" borderId="48" xfId="7" applyFont="1" applyFill="1" applyBorder="1" applyAlignment="1">
      <alignment horizontal="center" vertical="center" wrapText="1"/>
    </xf>
    <xf numFmtId="0" fontId="14" fillId="6" borderId="105" xfId="7" applyFont="1" applyFill="1" applyBorder="1" applyAlignment="1">
      <alignment horizontal="center" vertical="center" wrapText="1"/>
    </xf>
    <xf numFmtId="0" fontId="13" fillId="0" borderId="19" xfId="7" applyFont="1" applyBorder="1" applyAlignment="1">
      <alignment horizontal="center" vertical="center" wrapText="1"/>
    </xf>
    <xf numFmtId="0" fontId="10" fillId="0" borderId="19" xfId="7" applyFont="1" applyBorder="1" applyAlignment="1">
      <alignment horizontal="center" vertical="center" wrapText="1"/>
    </xf>
    <xf numFmtId="0" fontId="29" fillId="0" borderId="19" xfId="7" applyFont="1" applyBorder="1" applyAlignment="1">
      <alignment horizontal="center" vertical="center" wrapText="1"/>
    </xf>
    <xf numFmtId="0" fontId="8" fillId="0" borderId="21" xfId="7" applyFont="1" applyBorder="1" applyAlignment="1">
      <alignment horizontal="center" vertical="center" wrapText="1"/>
    </xf>
    <xf numFmtId="0" fontId="9" fillId="0" borderId="19" xfId="7" applyFont="1" applyBorder="1" applyAlignment="1">
      <alignment horizontal="center" vertical="center" wrapText="1"/>
    </xf>
    <xf numFmtId="0" fontId="10" fillId="0" borderId="51" xfId="7" applyFont="1" applyBorder="1" applyAlignment="1">
      <alignment horizontal="left" vertical="center" wrapText="1"/>
    </xf>
    <xf numFmtId="0" fontId="10" fillId="0" borderId="50" xfId="7" applyFont="1" applyBorder="1" applyAlignment="1">
      <alignment horizontal="left" vertical="center" wrapText="1"/>
    </xf>
    <xf numFmtId="0" fontId="10" fillId="0" borderId="52" xfId="7" applyFont="1" applyBorder="1" applyAlignment="1">
      <alignment horizontal="left" vertical="center" wrapText="1"/>
    </xf>
    <xf numFmtId="0" fontId="10" fillId="0" borderId="53" xfId="7" applyFont="1" applyBorder="1" applyAlignment="1">
      <alignment horizontal="left" vertical="center" wrapText="1"/>
    </xf>
    <xf numFmtId="0" fontId="22" fillId="0" borderId="19" xfId="7" applyFont="1" applyBorder="1" applyAlignment="1">
      <alignment horizontal="center" wrapText="1"/>
    </xf>
    <xf numFmtId="0" fontId="25" fillId="0" borderId="19" xfId="7" applyFont="1" applyBorder="1" applyAlignment="1">
      <alignment horizontal="center" vertical="center" wrapText="1"/>
    </xf>
    <xf numFmtId="0" fontId="23" fillId="0" borderId="35" xfId="7" applyFont="1" applyBorder="1" applyAlignment="1">
      <alignment horizontal="center" wrapText="1"/>
    </xf>
    <xf numFmtId="0" fontId="28" fillId="9" borderId="19" xfId="7" applyFont="1" applyFill="1" applyBorder="1" applyAlignment="1">
      <alignment horizontal="left" vertical="center" wrapText="1"/>
    </xf>
    <xf numFmtId="0" fontId="28" fillId="9" borderId="19" xfId="7" applyFont="1" applyFill="1" applyBorder="1" applyAlignment="1">
      <alignment horizontal="center" vertical="center" wrapText="1"/>
    </xf>
    <xf numFmtId="0" fontId="24" fillId="0" borderId="35" xfId="7" applyFont="1" applyBorder="1" applyAlignment="1">
      <alignment horizontal="center" vertical="center" wrapText="1"/>
    </xf>
    <xf numFmtId="0" fontId="9" fillId="0" borderId="19" xfId="7" applyFont="1" applyBorder="1" applyAlignment="1">
      <alignment horizontal="left" vertical="center" wrapText="1"/>
    </xf>
    <xf numFmtId="0" fontId="13" fillId="17" borderId="51" xfId="7" applyFont="1" applyFill="1" applyBorder="1" applyAlignment="1">
      <alignment horizontal="center" vertical="center" wrapText="1"/>
    </xf>
    <xf numFmtId="0" fontId="13" fillId="17" borderId="50" xfId="7" applyFont="1" applyFill="1" applyBorder="1" applyAlignment="1">
      <alignment horizontal="center" vertical="center" wrapText="1"/>
    </xf>
    <xf numFmtId="0" fontId="13" fillId="17" borderId="52" xfId="7" applyFont="1" applyFill="1" applyBorder="1" applyAlignment="1">
      <alignment horizontal="center" vertical="center" wrapText="1"/>
    </xf>
    <xf numFmtId="0" fontId="13" fillId="17" borderId="53" xfId="7" applyFont="1" applyFill="1" applyBorder="1" applyAlignment="1">
      <alignment horizontal="center" vertical="center" wrapText="1"/>
    </xf>
    <xf numFmtId="0" fontId="13" fillId="17" borderId="38" xfId="7" applyFont="1" applyFill="1" applyBorder="1" applyAlignment="1">
      <alignment horizontal="center" vertical="center" wrapText="1"/>
    </xf>
    <xf numFmtId="0" fontId="13" fillId="17" borderId="40" xfId="7" applyFont="1" applyFill="1" applyAlignment="1">
      <alignment horizontal="center" vertical="center" wrapText="1"/>
    </xf>
    <xf numFmtId="0" fontId="5" fillId="0" borderId="21" xfId="7" applyFont="1" applyBorder="1" applyAlignment="1">
      <alignment horizontal="center" vertical="center" wrapText="1"/>
    </xf>
    <xf numFmtId="0" fontId="9" fillId="0" borderId="29" xfId="7" applyFont="1" applyBorder="1" applyAlignment="1">
      <alignment horizontal="center" vertical="center" wrapText="1"/>
    </xf>
    <xf numFmtId="0" fontId="6" fillId="0" borderId="38" xfId="7" applyFont="1" applyBorder="1"/>
    <xf numFmtId="0" fontId="6" fillId="0" borderId="27" xfId="7" applyFont="1" applyBorder="1"/>
    <xf numFmtId="0" fontId="6" fillId="0" borderId="36" xfId="7" applyFont="1" applyBorder="1"/>
    <xf numFmtId="0" fontId="68" fillId="0" borderId="40" xfId="7"/>
    <xf numFmtId="0" fontId="6" fillId="0" borderId="37" xfId="7" applyFont="1" applyBorder="1"/>
    <xf numFmtId="0" fontId="6" fillId="0" borderId="25" xfId="7" applyFont="1" applyBorder="1"/>
    <xf numFmtId="0" fontId="6" fillId="0" borderId="41" xfId="7" applyFont="1" applyBorder="1"/>
    <xf numFmtId="0" fontId="6" fillId="0" borderId="28" xfId="7" applyFont="1" applyBorder="1"/>
    <xf numFmtId="0" fontId="41" fillId="12" borderId="77" xfId="3" applyFont="1" applyFill="1" applyBorder="1" applyAlignment="1">
      <alignment horizontal="center"/>
    </xf>
    <xf numFmtId="0" fontId="41" fillId="12" borderId="42" xfId="3" applyFont="1" applyFill="1" applyBorder="1" applyAlignment="1">
      <alignment horizontal="center"/>
    </xf>
    <xf numFmtId="0" fontId="41" fillId="12" borderId="85" xfId="3" applyFont="1" applyFill="1" applyBorder="1" applyAlignment="1">
      <alignment horizontal="center"/>
    </xf>
    <xf numFmtId="0" fontId="41" fillId="12" borderId="83" xfId="3" applyFont="1" applyFill="1" applyBorder="1" applyAlignment="1">
      <alignment horizontal="center"/>
    </xf>
    <xf numFmtId="0" fontId="41" fillId="12" borderId="84" xfId="3" applyFont="1" applyFill="1" applyBorder="1" applyAlignment="1">
      <alignment horizontal="center"/>
    </xf>
    <xf numFmtId="0" fontId="41" fillId="12" borderId="88" xfId="3" applyFont="1" applyFill="1" applyBorder="1" applyAlignment="1">
      <alignment horizontal="center"/>
    </xf>
    <xf numFmtId="0" fontId="41" fillId="12" borderId="96" xfId="3" applyFont="1" applyFill="1" applyBorder="1" applyAlignment="1">
      <alignment horizontal="center" vertical="center"/>
    </xf>
    <xf numFmtId="0" fontId="41" fillId="12" borderId="97" xfId="3" applyFont="1" applyFill="1" applyBorder="1" applyAlignment="1">
      <alignment horizontal="center" vertical="center"/>
    </xf>
    <xf numFmtId="0" fontId="41" fillId="12" borderId="98" xfId="3" applyFont="1" applyFill="1" applyBorder="1" applyAlignment="1">
      <alignment horizontal="center" vertical="center"/>
    </xf>
    <xf numFmtId="49" fontId="41" fillId="12" borderId="77" xfId="3" applyNumberFormat="1" applyFont="1" applyFill="1" applyBorder="1" applyAlignment="1">
      <alignment horizontal="center" vertical="center"/>
    </xf>
    <xf numFmtId="49" fontId="41" fillId="12" borderId="42" xfId="3" applyNumberFormat="1" applyFont="1" applyFill="1" applyBorder="1" applyAlignment="1">
      <alignment horizontal="center" vertical="center"/>
    </xf>
    <xf numFmtId="0" fontId="41" fillId="12" borderId="42" xfId="3" applyFont="1" applyFill="1" applyBorder="1" applyAlignment="1">
      <alignment horizontal="center" vertical="center"/>
    </xf>
    <xf numFmtId="0" fontId="41" fillId="12" borderId="42" xfId="3" applyFont="1" applyFill="1" applyBorder="1" applyAlignment="1">
      <alignment horizontal="left" vertical="center" wrapText="1"/>
    </xf>
    <xf numFmtId="0" fontId="41" fillId="12" borderId="85" xfId="3" applyFont="1" applyFill="1" applyBorder="1" applyAlignment="1">
      <alignment horizontal="left" vertical="center" wrapText="1"/>
    </xf>
    <xf numFmtId="0" fontId="4" fillId="0" borderId="78" xfId="3" applyFont="1" applyBorder="1" applyAlignment="1">
      <alignment horizontal="left" vertical="center" wrapText="1"/>
    </xf>
    <xf numFmtId="0" fontId="4" fillId="0" borderId="79" xfId="3" applyFont="1" applyBorder="1" applyAlignment="1">
      <alignment horizontal="left" vertical="center" wrapText="1"/>
    </xf>
    <xf numFmtId="0" fontId="4" fillId="0" borderId="80" xfId="3" applyFont="1" applyBorder="1" applyAlignment="1">
      <alignment horizontal="left" vertical="center" wrapText="1"/>
    </xf>
    <xf numFmtId="14" fontId="22" fillId="0" borderId="81" xfId="3" applyNumberFormat="1" applyFont="1" applyBorder="1" applyAlignment="1">
      <alignment horizontal="center" vertical="center"/>
    </xf>
    <xf numFmtId="14" fontId="22" fillId="0" borderId="79" xfId="3" applyNumberFormat="1" applyFont="1" applyBorder="1" applyAlignment="1">
      <alignment horizontal="center" vertical="center"/>
    </xf>
    <xf numFmtId="14" fontId="22" fillId="0" borderId="80" xfId="3" applyNumberFormat="1" applyFont="1" applyBorder="1" applyAlignment="1">
      <alignment horizontal="center" vertical="center"/>
    </xf>
    <xf numFmtId="0" fontId="4" fillId="0" borderId="81" xfId="3" applyFont="1" applyBorder="1" applyAlignment="1">
      <alignment horizontal="center" vertical="center" wrapText="1"/>
    </xf>
    <xf numFmtId="0" fontId="4" fillId="0" borderId="79" xfId="3" applyFont="1" applyBorder="1" applyAlignment="1">
      <alignment horizontal="center" vertical="center" wrapText="1"/>
    </xf>
    <xf numFmtId="0" fontId="4" fillId="0" borderId="80" xfId="3" applyFont="1" applyBorder="1" applyAlignment="1">
      <alignment horizontal="center" vertical="center" wrapText="1"/>
    </xf>
    <xf numFmtId="14" fontId="22" fillId="0" borderId="82" xfId="3" applyNumberFormat="1" applyFont="1" applyBorder="1" applyAlignment="1">
      <alignment horizontal="center" vertical="center"/>
    </xf>
    <xf numFmtId="0" fontId="4" fillId="0" borderId="74" xfId="3" applyFont="1" applyBorder="1" applyAlignment="1">
      <alignment horizontal="left" vertical="center" wrapText="1"/>
    </xf>
    <xf numFmtId="0" fontId="4" fillId="0" borderId="75" xfId="3" applyFont="1" applyBorder="1" applyAlignment="1">
      <alignment horizontal="left" vertical="center" wrapText="1"/>
    </xf>
    <xf numFmtId="0" fontId="4" fillId="0" borderId="43" xfId="3" applyFont="1" applyBorder="1" applyAlignment="1">
      <alignment horizontal="left" vertical="center" wrapText="1"/>
    </xf>
    <xf numFmtId="0" fontId="22" fillId="0" borderId="55" xfId="3" applyFont="1" applyBorder="1" applyAlignment="1">
      <alignment horizontal="left" vertical="center"/>
    </xf>
    <xf numFmtId="0" fontId="22" fillId="0" borderId="75" xfId="3" applyFont="1" applyBorder="1" applyAlignment="1">
      <alignment horizontal="left" vertical="center"/>
    </xf>
    <xf numFmtId="0" fontId="22" fillId="0" borderId="43" xfId="3" applyFont="1" applyBorder="1" applyAlignment="1">
      <alignment horizontal="left" vertical="center"/>
    </xf>
    <xf numFmtId="0" fontId="22" fillId="0" borderId="55" xfId="3" applyFont="1" applyBorder="1" applyAlignment="1">
      <alignment horizontal="center" vertical="center" wrapText="1"/>
    </xf>
    <xf numFmtId="0" fontId="22" fillId="0" borderId="75" xfId="3" applyFont="1" applyBorder="1" applyAlignment="1">
      <alignment horizontal="center" vertical="center" wrapText="1"/>
    </xf>
    <xf numFmtId="0" fontId="22" fillId="0" borderId="43" xfId="3" applyFont="1" applyBorder="1" applyAlignment="1">
      <alignment horizontal="center" vertical="center" wrapText="1"/>
    </xf>
    <xf numFmtId="0" fontId="4" fillId="0" borderId="55" xfId="3" applyFont="1" applyBorder="1" applyAlignment="1">
      <alignment horizontal="center" vertical="center" wrapText="1"/>
    </xf>
    <xf numFmtId="0" fontId="4" fillId="0" borderId="43" xfId="3" applyFont="1" applyBorder="1" applyAlignment="1">
      <alignment horizontal="center" vertical="center" wrapText="1"/>
    </xf>
    <xf numFmtId="0" fontId="4" fillId="0" borderId="75" xfId="3" applyFont="1" applyBorder="1" applyAlignment="1">
      <alignment horizontal="center" vertical="center" wrapText="1"/>
    </xf>
    <xf numFmtId="0" fontId="4" fillId="0" borderId="76" xfId="3" applyFont="1" applyBorder="1" applyAlignment="1">
      <alignment horizontal="center" vertical="center" wrapText="1"/>
    </xf>
    <xf numFmtId="0" fontId="4" fillId="0" borderId="74" xfId="3" applyFont="1" applyBorder="1" applyAlignment="1">
      <alignment horizontal="left" vertical="center"/>
    </xf>
    <xf numFmtId="0" fontId="4" fillId="0" borderId="75" xfId="3" applyFont="1" applyBorder="1" applyAlignment="1">
      <alignment horizontal="left" vertical="center"/>
    </xf>
    <xf numFmtId="0" fontId="4" fillId="0" borderId="43" xfId="3" applyFont="1" applyBorder="1" applyAlignment="1">
      <alignment horizontal="left" vertical="center"/>
    </xf>
    <xf numFmtId="0" fontId="22" fillId="0" borderId="76" xfId="3" applyFont="1" applyBorder="1" applyAlignment="1">
      <alignment horizontal="left" vertical="center"/>
    </xf>
    <xf numFmtId="0" fontId="57" fillId="27" borderId="55" xfId="3" applyFont="1" applyFill="1" applyBorder="1" applyAlignment="1">
      <alignment vertical="center"/>
    </xf>
    <xf numFmtId="0" fontId="57" fillId="27" borderId="75" xfId="3" applyFont="1" applyFill="1" applyBorder="1" applyAlignment="1">
      <alignment vertical="center"/>
    </xf>
    <xf numFmtId="0" fontId="57" fillId="27" borderId="43" xfId="3" applyFont="1" applyFill="1" applyBorder="1" applyAlignment="1">
      <alignment vertical="center"/>
    </xf>
    <xf numFmtId="0" fontId="41" fillId="0" borderId="55" xfId="3" applyFont="1" applyBorder="1" applyAlignment="1">
      <alignment horizontal="left" vertical="center"/>
    </xf>
    <xf numFmtId="0" fontId="41" fillId="0" borderId="75" xfId="3" applyFont="1" applyBorder="1" applyAlignment="1">
      <alignment horizontal="left" vertical="center"/>
    </xf>
    <xf numFmtId="0" fontId="41" fillId="0" borderId="43" xfId="3" applyFont="1" applyBorder="1" applyAlignment="1">
      <alignment horizontal="left" vertical="center"/>
    </xf>
    <xf numFmtId="0" fontId="4" fillId="0" borderId="74" xfId="3" applyFont="1" applyBorder="1" applyAlignment="1">
      <alignment vertical="center"/>
    </xf>
    <xf numFmtId="0" fontId="4" fillId="0" borderId="75" xfId="3" applyFont="1" applyBorder="1" applyAlignment="1">
      <alignment vertical="center"/>
    </xf>
    <xf numFmtId="0" fontId="4" fillId="0" borderId="43" xfId="3" applyFont="1" applyBorder="1" applyAlignment="1">
      <alignment vertical="center"/>
    </xf>
    <xf numFmtId="0" fontId="22" fillId="0" borderId="55" xfId="3" applyFont="1" applyBorder="1" applyAlignment="1">
      <alignment horizontal="left" vertical="center" wrapText="1"/>
    </xf>
    <xf numFmtId="0" fontId="22" fillId="0" borderId="75" xfId="3" applyFont="1" applyBorder="1" applyAlignment="1">
      <alignment horizontal="left" vertical="center" wrapText="1"/>
    </xf>
    <xf numFmtId="0" fontId="22" fillId="0" borderId="76" xfId="3" applyFont="1" applyBorder="1" applyAlignment="1">
      <alignment horizontal="left" vertical="center" wrapText="1"/>
    </xf>
    <xf numFmtId="0" fontId="57" fillId="27" borderId="40" xfId="3" applyFont="1" applyFill="1" applyAlignment="1">
      <alignment vertical="center"/>
    </xf>
    <xf numFmtId="0" fontId="41" fillId="0" borderId="40" xfId="3" applyFont="1" applyAlignment="1">
      <alignment horizontal="left" vertical="center"/>
    </xf>
    <xf numFmtId="0" fontId="4" fillId="0" borderId="74" xfId="3" applyFont="1" applyBorder="1" applyAlignment="1">
      <alignment wrapText="1"/>
    </xf>
    <xf numFmtId="0" fontId="4" fillId="0" borderId="75" xfId="3" applyFont="1" applyBorder="1" applyAlignment="1">
      <alignment wrapText="1"/>
    </xf>
    <xf numFmtId="0" fontId="4" fillId="0" borderId="43" xfId="3" applyFont="1" applyBorder="1" applyAlignment="1">
      <alignment wrapText="1"/>
    </xf>
    <xf numFmtId="0" fontId="22" fillId="0" borderId="55" xfId="3" applyFont="1" applyBorder="1" applyAlignment="1">
      <alignment horizontal="center" vertical="center"/>
    </xf>
    <xf numFmtId="0" fontId="22" fillId="0" borderId="75" xfId="3" applyFont="1" applyBorder="1" applyAlignment="1">
      <alignment horizontal="center" vertical="center"/>
    </xf>
    <xf numFmtId="0" fontId="22" fillId="0" borderId="76" xfId="3" applyFont="1" applyBorder="1" applyAlignment="1">
      <alignment horizontal="center" vertical="center"/>
    </xf>
    <xf numFmtId="0" fontId="4" fillId="0" borderId="55" xfId="3" applyFont="1" applyBorder="1" applyAlignment="1">
      <alignment horizontal="center" vertical="center"/>
    </xf>
    <xf numFmtId="0" fontId="4" fillId="0" borderId="75" xfId="3" applyFont="1" applyBorder="1" applyAlignment="1">
      <alignment horizontal="center" vertical="center"/>
    </xf>
    <xf numFmtId="0" fontId="4" fillId="0" borderId="43" xfId="3" applyFont="1" applyBorder="1" applyAlignment="1">
      <alignment horizontal="center" vertical="center"/>
    </xf>
    <xf numFmtId="0" fontId="22" fillId="0" borderId="43" xfId="3" applyFont="1" applyBorder="1" applyAlignment="1">
      <alignment horizontal="center" vertical="center"/>
    </xf>
    <xf numFmtId="0" fontId="4" fillId="0" borderId="77" xfId="3" applyFont="1" applyBorder="1" applyAlignment="1">
      <alignment vertical="center"/>
    </xf>
    <xf numFmtId="0" fontId="4" fillId="0" borderId="42" xfId="3" applyFont="1" applyBorder="1" applyAlignment="1">
      <alignment vertical="center"/>
    </xf>
    <xf numFmtId="0" fontId="22" fillId="0" borderId="42" xfId="3" applyFont="1" applyBorder="1" applyAlignment="1">
      <alignment horizontal="left" vertical="center"/>
    </xf>
    <xf numFmtId="0" fontId="22" fillId="0" borderId="85" xfId="3" applyFont="1" applyBorder="1" applyAlignment="1">
      <alignment horizontal="left" vertical="center"/>
    </xf>
    <xf numFmtId="0" fontId="22" fillId="0" borderId="81" xfId="3" applyFont="1" applyBorder="1" applyAlignment="1">
      <alignment horizontal="center" vertical="center"/>
    </xf>
    <xf numFmtId="0" fontId="22" fillId="0" borderId="79" xfId="3" applyFont="1" applyBorder="1" applyAlignment="1">
      <alignment horizontal="center" vertical="center"/>
    </xf>
    <xf numFmtId="0" fontId="22" fillId="0" borderId="82" xfId="3" applyFont="1" applyBorder="1" applyAlignment="1">
      <alignment horizontal="center" vertical="center"/>
    </xf>
    <xf numFmtId="0" fontId="4" fillId="0" borderId="89" xfId="3" applyFont="1" applyBorder="1" applyAlignment="1">
      <alignment horizontal="center" vertical="center"/>
    </xf>
    <xf numFmtId="0" fontId="4" fillId="0" borderId="90" xfId="3" applyFont="1" applyBorder="1" applyAlignment="1">
      <alignment horizontal="center" vertical="center"/>
    </xf>
    <xf numFmtId="0" fontId="4" fillId="0" borderId="91" xfId="3" applyFont="1" applyBorder="1" applyAlignment="1">
      <alignment horizontal="center" vertical="center"/>
    </xf>
    <xf numFmtId="0" fontId="4" fillId="0" borderId="77" xfId="3" applyFont="1" applyBorder="1" applyAlignment="1">
      <alignment horizontal="left" vertical="center"/>
    </xf>
    <xf numFmtId="0" fontId="4" fillId="0" borderId="42" xfId="3" applyFont="1" applyBorder="1" applyAlignment="1">
      <alignment horizontal="left" vertical="center"/>
    </xf>
    <xf numFmtId="0" fontId="4" fillId="0" borderId="77" xfId="3" applyFont="1" applyBorder="1" applyAlignment="1">
      <alignment horizontal="left" vertical="center" wrapText="1"/>
    </xf>
    <xf numFmtId="0" fontId="4" fillId="0" borderId="42" xfId="3" applyFont="1" applyBorder="1" applyAlignment="1">
      <alignment horizontal="left" vertical="center" wrapText="1"/>
    </xf>
    <xf numFmtId="0" fontId="22" fillId="0" borderId="42" xfId="3" applyFont="1" applyBorder="1" applyAlignment="1">
      <alignment horizontal="left" vertical="center" wrapText="1"/>
    </xf>
    <xf numFmtId="0" fontId="4" fillId="0" borderId="94" xfId="3" applyFont="1" applyBorder="1" applyAlignment="1">
      <alignment horizontal="left" vertical="center"/>
    </xf>
    <xf numFmtId="0" fontId="4" fillId="0" borderId="95" xfId="3" applyFont="1" applyBorder="1" applyAlignment="1">
      <alignment horizontal="left" vertical="center"/>
    </xf>
    <xf numFmtId="0" fontId="4" fillId="0" borderId="83" xfId="3" applyFont="1" applyBorder="1" applyAlignment="1">
      <alignment horizontal="left" vertical="center"/>
    </xf>
    <xf numFmtId="0" fontId="4" fillId="0" borderId="84" xfId="3" applyFont="1" applyBorder="1" applyAlignment="1">
      <alignment horizontal="left" vertical="center"/>
    </xf>
    <xf numFmtId="0" fontId="4" fillId="0" borderId="81" xfId="3" applyFont="1" applyBorder="1" applyAlignment="1">
      <alignment horizontal="center" vertical="center"/>
    </xf>
    <xf numFmtId="0" fontId="4" fillId="0" borderId="79" xfId="3" applyFont="1" applyBorder="1" applyAlignment="1">
      <alignment horizontal="center" vertical="center"/>
    </xf>
    <xf numFmtId="0" fontId="4" fillId="0" borderId="80" xfId="3" applyFont="1" applyBorder="1" applyAlignment="1">
      <alignment horizontal="center" vertical="center"/>
    </xf>
    <xf numFmtId="0" fontId="41" fillId="12" borderId="42" xfId="3" applyFont="1" applyFill="1" applyBorder="1" applyAlignment="1">
      <alignment horizontal="center" vertical="center" wrapText="1"/>
    </xf>
    <xf numFmtId="49" fontId="59" fillId="0" borderId="87" xfId="3" applyNumberFormat="1" applyFont="1" applyBorder="1" applyAlignment="1">
      <alignment horizontal="left" vertical="center" wrapText="1"/>
    </xf>
    <xf numFmtId="49" fontId="59" fillId="0" borderId="40" xfId="3" applyNumberFormat="1" applyFont="1" applyAlignment="1">
      <alignment horizontal="left" vertical="center" wrapText="1"/>
    </xf>
    <xf numFmtId="0" fontId="59" fillId="0" borderId="87" xfId="3" applyFont="1" applyBorder="1" applyAlignment="1">
      <alignment horizontal="left" vertical="center"/>
    </xf>
    <xf numFmtId="0" fontId="59" fillId="0" borderId="72" xfId="3" applyFont="1" applyBorder="1" applyAlignment="1">
      <alignment horizontal="left" vertical="center"/>
    </xf>
    <xf numFmtId="0" fontId="59" fillId="0" borderId="87" xfId="3" applyFont="1" applyBorder="1" applyAlignment="1">
      <alignment horizontal="center" vertical="center"/>
    </xf>
    <xf numFmtId="0" fontId="59" fillId="0" borderId="72" xfId="3" applyFont="1" applyBorder="1" applyAlignment="1">
      <alignment horizontal="center" vertical="center"/>
    </xf>
    <xf numFmtId="0" fontId="59" fillId="0" borderId="92" xfId="3" applyFont="1" applyBorder="1" applyAlignment="1">
      <alignment horizontal="left" vertical="center"/>
    </xf>
    <xf numFmtId="0" fontId="59" fillId="0" borderId="40" xfId="3" applyFont="1" applyAlignment="1">
      <alignment horizontal="left" vertical="center"/>
    </xf>
    <xf numFmtId="0" fontId="59" fillId="0" borderId="64" xfId="3" applyFont="1" applyBorder="1" applyAlignment="1">
      <alignment horizontal="left" vertical="center"/>
    </xf>
    <xf numFmtId="0" fontId="4" fillId="0" borderId="78" xfId="3" applyFont="1" applyBorder="1" applyAlignment="1">
      <alignment horizontal="left" vertical="center"/>
    </xf>
    <xf numFmtId="0" fontId="4" fillId="0" borderId="79" xfId="3" applyFont="1" applyBorder="1" applyAlignment="1">
      <alignment horizontal="left" vertical="center"/>
    </xf>
    <xf numFmtId="0" fontId="4" fillId="0" borderId="80" xfId="3" applyFont="1" applyBorder="1" applyAlignment="1">
      <alignment horizontal="left" vertical="center"/>
    </xf>
    <xf numFmtId="0" fontId="22" fillId="0" borderId="84" xfId="3" applyFont="1" applyBorder="1" applyAlignment="1">
      <alignment horizontal="left" vertical="center"/>
    </xf>
    <xf numFmtId="0" fontId="4" fillId="0" borderId="84" xfId="3" applyFont="1" applyBorder="1" applyAlignment="1">
      <alignment horizontal="center" vertical="center"/>
    </xf>
    <xf numFmtId="0" fontId="4" fillId="0" borderId="88" xfId="3" applyFont="1" applyBorder="1" applyAlignment="1">
      <alignment horizontal="center" vertical="center"/>
    </xf>
    <xf numFmtId="0" fontId="4" fillId="0" borderId="42" xfId="3" applyFont="1" applyBorder="1" applyAlignment="1">
      <alignment horizontal="center" vertical="center" wrapText="1"/>
    </xf>
    <xf numFmtId="0" fontId="4" fillId="0" borderId="85" xfId="3" applyFont="1" applyBorder="1" applyAlignment="1">
      <alignment horizontal="center" vertical="center" wrapText="1"/>
    </xf>
    <xf numFmtId="0" fontId="4" fillId="0" borderId="76" xfId="3" applyFont="1" applyBorder="1" applyAlignment="1">
      <alignment horizontal="center" vertical="center"/>
    </xf>
    <xf numFmtId="0" fontId="4" fillId="0" borderId="66" xfId="3" applyFont="1" applyBorder="1" applyAlignment="1">
      <alignment horizontal="center" vertical="center"/>
    </xf>
    <xf numFmtId="0" fontId="4" fillId="0" borderId="77" xfId="3" applyFont="1" applyBorder="1" applyAlignment="1">
      <alignment horizontal="center" vertical="center"/>
    </xf>
    <xf numFmtId="0" fontId="4" fillId="0" borderId="42" xfId="3" applyFont="1" applyBorder="1" applyAlignment="1">
      <alignment horizontal="center" vertical="center"/>
    </xf>
    <xf numFmtId="0" fontId="4" fillId="0" borderId="85" xfId="3" applyFont="1" applyBorder="1" applyAlignment="1">
      <alignment horizontal="center" vertical="center"/>
    </xf>
    <xf numFmtId="0" fontId="4" fillId="0" borderId="86" xfId="3" applyFont="1" applyBorder="1" applyAlignment="1">
      <alignment horizontal="left" vertical="center"/>
    </xf>
    <xf numFmtId="0" fontId="4" fillId="0" borderId="87" xfId="3" applyFont="1" applyBorder="1" applyAlignment="1">
      <alignment horizontal="left" vertical="center"/>
    </xf>
    <xf numFmtId="0" fontId="4" fillId="0" borderId="50" xfId="3" applyFont="1" applyBorder="1" applyAlignment="1">
      <alignment horizontal="left" vertical="center"/>
    </xf>
    <xf numFmtId="0" fontId="4" fillId="0" borderId="63" xfId="3" applyFont="1" applyBorder="1" applyAlignment="1">
      <alignment horizontal="left" vertical="center"/>
    </xf>
    <xf numFmtId="0" fontId="4" fillId="0" borderId="40" xfId="3" applyFont="1" applyAlignment="1">
      <alignment horizontal="left" vertical="center"/>
    </xf>
    <xf numFmtId="0" fontId="4" fillId="0" borderId="47" xfId="3" applyFont="1" applyBorder="1" applyAlignment="1">
      <alignment horizontal="left" vertical="center"/>
    </xf>
    <xf numFmtId="0" fontId="4" fillId="0" borderId="71" xfId="3" applyFont="1" applyBorder="1" applyAlignment="1">
      <alignment horizontal="left" vertical="center"/>
    </xf>
    <xf numFmtId="0" fontId="4" fillId="0" borderId="72" xfId="3" applyFont="1" applyBorder="1" applyAlignment="1">
      <alignment horizontal="left" vertical="center"/>
    </xf>
    <xf numFmtId="0" fontId="4" fillId="0" borderId="53" xfId="3" applyFont="1" applyBorder="1" applyAlignment="1">
      <alignment horizontal="left" vertical="center"/>
    </xf>
    <xf numFmtId="0" fontId="41" fillId="12" borderId="56" xfId="3" applyFont="1" applyFill="1" applyBorder="1" applyAlignment="1">
      <alignment horizontal="center"/>
    </xf>
    <xf numFmtId="0" fontId="54" fillId="12" borderId="57" xfId="3" applyFont="1" applyFill="1" applyBorder="1" applyAlignment="1">
      <alignment horizontal="center" vertical="center" wrapText="1"/>
    </xf>
    <xf numFmtId="0" fontId="54" fillId="12" borderId="58" xfId="3" applyFont="1" applyFill="1" applyBorder="1" applyAlignment="1">
      <alignment horizontal="center" vertical="center" wrapText="1"/>
    </xf>
    <xf numFmtId="0" fontId="54" fillId="12" borderId="59" xfId="3" applyFont="1" applyFill="1" applyBorder="1" applyAlignment="1">
      <alignment horizontal="center" vertical="center" wrapText="1"/>
    </xf>
    <xf numFmtId="0" fontId="54" fillId="12" borderId="63" xfId="3" applyFont="1" applyFill="1" applyBorder="1" applyAlignment="1">
      <alignment horizontal="center" vertical="center" wrapText="1"/>
    </xf>
    <xf numFmtId="0" fontId="54" fillId="12" borderId="40" xfId="3" applyFont="1" applyFill="1" applyAlignment="1">
      <alignment horizontal="center" vertical="center" wrapText="1"/>
    </xf>
    <xf numFmtId="0" fontId="54" fillId="12" borderId="64" xfId="3" applyFont="1" applyFill="1" applyBorder="1" applyAlignment="1">
      <alignment horizontal="center" vertical="center" wrapText="1"/>
    </xf>
    <xf numFmtId="0" fontId="56" fillId="12" borderId="60" xfId="3" applyFont="1" applyFill="1" applyBorder="1" applyAlignment="1">
      <alignment horizontal="left" vertical="center"/>
    </xf>
    <xf numFmtId="0" fontId="56" fillId="12" borderId="61" xfId="3" applyFont="1" applyFill="1" applyBorder="1" applyAlignment="1">
      <alignment horizontal="left" vertical="center"/>
    </xf>
    <xf numFmtId="0" fontId="56" fillId="12" borderId="62" xfId="3" applyFont="1" applyFill="1" applyBorder="1" applyAlignment="1">
      <alignment horizontal="left" vertical="center"/>
    </xf>
    <xf numFmtId="0" fontId="57" fillId="12" borderId="57" xfId="3" applyFont="1" applyFill="1" applyBorder="1" applyAlignment="1">
      <alignment horizontal="left" vertical="center"/>
    </xf>
    <xf numFmtId="0" fontId="57" fillId="12" borderId="58" xfId="3" applyFont="1" applyFill="1" applyBorder="1" applyAlignment="1">
      <alignment horizontal="left" vertical="center"/>
    </xf>
    <xf numFmtId="0" fontId="57" fillId="12" borderId="59" xfId="3" applyFont="1" applyFill="1" applyBorder="1" applyAlignment="1">
      <alignment horizontal="left" vertical="center"/>
    </xf>
    <xf numFmtId="0" fontId="57" fillId="12" borderId="57" xfId="3" applyFont="1" applyFill="1" applyBorder="1" applyAlignment="1">
      <alignment horizontal="center" vertical="center"/>
    </xf>
    <xf numFmtId="0" fontId="57" fillId="12" borderId="58" xfId="3" applyFont="1" applyFill="1" applyBorder="1" applyAlignment="1">
      <alignment horizontal="center" vertical="center"/>
    </xf>
    <xf numFmtId="0" fontId="57" fillId="12" borderId="65" xfId="3" applyFont="1" applyFill="1" applyBorder="1" applyAlignment="1">
      <alignment horizontal="center" vertical="center"/>
    </xf>
    <xf numFmtId="0" fontId="57" fillId="12" borderId="66" xfId="3" applyFont="1" applyFill="1" applyBorder="1" applyAlignment="1">
      <alignment horizontal="center" vertical="center"/>
    </xf>
    <xf numFmtId="0" fontId="57" fillId="12" borderId="67" xfId="3" applyFont="1" applyFill="1" applyBorder="1" applyAlignment="1">
      <alignment horizontal="center" vertical="center"/>
    </xf>
    <xf numFmtId="0" fontId="57" fillId="12" borderId="60" xfId="3" applyFont="1" applyFill="1" applyBorder="1" applyAlignment="1">
      <alignment horizontal="left" vertical="center"/>
    </xf>
    <xf numFmtId="0" fontId="57" fillId="12" borderId="61" xfId="3" applyFont="1" applyFill="1" applyBorder="1" applyAlignment="1">
      <alignment horizontal="left" vertical="center"/>
    </xf>
    <xf numFmtId="0" fontId="57" fillId="12" borderId="62" xfId="3" applyFont="1" applyFill="1" applyBorder="1" applyAlignment="1">
      <alignment horizontal="left" vertical="center"/>
    </xf>
    <xf numFmtId="0" fontId="57" fillId="12" borderId="65" xfId="3" applyFont="1" applyFill="1" applyBorder="1" applyAlignment="1">
      <alignment horizontal="left" vertical="center"/>
    </xf>
    <xf numFmtId="0" fontId="57" fillId="12" borderId="66" xfId="3" applyFont="1" applyFill="1" applyBorder="1" applyAlignment="1">
      <alignment horizontal="left" vertical="center"/>
    </xf>
    <xf numFmtId="0" fontId="57" fillId="12" borderId="67" xfId="3" applyFont="1" applyFill="1" applyBorder="1" applyAlignment="1">
      <alignment horizontal="left" vertical="center"/>
    </xf>
    <xf numFmtId="0" fontId="22" fillId="0" borderId="74" xfId="3" applyFont="1" applyBorder="1" applyAlignment="1">
      <alignment horizontal="left" vertical="center"/>
    </xf>
    <xf numFmtId="0" fontId="22" fillId="0" borderId="77" xfId="3" applyFont="1" applyBorder="1" applyAlignment="1">
      <alignment horizontal="left" vertical="center"/>
    </xf>
    <xf numFmtId="0" fontId="4" fillId="0" borderId="82" xfId="3" applyFont="1" applyBorder="1" applyAlignment="1">
      <alignment horizontal="center" vertical="center"/>
    </xf>
    <xf numFmtId="0" fontId="22" fillId="0" borderId="83" xfId="3" applyFont="1" applyBorder="1" applyAlignment="1">
      <alignment horizontal="left" vertical="center"/>
    </xf>
    <xf numFmtId="0" fontId="4" fillId="0" borderId="40" xfId="3" applyFont="1" applyAlignment="1">
      <alignment horizontal="center"/>
    </xf>
    <xf numFmtId="0" fontId="5" fillId="0" borderId="68" xfId="3" applyFont="1" applyBorder="1" applyAlignment="1">
      <alignment horizontal="center" vertical="center"/>
    </xf>
    <xf numFmtId="0" fontId="5" fillId="0" borderId="69" xfId="3" applyFont="1" applyBorder="1" applyAlignment="1">
      <alignment horizontal="center" vertical="center"/>
    </xf>
    <xf numFmtId="0" fontId="5" fillId="0" borderId="70" xfId="3" applyFont="1" applyBorder="1" applyAlignment="1">
      <alignment horizontal="center" vertical="center"/>
    </xf>
    <xf numFmtId="0" fontId="4" fillId="0" borderId="58" xfId="3" applyFont="1" applyBorder="1" applyAlignment="1">
      <alignment horizontal="center" vertical="center"/>
    </xf>
    <xf numFmtId="0" fontId="4" fillId="0" borderId="40" xfId="3" applyFont="1" applyAlignment="1">
      <alignment horizontal="center" vertical="center"/>
    </xf>
    <xf numFmtId="0" fontId="4" fillId="0" borderId="57" xfId="3" applyFont="1" applyBorder="1" applyAlignment="1">
      <alignment horizontal="center" vertical="center"/>
    </xf>
    <xf numFmtId="0" fontId="4" fillId="0" borderId="59" xfId="3" applyFont="1" applyBorder="1" applyAlignment="1">
      <alignment horizontal="center" vertical="center"/>
    </xf>
    <xf numFmtId="0" fontId="4" fillId="0" borderId="71" xfId="3" applyFont="1" applyBorder="1" applyAlignment="1">
      <alignment horizontal="center" vertical="center"/>
    </xf>
    <xf numFmtId="0" fontId="4" fillId="0" borderId="72" xfId="3" applyFont="1" applyBorder="1" applyAlignment="1">
      <alignment horizontal="center" vertical="center"/>
    </xf>
    <xf numFmtId="0" fontId="4" fillId="0" borderId="73" xfId="3" applyFont="1" applyBorder="1" applyAlignment="1">
      <alignment horizontal="center" vertical="center"/>
    </xf>
    <xf numFmtId="0" fontId="58" fillId="0" borderId="40" xfId="3" applyFont="1" applyAlignment="1">
      <alignment horizontal="center" vertical="center"/>
    </xf>
    <xf numFmtId="0" fontId="4" fillId="0" borderId="87" xfId="3" applyFont="1" applyBorder="1" applyAlignment="1">
      <alignment horizontal="center" vertical="center"/>
    </xf>
    <xf numFmtId="0" fontId="54" fillId="33" borderId="60" xfId="3" applyFont="1" applyFill="1" applyBorder="1" applyAlignment="1">
      <alignment horizontal="center" vertical="center" wrapText="1"/>
    </xf>
    <xf numFmtId="0" fontId="54" fillId="33" borderId="61" xfId="3" applyFont="1" applyFill="1" applyBorder="1" applyAlignment="1">
      <alignment horizontal="center" vertical="center" wrapText="1"/>
    </xf>
    <xf numFmtId="0" fontId="54" fillId="33" borderId="62" xfId="3" applyFont="1" applyFill="1" applyBorder="1" applyAlignment="1">
      <alignment horizontal="center" vertical="center" wrapText="1"/>
    </xf>
    <xf numFmtId="0" fontId="41" fillId="12" borderId="57" xfId="3" applyFont="1" applyFill="1" applyBorder="1" applyAlignment="1">
      <alignment horizontal="center"/>
    </xf>
    <xf numFmtId="0" fontId="41" fillId="12" borderId="59" xfId="3" applyFont="1" applyFill="1" applyBorder="1" applyAlignment="1">
      <alignment horizontal="center"/>
    </xf>
    <xf numFmtId="0" fontId="41" fillId="12" borderId="63" xfId="3" applyFont="1" applyFill="1" applyBorder="1" applyAlignment="1">
      <alignment horizontal="center"/>
    </xf>
    <xf numFmtId="0" fontId="41" fillId="12" borderId="64" xfId="3" applyFont="1" applyFill="1" applyBorder="1" applyAlignment="1">
      <alignment horizontal="center"/>
    </xf>
    <xf numFmtId="0" fontId="41" fillId="12" borderId="65" xfId="3" applyFont="1" applyFill="1" applyBorder="1" applyAlignment="1">
      <alignment horizontal="center"/>
    </xf>
    <xf numFmtId="0" fontId="41" fillId="12" borderId="67" xfId="3" applyFont="1" applyFill="1" applyBorder="1" applyAlignment="1">
      <alignment horizontal="center"/>
    </xf>
    <xf numFmtId="0" fontId="57" fillId="12" borderId="57" xfId="3" applyFont="1" applyFill="1" applyBorder="1" applyAlignment="1">
      <alignment horizontal="center" vertical="center" wrapText="1"/>
    </xf>
    <xf numFmtId="0" fontId="57" fillId="12" borderId="58" xfId="3" applyFont="1" applyFill="1" applyBorder="1" applyAlignment="1">
      <alignment horizontal="center" vertical="center" wrapText="1"/>
    </xf>
    <xf numFmtId="0" fontId="57" fillId="12" borderId="59" xfId="3" applyFont="1" applyFill="1" applyBorder="1" applyAlignment="1">
      <alignment horizontal="center" vertical="center" wrapText="1"/>
    </xf>
    <xf numFmtId="0" fontId="57" fillId="12" borderId="65" xfId="3" applyFont="1" applyFill="1" applyBorder="1" applyAlignment="1">
      <alignment horizontal="center" vertical="center" wrapText="1"/>
    </xf>
    <xf numFmtId="0" fontId="57" fillId="12" borderId="66" xfId="3" applyFont="1" applyFill="1" applyBorder="1" applyAlignment="1">
      <alignment horizontal="center" vertical="center" wrapText="1"/>
    </xf>
    <xf numFmtId="0" fontId="57" fillId="12" borderId="67" xfId="3" applyFont="1" applyFill="1" applyBorder="1" applyAlignment="1">
      <alignment horizontal="center" vertical="center" wrapText="1"/>
    </xf>
    <xf numFmtId="0" fontId="57" fillId="12" borderId="99" xfId="3" applyFont="1" applyFill="1" applyBorder="1" applyAlignment="1">
      <alignment horizontal="center" vertical="center"/>
    </xf>
    <xf numFmtId="0" fontId="57" fillId="12" borderId="100" xfId="3" applyFont="1" applyFill="1" applyBorder="1" applyAlignment="1">
      <alignment horizontal="center" vertical="center"/>
    </xf>
    <xf numFmtId="0" fontId="57" fillId="12" borderId="101" xfId="3" applyFont="1" applyFill="1" applyBorder="1" applyAlignment="1">
      <alignment horizontal="center" vertical="center"/>
    </xf>
    <xf numFmtId="0" fontId="41" fillId="12" borderId="58" xfId="3" applyFont="1" applyFill="1" applyBorder="1" applyAlignment="1">
      <alignment horizontal="center"/>
    </xf>
    <xf numFmtId="0" fontId="5" fillId="0" borderId="68" xfId="3" applyFont="1" applyBorder="1" applyAlignment="1">
      <alignment horizontal="left" vertical="center"/>
    </xf>
    <xf numFmtId="0" fontId="5" fillId="0" borderId="69" xfId="3" applyFont="1" applyBorder="1" applyAlignment="1">
      <alignment horizontal="left" vertical="center"/>
    </xf>
    <xf numFmtId="0" fontId="26" fillId="12" borderId="102" xfId="3" applyFont="1" applyFill="1" applyBorder="1" applyAlignment="1">
      <alignment horizontal="center" vertical="center" wrapText="1"/>
    </xf>
    <xf numFmtId="0" fontId="26" fillId="12" borderId="61" xfId="3" applyFont="1" applyFill="1" applyBorder="1" applyAlignment="1">
      <alignment horizontal="center" vertical="center" wrapText="1"/>
    </xf>
    <xf numFmtId="0" fontId="26" fillId="12" borderId="62" xfId="3" applyFont="1" applyFill="1" applyBorder="1" applyAlignment="1">
      <alignment horizontal="center" vertical="center" wrapText="1"/>
    </xf>
    <xf numFmtId="0" fontId="72" fillId="12" borderId="58" xfId="3" applyFont="1" applyFill="1" applyBorder="1" applyAlignment="1">
      <alignment horizontal="center" wrapText="1"/>
    </xf>
    <xf numFmtId="0" fontId="14" fillId="6" borderId="55"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3" fillId="7" borderId="35"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0" fillId="0" borderId="42" xfId="0" applyFont="1" applyBorder="1" applyAlignment="1">
      <alignment horizontal="left" vertical="center"/>
    </xf>
    <xf numFmtId="0" fontId="10" fillId="0" borderId="42" xfId="0" applyFont="1" applyBorder="1" applyAlignment="1">
      <alignment horizontal="left" vertical="center" wrapText="1"/>
    </xf>
    <xf numFmtId="0" fontId="10" fillId="0" borderId="42" xfId="0" applyFont="1" applyBorder="1" applyAlignment="1">
      <alignment horizontal="center" vertical="center" wrapText="1"/>
    </xf>
    <xf numFmtId="0" fontId="6" fillId="0" borderId="40" xfId="0" applyFont="1" applyBorder="1"/>
    <xf numFmtId="0" fontId="8" fillId="0" borderId="12" xfId="0" applyFont="1" applyBorder="1" applyAlignment="1">
      <alignment horizontal="center" vertical="center" wrapText="1"/>
    </xf>
    <xf numFmtId="0" fontId="13" fillId="8" borderId="1" xfId="0" applyFont="1" applyFill="1" applyBorder="1" applyAlignment="1">
      <alignment horizontal="left" vertical="center" wrapText="1"/>
    </xf>
    <xf numFmtId="0" fontId="13" fillId="8" borderId="1" xfId="0" applyFont="1" applyFill="1" applyBorder="1" applyAlignment="1">
      <alignment horizontal="center" vertical="center" wrapText="1"/>
    </xf>
    <xf numFmtId="16" fontId="14" fillId="6" borderId="19" xfId="0" applyNumberFormat="1" applyFont="1" applyFill="1" applyBorder="1" applyAlignment="1">
      <alignment horizontal="center" vertical="center" wrapText="1"/>
    </xf>
    <xf numFmtId="16" fontId="14" fillId="6" borderId="35" xfId="0" applyNumberFormat="1" applyFont="1" applyFill="1" applyBorder="1" applyAlignment="1">
      <alignment horizontal="center" vertical="center" wrapText="1"/>
    </xf>
    <xf numFmtId="0" fontId="13" fillId="8" borderId="36" xfId="0" applyFont="1" applyFill="1" applyBorder="1" applyAlignment="1">
      <alignment horizontal="center" vertical="center" wrapText="1"/>
    </xf>
    <xf numFmtId="0" fontId="13" fillId="8" borderId="40" xfId="0" applyFont="1" applyFill="1" applyBorder="1" applyAlignment="1">
      <alignment horizontal="center" vertical="center" wrapText="1"/>
    </xf>
    <xf numFmtId="0" fontId="13" fillId="8" borderId="47" xfId="0" applyFont="1" applyFill="1" applyBorder="1" applyAlignment="1">
      <alignment horizontal="center" vertical="center" wrapText="1"/>
    </xf>
    <xf numFmtId="0" fontId="13" fillId="8" borderId="109" xfId="0" applyFont="1" applyFill="1" applyBorder="1" applyAlignment="1">
      <alignment horizontal="center" vertical="center" wrapText="1"/>
    </xf>
    <xf numFmtId="0" fontId="13" fillId="8" borderId="72" xfId="0" applyFont="1" applyFill="1" applyBorder="1" applyAlignment="1">
      <alignment horizontal="center" vertical="center" wrapText="1"/>
    </xf>
    <xf numFmtId="0" fontId="13" fillId="8" borderId="53"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25" borderId="29" xfId="0" applyFont="1" applyFill="1" applyBorder="1" applyAlignment="1">
      <alignment horizontal="center" vertical="center" wrapText="1"/>
    </xf>
    <xf numFmtId="0" fontId="13" fillId="25" borderId="27" xfId="0" applyFont="1" applyFill="1" applyBorder="1" applyAlignment="1">
      <alignment horizontal="center" vertical="center" wrapText="1"/>
    </xf>
    <xf numFmtId="0" fontId="13" fillId="25" borderId="25" xfId="0" applyFont="1" applyFill="1" applyBorder="1" applyAlignment="1">
      <alignment horizontal="center" vertical="center" wrapText="1"/>
    </xf>
    <xf numFmtId="0" fontId="13" fillId="25" borderId="28" xfId="0" applyFont="1" applyFill="1" applyBorder="1" applyAlignment="1">
      <alignment horizontal="center" vertical="center" wrapText="1"/>
    </xf>
    <xf numFmtId="0" fontId="13" fillId="8" borderId="38" xfId="0" applyFont="1" applyFill="1" applyBorder="1" applyAlignment="1">
      <alignment horizontal="center" vertical="center" wrapText="1"/>
    </xf>
    <xf numFmtId="0" fontId="49" fillId="8" borderId="4" xfId="0" applyFont="1" applyFill="1" applyBorder="1" applyAlignment="1">
      <alignment horizontal="center" vertical="center" wrapText="1"/>
    </xf>
    <xf numFmtId="0" fontId="52" fillId="0" borderId="8" xfId="0" applyFont="1" applyBorder="1"/>
    <xf numFmtId="0" fontId="52" fillId="0" borderId="39" xfId="0" applyFont="1" applyBorder="1"/>
    <xf numFmtId="0" fontId="52" fillId="0" borderId="14" xfId="0" applyFont="1" applyBorder="1"/>
    <xf numFmtId="0" fontId="25" fillId="6" borderId="6" xfId="0" applyFont="1" applyFill="1" applyBorder="1" applyAlignment="1">
      <alignment horizontal="center" vertical="center" wrapText="1"/>
    </xf>
    <xf numFmtId="0" fontId="44" fillId="0" borderId="38" xfId="0" applyFont="1" applyBorder="1"/>
    <xf numFmtId="0" fontId="44" fillId="0" borderId="12" xfId="0" applyFont="1" applyBorder="1"/>
    <xf numFmtId="0" fontId="44" fillId="0" borderId="40" xfId="0" applyFont="1" applyBorder="1"/>
    <xf numFmtId="0" fontId="44" fillId="0" borderId="13" xfId="0" applyFont="1" applyBorder="1"/>
    <xf numFmtId="0" fontId="44" fillId="0" borderId="36" xfId="0" applyFont="1" applyBorder="1"/>
    <xf numFmtId="0" fontId="44" fillId="0" borderId="37" xfId="0" applyFont="1" applyBorder="1"/>
    <xf numFmtId="0" fontId="44" fillId="0" borderId="10" xfId="0" applyFont="1" applyBorder="1"/>
    <xf numFmtId="0" fontId="44" fillId="0" borderId="11" xfId="0" applyFont="1" applyBorder="1"/>
    <xf numFmtId="0" fontId="13" fillId="8" borderId="42" xfId="0" applyFont="1" applyFill="1" applyBorder="1" applyAlignment="1">
      <alignment horizontal="center" vertical="center" wrapText="1"/>
    </xf>
    <xf numFmtId="9" fontId="33" fillId="6" borderId="4" xfId="0" applyNumberFormat="1" applyFont="1" applyFill="1" applyBorder="1" applyAlignment="1">
      <alignment horizontal="center" vertical="center" wrapText="1"/>
    </xf>
    <xf numFmtId="0" fontId="6" fillId="0" borderId="39" xfId="0" applyFont="1" applyBorder="1"/>
    <xf numFmtId="0" fontId="35" fillId="0" borderId="1" xfId="0" applyFont="1" applyBorder="1" applyAlignment="1">
      <alignment horizontal="left" vertical="center" wrapText="1"/>
    </xf>
    <xf numFmtId="0" fontId="35" fillId="11" borderId="1" xfId="0" applyFont="1" applyFill="1" applyBorder="1" applyAlignment="1">
      <alignment horizontal="left" vertical="center" wrapText="1"/>
    </xf>
    <xf numFmtId="0" fontId="35" fillId="10" borderId="1" xfId="0" applyFont="1" applyFill="1" applyBorder="1" applyAlignment="1">
      <alignment horizontal="left" vertical="center" wrapText="1"/>
    </xf>
    <xf numFmtId="0" fontId="25" fillId="11" borderId="1"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13" fillId="24" borderId="19" xfId="0" applyFont="1" applyFill="1" applyBorder="1" applyAlignment="1">
      <alignment horizontal="center" vertical="center" wrapText="1"/>
    </xf>
    <xf numFmtId="0" fontId="13" fillId="24" borderId="35" xfId="0" applyFont="1" applyFill="1" applyBorder="1" applyAlignment="1">
      <alignment horizontal="center" vertical="center" wrapText="1"/>
    </xf>
    <xf numFmtId="0" fontId="13" fillId="24" borderId="20" xfId="0" applyFont="1" applyFill="1" applyBorder="1" applyAlignment="1">
      <alignment horizontal="center" vertical="center" wrapText="1"/>
    </xf>
    <xf numFmtId="9" fontId="33" fillId="6" borderId="39" xfId="0" applyNumberFormat="1" applyFont="1" applyFill="1" applyBorder="1" applyAlignment="1">
      <alignment horizontal="center" vertical="center" wrapText="1"/>
    </xf>
    <xf numFmtId="0" fontId="67" fillId="0" borderId="55" xfId="3" applyFont="1" applyBorder="1" applyAlignment="1">
      <alignment horizontal="left" vertical="center" wrapText="1"/>
    </xf>
    <xf numFmtId="0" fontId="67" fillId="0" borderId="75" xfId="3" applyFont="1" applyBorder="1" applyAlignment="1">
      <alignment horizontal="left" vertical="center" wrapText="1"/>
    </xf>
    <xf numFmtId="0" fontId="67" fillId="0" borderId="76" xfId="3" applyFont="1" applyBorder="1" applyAlignment="1">
      <alignment horizontal="left" vertical="center" wrapText="1"/>
    </xf>
    <xf numFmtId="0" fontId="67" fillId="0" borderId="55" xfId="3" applyFont="1" applyBorder="1" applyAlignment="1">
      <alignment horizontal="left" vertical="center"/>
    </xf>
    <xf numFmtId="0" fontId="67" fillId="0" borderId="75" xfId="3" applyFont="1" applyBorder="1" applyAlignment="1">
      <alignment horizontal="left" vertical="center"/>
    </xf>
    <xf numFmtId="0" fontId="67" fillId="0" borderId="76" xfId="3" applyFont="1" applyBorder="1" applyAlignment="1">
      <alignment horizontal="left" vertical="center"/>
    </xf>
    <xf numFmtId="0" fontId="67" fillId="0" borderId="55" xfId="3" applyFont="1" applyBorder="1" applyAlignment="1">
      <alignment horizontal="center" vertical="center"/>
    </xf>
    <xf numFmtId="0" fontId="67" fillId="0" borderId="75" xfId="3" applyFont="1" applyBorder="1" applyAlignment="1">
      <alignment horizontal="center" vertical="center"/>
    </xf>
    <xf numFmtId="0" fontId="67" fillId="0" borderId="76" xfId="3" applyFont="1" applyBorder="1" applyAlignment="1">
      <alignment horizontal="center" vertical="center"/>
    </xf>
    <xf numFmtId="0" fontId="67" fillId="12" borderId="55" xfId="3" applyFont="1" applyFill="1" applyBorder="1" applyAlignment="1">
      <alignment horizontal="center" vertical="center"/>
    </xf>
    <xf numFmtId="0" fontId="22" fillId="12" borderId="75" xfId="3" applyFont="1" applyFill="1" applyBorder="1" applyAlignment="1">
      <alignment horizontal="center" vertical="center"/>
    </xf>
    <xf numFmtId="0" fontId="22" fillId="12" borderId="76" xfId="3" applyFont="1" applyFill="1" applyBorder="1" applyAlignment="1">
      <alignment horizontal="center" vertical="center"/>
    </xf>
    <xf numFmtId="0" fontId="67" fillId="0" borderId="42" xfId="3" applyFont="1" applyBorder="1" applyAlignment="1">
      <alignment horizontal="left" vertical="center"/>
    </xf>
    <xf numFmtId="0" fontId="67" fillId="0" borderId="85" xfId="3" applyFont="1" applyBorder="1" applyAlignment="1">
      <alignment horizontal="left" vertical="center"/>
    </xf>
    <xf numFmtId="0" fontId="67" fillId="0" borderId="43" xfId="3" applyFont="1" applyBorder="1" applyAlignment="1">
      <alignment horizontal="center" vertical="center"/>
    </xf>
    <xf numFmtId="0" fontId="67" fillId="0" borderId="81" xfId="3" applyFont="1" applyBorder="1" applyAlignment="1">
      <alignment horizontal="center" vertical="center"/>
    </xf>
    <xf numFmtId="0" fontId="67" fillId="0" borderId="42" xfId="3" applyFont="1" applyBorder="1" applyAlignment="1">
      <alignment horizontal="left" vertical="center" wrapText="1"/>
    </xf>
    <xf numFmtId="0" fontId="4" fillId="0" borderId="84" xfId="3" applyFont="1" applyBorder="1" applyAlignment="1">
      <alignment horizontal="center" vertical="center" wrapText="1"/>
    </xf>
    <xf numFmtId="0" fontId="4" fillId="0" borderId="88" xfId="3" applyFont="1" applyBorder="1" applyAlignment="1">
      <alignment horizontal="center" vertical="center" wrapText="1"/>
    </xf>
    <xf numFmtId="0" fontId="4" fillId="12" borderId="42" xfId="3" applyFont="1" applyFill="1" applyBorder="1" applyAlignment="1">
      <alignment horizontal="center" vertical="center" wrapText="1"/>
    </xf>
    <xf numFmtId="0" fontId="4" fillId="12" borderId="85" xfId="3" applyFont="1" applyFill="1" applyBorder="1" applyAlignment="1">
      <alignment horizontal="center" vertical="center" wrapText="1"/>
    </xf>
    <xf numFmtId="0" fontId="72" fillId="12" borderId="58" xfId="3" applyFont="1" applyFill="1" applyBorder="1" applyAlignment="1">
      <alignment horizontal="center"/>
    </xf>
    <xf numFmtId="0" fontId="14" fillId="11"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5" fillId="0" borderId="4" xfId="0" applyFont="1" applyBorder="1" applyAlignment="1">
      <alignment vertical="center" wrapText="1"/>
    </xf>
    <xf numFmtId="0" fontId="9" fillId="0" borderId="29"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108" xfId="0" applyFont="1" applyBorder="1" applyAlignment="1">
      <alignment horizontal="center" vertical="center" wrapText="1"/>
    </xf>
    <xf numFmtId="0" fontId="13" fillId="8" borderId="4" xfId="0" applyFont="1" applyFill="1" applyBorder="1" applyAlignment="1">
      <alignment horizontal="center" vertical="center" wrapText="1"/>
    </xf>
    <xf numFmtId="0" fontId="13" fillId="8" borderId="6" xfId="0" applyFont="1" applyFill="1" applyBorder="1" applyAlignment="1">
      <alignment horizontal="center" vertical="center" wrapText="1"/>
    </xf>
    <xf numFmtId="9" fontId="38" fillId="0" borderId="4" xfId="0" applyNumberFormat="1" applyFont="1" applyBorder="1" applyAlignment="1">
      <alignment horizontal="center" vertical="center" wrapText="1"/>
    </xf>
    <xf numFmtId="9" fontId="39" fillId="8" borderId="4" xfId="0" applyNumberFormat="1" applyFont="1" applyFill="1" applyBorder="1" applyAlignment="1">
      <alignment horizontal="center" vertical="center" wrapText="1"/>
    </xf>
    <xf numFmtId="0" fontId="37" fillId="8" borderId="4" xfId="0" applyFont="1" applyFill="1" applyBorder="1" applyAlignment="1">
      <alignment horizontal="center" vertical="center" wrapText="1"/>
    </xf>
    <xf numFmtId="0" fontId="6" fillId="0" borderId="31" xfId="0" applyFont="1" applyBorder="1"/>
    <xf numFmtId="0" fontId="6" fillId="0" borderId="32" xfId="0" applyFont="1" applyBorder="1"/>
    <xf numFmtId="0" fontId="6" fillId="0" borderId="33" xfId="0" applyFont="1" applyBorder="1"/>
    <xf numFmtId="0" fontId="6" fillId="0" borderId="26" xfId="0" applyFont="1" applyBorder="1"/>
    <xf numFmtId="0" fontId="59" fillId="0" borderId="40" xfId="0" applyFont="1" applyBorder="1" applyAlignment="1">
      <alignment horizontal="center" vertical="center" wrapText="1"/>
    </xf>
    <xf numFmtId="0" fontId="19" fillId="8" borderId="6" xfId="0" applyFont="1" applyFill="1" applyBorder="1" applyAlignment="1">
      <alignment horizontal="center" vertical="center" wrapText="1"/>
    </xf>
    <xf numFmtId="0" fontId="14" fillId="6" borderId="4" xfId="0" applyFont="1" applyFill="1" applyBorder="1" applyAlignment="1">
      <alignment horizontal="left" vertical="center" wrapText="1"/>
    </xf>
  </cellXfs>
  <cellStyles count="10">
    <cellStyle name="Hipervínculo 2" xfId="2"/>
    <cellStyle name="Millares 2" xfId="4"/>
    <cellStyle name="Millares 2 2" xfId="8"/>
    <cellStyle name="Normal" xfId="0" builtinId="0"/>
    <cellStyle name="Normal 2" xfId="3"/>
    <cellStyle name="Normal 2 2" xfId="6"/>
    <cellStyle name="Normal 3" xfId="7"/>
    <cellStyle name="Normal 7" xfId="1"/>
    <cellStyle name="Porcentaje 2" xfId="5"/>
    <cellStyle name="Porcentaje 2 2" xfId="9"/>
  </cellStyles>
  <dxfs count="168">
    <dxf>
      <fill>
        <patternFill>
          <bgColor rgb="FF00B0F0"/>
        </patternFill>
      </fill>
    </dxf>
    <dxf>
      <fill>
        <patternFill>
          <bgColor rgb="FF00B050"/>
        </patternFill>
      </fill>
    </dxf>
    <dxf>
      <fill>
        <patternFill>
          <bgColor rgb="FFFFFF00"/>
        </patternFill>
      </fill>
    </dxf>
    <dxf>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bgColor rgb="FF00B0F0"/>
        </patternFill>
      </fill>
    </dxf>
    <dxf>
      <fill>
        <patternFill>
          <bgColor rgb="FF00B050"/>
        </patternFill>
      </fill>
    </dxf>
    <dxf>
      <fill>
        <patternFill>
          <bgColor rgb="FFFFFF00"/>
        </patternFill>
      </fill>
    </dxf>
    <dxf>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rgb="FFFF0000"/>
          <bgColor rgb="FFFF0000"/>
        </patternFill>
      </fill>
    </dxf>
    <dxf>
      <fill>
        <patternFill patternType="solid">
          <fgColor theme="9"/>
          <bgColor theme="9"/>
        </patternFill>
      </fill>
    </dxf>
    <dxf>
      <fill>
        <patternFill patternType="solid">
          <fgColor rgb="FFFFFF00"/>
          <bgColor rgb="FFFFFF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bgColor rgb="FF00B0F0"/>
        </patternFill>
      </fill>
    </dxf>
    <dxf>
      <fill>
        <patternFill>
          <bgColor rgb="FF00B050"/>
        </patternFill>
      </fill>
    </dxf>
    <dxf>
      <fill>
        <patternFill>
          <bgColor rgb="FFFFFF00"/>
        </patternFill>
      </fill>
    </dxf>
    <dxf>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ont>
        <color rgb="FFFFFF00"/>
      </font>
      <fill>
        <patternFill>
          <bgColor rgb="FFFFFF00"/>
        </patternFill>
      </fill>
    </dxf>
    <dxf>
      <font>
        <color rgb="FF00B050"/>
      </font>
      <fill>
        <patternFill>
          <bgColor rgb="FF00B050"/>
        </patternFill>
      </fill>
    </dxf>
    <dxf>
      <font>
        <color rgb="FFFF0000"/>
      </font>
      <fill>
        <patternFill>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s>
  <tableStyles count="0" defaultTableStyle="TableStyleMedium2" defaultPivotStyle="PivotStyleLight16"/>
  <colors>
    <mruColors>
      <color rgb="FFCC99FF"/>
      <color rgb="FFFFCCFF"/>
      <color rgb="FFCC66FF"/>
      <color rgb="FFFFCCCC"/>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spPr>
            <a:solidFill>
              <a:srgbClr val="0066CC"/>
            </a:solidFill>
            <a:ln cmpd="sng">
              <a:solidFill>
                <a:srgbClr val="000000"/>
              </a:solidFill>
            </a:ln>
          </c:spPr>
          <c:invertIfNegative val="1"/>
          <c:cat>
            <c:strRef>
              <c:f>'RESUMEN '!$B$27:$B$31</c:f>
              <c:strCache>
                <c:ptCount val="5"/>
                <c:pt idx="0">
                  <c:v>AMBIENTAL</c:v>
                </c:pt>
                <c:pt idx="1">
                  <c:v>SOCIOCULTURAL</c:v>
                </c:pt>
                <c:pt idx="2">
                  <c:v>ECONOMICO</c:v>
                </c:pt>
                <c:pt idx="3">
                  <c:v>INFORMACION SENSIBILIZACION Y CAPACITACIÓN</c:v>
                </c:pt>
                <c:pt idx="4">
                  <c:v>PROMEDIO TOTAL</c:v>
                </c:pt>
              </c:strCache>
            </c:strRef>
          </c:cat>
          <c:val>
            <c:numRef>
              <c:f>'RESUMEN '!$C$27:$C$31</c:f>
              <c:numCache>
                <c:formatCode>0%</c:formatCode>
                <c:ptCount val="5"/>
                <c:pt idx="0">
                  <c:v>2.6315789473684209E-2</c:v>
                </c:pt>
                <c:pt idx="1">
                  <c:v>0</c:v>
                </c:pt>
                <c:pt idx="2">
                  <c:v>5.5555555555555552E-2</c:v>
                </c:pt>
                <c:pt idx="3">
                  <c:v>0.18181818181818182</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9BE-4C2B-8DAB-0B42B4E4B77C}"/>
            </c:ext>
          </c:extLst>
        </c:ser>
        <c:dLbls>
          <c:showLegendKey val="0"/>
          <c:showVal val="0"/>
          <c:showCatName val="0"/>
          <c:showSerName val="0"/>
          <c:showPercent val="0"/>
          <c:showBubbleSize val="0"/>
        </c:dLbls>
        <c:gapWidth val="150"/>
        <c:axId val="1658950125"/>
        <c:axId val="437450551"/>
      </c:barChart>
      <c:catAx>
        <c:axId val="1658950125"/>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437450551"/>
        <c:crosses val="autoZero"/>
        <c:auto val="1"/>
        <c:lblAlgn val="ctr"/>
        <c:lblOffset val="100"/>
        <c:noMultiLvlLbl val="1"/>
      </c:catAx>
      <c:valAx>
        <c:axId val="437450551"/>
        <c:scaling>
          <c:orientation val="minMax"/>
        </c:scaling>
        <c:delete val="0"/>
        <c:axPos val="b"/>
        <c:title>
          <c:tx>
            <c:rich>
              <a:bodyPr/>
              <a:lstStyle/>
              <a:p>
                <a:pPr lvl="0">
                  <a:defRPr b="0">
                    <a:solidFill>
                      <a:srgbClr val="000000"/>
                    </a:solidFill>
                    <a:latin typeface="+mn-lt"/>
                  </a:defRPr>
                </a:pPr>
                <a:endParaRPr lang="en-US"/>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658950125"/>
        <c:crosses val="max"/>
        <c:crossBetween val="between"/>
      </c:valAx>
    </c:plotArea>
    <c:legend>
      <c:legendPos val="t"/>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spPr>
            <a:solidFill>
              <a:srgbClr val="0066CC"/>
            </a:solidFill>
            <a:ln cmpd="sng">
              <a:solidFill>
                <a:srgbClr val="000000"/>
              </a:solidFill>
            </a:ln>
          </c:spPr>
          <c:invertIfNegative val="1"/>
          <c:cat>
            <c:strRef>
              <c:f>'RESUMEN '!$B$10:$B$14</c:f>
              <c:strCache>
                <c:ptCount val="5"/>
                <c:pt idx="0">
                  <c:v>AMBIENTAL</c:v>
                </c:pt>
                <c:pt idx="1">
                  <c:v>SOCIOCULTURAL</c:v>
                </c:pt>
                <c:pt idx="2">
                  <c:v>ECONOMICO</c:v>
                </c:pt>
                <c:pt idx="3">
                  <c:v>INFORMACION SENSIBILIZACION Y CAPACITACIÓN</c:v>
                </c:pt>
                <c:pt idx="4">
                  <c:v>PROMEDIO TOTAL</c:v>
                </c:pt>
              </c:strCache>
            </c:strRef>
          </c:cat>
          <c:val>
            <c:numRef>
              <c:f>'RESUMEN '!$C$10:$C$14</c:f>
              <c:numCache>
                <c:formatCode>0%</c:formatCode>
                <c:ptCount val="5"/>
                <c:pt idx="0">
                  <c:v>1.2142857142857142</c:v>
                </c:pt>
                <c:pt idx="1">
                  <c:v>0</c:v>
                </c:pt>
                <c:pt idx="2">
                  <c:v>0.67741935483870963</c:v>
                </c:pt>
                <c:pt idx="3">
                  <c:v>1</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7F1-4303-9FF2-095E9826ABBC}"/>
            </c:ext>
          </c:extLst>
        </c:ser>
        <c:dLbls>
          <c:showLegendKey val="0"/>
          <c:showVal val="0"/>
          <c:showCatName val="0"/>
          <c:showSerName val="0"/>
          <c:showPercent val="0"/>
          <c:showBubbleSize val="0"/>
        </c:dLbls>
        <c:gapWidth val="150"/>
        <c:axId val="235890130"/>
        <c:axId val="2001373666"/>
      </c:barChart>
      <c:catAx>
        <c:axId val="235890130"/>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2001373666"/>
        <c:crosses val="autoZero"/>
        <c:auto val="1"/>
        <c:lblAlgn val="ctr"/>
        <c:lblOffset val="100"/>
        <c:noMultiLvlLbl val="1"/>
      </c:catAx>
      <c:valAx>
        <c:axId val="2001373666"/>
        <c:scaling>
          <c:orientation val="minMax"/>
        </c:scaling>
        <c:delete val="0"/>
        <c:axPos val="b"/>
        <c:title>
          <c:tx>
            <c:rich>
              <a:bodyPr/>
              <a:lstStyle/>
              <a:p>
                <a:pPr lvl="0">
                  <a:defRPr b="0">
                    <a:solidFill>
                      <a:srgbClr val="000000"/>
                    </a:solidFill>
                    <a:latin typeface="+mn-lt"/>
                  </a:defRPr>
                </a:pPr>
                <a:endParaRPr lang="en-US"/>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35890130"/>
        <c:crosses val="max"/>
        <c:crossBetween val="between"/>
      </c:valAx>
    </c:plotArea>
    <c:legend>
      <c:legendPos val="t"/>
      <c:layout/>
      <c:overlay val="0"/>
      <c:txPr>
        <a:bodyPr/>
        <a:lstStyle/>
        <a:p>
          <a:pPr lvl="0">
            <a:defRPr b="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B0F0"/>
            </a:solidFill>
            <a:ln>
              <a:solidFill>
                <a:srgbClr val="00B0F0"/>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5B7-419C-B40C-60E78610C8F1}"/>
            </c:ext>
          </c:extLst>
        </c:ser>
        <c:ser>
          <c:idx val="1"/>
          <c:order val="1"/>
          <c:spPr>
            <a:solidFill>
              <a:srgbClr val="FF0000"/>
            </a:solidFill>
            <a:ln w="12700">
              <a:solidFill>
                <a:srgbClr val="FF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5B7-419C-B40C-60E78610C8F1}"/>
            </c:ext>
          </c:extLst>
        </c:ser>
        <c:dLbls>
          <c:showLegendKey val="0"/>
          <c:showVal val="0"/>
          <c:showCatName val="0"/>
          <c:showSerName val="0"/>
          <c:showPercent val="0"/>
          <c:showBubbleSize val="0"/>
        </c:dLbls>
        <c:gapWidth val="55"/>
        <c:overlap val="-27"/>
        <c:axId val="267437400"/>
        <c:axId val="1"/>
      </c:barChart>
      <c:catAx>
        <c:axId val="267437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43740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'SEGUIMIENTO S'!$D$9</c:f>
              <c:strCache>
                <c:ptCount val="1"/>
                <c:pt idx="0">
                  <c:v>Meta</c:v>
                </c:pt>
              </c:strCache>
            </c:strRef>
          </c:tx>
          <c:spPr>
            <a:solidFill>
              <a:srgbClr val="00B0F0"/>
            </a:solidFill>
            <a:ln>
              <a:solidFill>
                <a:srgbClr val="00B0F0"/>
              </a:solidFill>
            </a:ln>
            <a:effectLst/>
          </c:spPr>
          <c:invertIfNegative val="0"/>
          <c:cat>
            <c:numRef>
              <c:f>'SEGUIMIENTO S'!$C$10:$C$27</c:f>
              <c:numCache>
                <c:formatCode>0</c:formatCode>
                <c:ptCount val="18"/>
                <c:pt idx="0">
                  <c:v>2020</c:v>
                </c:pt>
                <c:pt idx="1">
                  <c:v>2021</c:v>
                </c:pt>
                <c:pt idx="2" formatCode="General">
                  <c:v>2022</c:v>
                </c:pt>
                <c:pt idx="3">
                  <c:v>2023</c:v>
                </c:pt>
              </c:numCache>
            </c:numRef>
          </c:cat>
          <c:val>
            <c:numRef>
              <c:f>'SEGUIMIENTO S'!$D$10:$D$27</c:f>
              <c:numCache>
                <c:formatCode>0</c:formatCode>
                <c:ptCount val="18"/>
              </c:numCache>
            </c:numRef>
          </c:val>
          <c:extLst>
            <c:ext xmlns:c16="http://schemas.microsoft.com/office/drawing/2014/chart" uri="{C3380CC4-5D6E-409C-BE32-E72D297353CC}">
              <c16:uniqueId val="{00000000-13D8-46BF-BC64-EDC9EE179F5B}"/>
            </c:ext>
          </c:extLst>
        </c:ser>
        <c:ser>
          <c:idx val="1"/>
          <c:order val="1"/>
          <c:tx>
            <c:strRef>
              <c:f>'SEGUIMIENTO S'!$N$18</c:f>
              <c:strCache>
                <c:ptCount val="1"/>
                <c:pt idx="0">
                  <c:v>Resultado</c:v>
                </c:pt>
              </c:strCache>
            </c:strRef>
          </c:tx>
          <c:spPr>
            <a:solidFill>
              <a:srgbClr val="FF0000"/>
            </a:solidFill>
            <a:ln w="12700">
              <a:solidFill>
                <a:srgbClr val="FF0000"/>
              </a:solidFill>
              <a:prstDash val="solid"/>
            </a:ln>
          </c:spPr>
          <c:invertIfNegative val="0"/>
          <c:cat>
            <c:numRef>
              <c:f>'SEGUIMIENTO S'!$C$10:$C$27</c:f>
              <c:numCache>
                <c:formatCode>0</c:formatCode>
                <c:ptCount val="18"/>
                <c:pt idx="0">
                  <c:v>2020</c:v>
                </c:pt>
                <c:pt idx="1">
                  <c:v>2021</c:v>
                </c:pt>
                <c:pt idx="2" formatCode="General">
                  <c:v>2022</c:v>
                </c:pt>
                <c:pt idx="3">
                  <c:v>2023</c:v>
                </c:pt>
              </c:numCache>
            </c:numRef>
          </c:cat>
          <c:val>
            <c:numRef>
              <c:f>'SEGUIMIENTO S'!$F$10:$F$27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13D8-46BF-BC64-EDC9EE179F5B}"/>
            </c:ext>
          </c:extLst>
        </c:ser>
        <c:dLbls>
          <c:showLegendKey val="0"/>
          <c:showVal val="0"/>
          <c:showCatName val="0"/>
          <c:showSerName val="0"/>
          <c:showPercent val="0"/>
          <c:showBubbleSize val="0"/>
        </c:dLbls>
        <c:gapWidth val="55"/>
        <c:overlap val="-27"/>
        <c:axId val="267437400"/>
        <c:axId val="1"/>
      </c:barChart>
      <c:catAx>
        <c:axId val="267437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43740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'SEGUIMIENTO C'!$D$9</c:f>
              <c:strCache>
                <c:ptCount val="1"/>
                <c:pt idx="0">
                  <c:v>Meta</c:v>
                </c:pt>
              </c:strCache>
            </c:strRef>
          </c:tx>
          <c:spPr>
            <a:solidFill>
              <a:srgbClr val="00B0F0"/>
            </a:solidFill>
            <a:ln>
              <a:solidFill>
                <a:srgbClr val="00B0F0"/>
              </a:solidFill>
            </a:ln>
            <a:effectLst/>
          </c:spPr>
          <c:invertIfNegative val="0"/>
          <c:cat>
            <c:numRef>
              <c:f>'SEGUIMIENTO C'!$C$10:$C$27</c:f>
              <c:numCache>
                <c:formatCode>0</c:formatCode>
                <c:ptCount val="18"/>
                <c:pt idx="0">
                  <c:v>2020</c:v>
                </c:pt>
                <c:pt idx="1">
                  <c:v>2021</c:v>
                </c:pt>
                <c:pt idx="2" formatCode="General">
                  <c:v>2022</c:v>
                </c:pt>
                <c:pt idx="3">
                  <c:v>2023</c:v>
                </c:pt>
              </c:numCache>
            </c:numRef>
          </c:cat>
          <c:val>
            <c:numRef>
              <c:f>'SEGUIMIENTO C'!$D$10:$D$27</c:f>
              <c:numCache>
                <c:formatCode>0</c:formatCode>
                <c:ptCount val="18"/>
              </c:numCache>
            </c:numRef>
          </c:val>
          <c:extLst>
            <c:ext xmlns:c16="http://schemas.microsoft.com/office/drawing/2014/chart" uri="{C3380CC4-5D6E-409C-BE32-E72D297353CC}">
              <c16:uniqueId val="{00000000-0A19-4D23-8B2F-6559830917E8}"/>
            </c:ext>
          </c:extLst>
        </c:ser>
        <c:ser>
          <c:idx val="1"/>
          <c:order val="1"/>
          <c:tx>
            <c:strRef>
              <c:f>'SEGUIMIENTO C'!$N$18</c:f>
              <c:strCache>
                <c:ptCount val="1"/>
                <c:pt idx="0">
                  <c:v>Resultado</c:v>
                </c:pt>
              </c:strCache>
            </c:strRef>
          </c:tx>
          <c:spPr>
            <a:solidFill>
              <a:srgbClr val="FF0000"/>
            </a:solidFill>
            <a:ln w="12700">
              <a:solidFill>
                <a:srgbClr val="FF0000"/>
              </a:solidFill>
              <a:prstDash val="solid"/>
            </a:ln>
          </c:spPr>
          <c:invertIfNegative val="0"/>
          <c:cat>
            <c:numRef>
              <c:f>'SEGUIMIENTO C'!$C$10:$C$27</c:f>
              <c:numCache>
                <c:formatCode>0</c:formatCode>
                <c:ptCount val="18"/>
                <c:pt idx="0">
                  <c:v>2020</c:v>
                </c:pt>
                <c:pt idx="1">
                  <c:v>2021</c:v>
                </c:pt>
                <c:pt idx="2" formatCode="General">
                  <c:v>2022</c:v>
                </c:pt>
                <c:pt idx="3">
                  <c:v>2023</c:v>
                </c:pt>
              </c:numCache>
            </c:numRef>
          </c:cat>
          <c:val>
            <c:numRef>
              <c:f>'SEGUIMIENTO C'!$F$10:$F$27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0A19-4D23-8B2F-6559830917E8}"/>
            </c:ext>
          </c:extLst>
        </c:ser>
        <c:dLbls>
          <c:showLegendKey val="0"/>
          <c:showVal val="0"/>
          <c:showCatName val="0"/>
          <c:showSerName val="0"/>
          <c:showPercent val="0"/>
          <c:showBubbleSize val="0"/>
        </c:dLbls>
        <c:gapWidth val="55"/>
        <c:overlap val="-27"/>
        <c:axId val="267437400"/>
        <c:axId val="1"/>
      </c:barChart>
      <c:catAx>
        <c:axId val="267437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43740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'SEGUIMIENTO E'!$D$9</c:f>
              <c:strCache>
                <c:ptCount val="1"/>
                <c:pt idx="0">
                  <c:v>Meta</c:v>
                </c:pt>
              </c:strCache>
            </c:strRef>
          </c:tx>
          <c:spPr>
            <a:solidFill>
              <a:srgbClr val="00B0F0"/>
            </a:solidFill>
            <a:ln>
              <a:solidFill>
                <a:srgbClr val="00B0F0"/>
              </a:solidFill>
            </a:ln>
            <a:effectLst/>
          </c:spPr>
          <c:invertIfNegative val="0"/>
          <c:cat>
            <c:numRef>
              <c:f>'SEGUIMIENTO E'!$C$10:$C$27</c:f>
              <c:numCache>
                <c:formatCode>0</c:formatCode>
                <c:ptCount val="18"/>
              </c:numCache>
            </c:numRef>
          </c:cat>
          <c:val>
            <c:numRef>
              <c:f>'SEGUIMIENTO E'!$D$10:$D$27</c:f>
              <c:numCache>
                <c:formatCode>0</c:formatCode>
                <c:ptCount val="18"/>
              </c:numCache>
            </c:numRef>
          </c:val>
          <c:extLst>
            <c:ext xmlns:c16="http://schemas.microsoft.com/office/drawing/2014/chart" uri="{C3380CC4-5D6E-409C-BE32-E72D297353CC}">
              <c16:uniqueId val="{00000000-063D-4342-8942-2C4262D6055F}"/>
            </c:ext>
          </c:extLst>
        </c:ser>
        <c:ser>
          <c:idx val="1"/>
          <c:order val="1"/>
          <c:tx>
            <c:strRef>
              <c:f>'SEGUIMIENTO E'!$N$18</c:f>
              <c:strCache>
                <c:ptCount val="1"/>
                <c:pt idx="0">
                  <c:v>Resultado</c:v>
                </c:pt>
              </c:strCache>
            </c:strRef>
          </c:tx>
          <c:spPr>
            <a:solidFill>
              <a:srgbClr val="FF0000"/>
            </a:solidFill>
            <a:ln w="12700">
              <a:solidFill>
                <a:srgbClr val="FF0000"/>
              </a:solidFill>
              <a:prstDash val="solid"/>
            </a:ln>
          </c:spPr>
          <c:invertIfNegative val="0"/>
          <c:cat>
            <c:numRef>
              <c:f>'SEGUIMIENTO E'!$C$10:$C$27</c:f>
              <c:numCache>
                <c:formatCode>0</c:formatCode>
                <c:ptCount val="18"/>
              </c:numCache>
            </c:numRef>
          </c:cat>
          <c:val>
            <c:numRef>
              <c:f>'SEGUIMIENTO E'!$F$10:$F$27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063D-4342-8942-2C4262D6055F}"/>
            </c:ext>
          </c:extLst>
        </c:ser>
        <c:dLbls>
          <c:showLegendKey val="0"/>
          <c:showVal val="0"/>
          <c:showCatName val="0"/>
          <c:showSerName val="0"/>
          <c:showPercent val="0"/>
          <c:showBubbleSize val="0"/>
        </c:dLbls>
        <c:gapWidth val="55"/>
        <c:overlap val="-27"/>
        <c:axId val="267437400"/>
        <c:axId val="1"/>
      </c:barChart>
      <c:catAx>
        <c:axId val="267437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43740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chart" Target="../charts/chart6.xml"/><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4.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5.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657225</xdr:colOff>
      <xdr:row>17</xdr:row>
      <xdr:rowOff>104775</xdr:rowOff>
    </xdr:from>
    <xdr:ext cx="4953000" cy="2600325"/>
    <xdr:graphicFrame macro="">
      <xdr:nvGraphicFramePr>
        <xdr:cNvPr id="1562040490" name="Chart 1" descr="Chart 0">
          <a:extLst>
            <a:ext uri="{FF2B5EF4-FFF2-40B4-BE49-F238E27FC236}">
              <a16:creationId xmlns:a16="http://schemas.microsoft.com/office/drawing/2014/main" id="{00000000-0008-0000-0000-0000AAD81A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714375</xdr:colOff>
      <xdr:row>0</xdr:row>
      <xdr:rowOff>133350</xdr:rowOff>
    </xdr:from>
    <xdr:ext cx="4876800" cy="2600325"/>
    <xdr:graphicFrame macro="">
      <xdr:nvGraphicFramePr>
        <xdr:cNvPr id="1091361866" name="Chart 2" descr="Chart 1">
          <a:extLst>
            <a:ext uri="{FF2B5EF4-FFF2-40B4-BE49-F238E27FC236}">
              <a16:creationId xmlns:a16="http://schemas.microsoft.com/office/drawing/2014/main" id="{00000000-0008-0000-0000-00004ADC0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10</xdr:col>
      <xdr:colOff>219075</xdr:colOff>
      <xdr:row>0</xdr:row>
      <xdr:rowOff>190500</xdr:rowOff>
    </xdr:from>
    <xdr:ext cx="1504950" cy="3257550"/>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254000</xdr:colOff>
      <xdr:row>0</xdr:row>
      <xdr:rowOff>889000</xdr:rowOff>
    </xdr:from>
    <xdr:to>
      <xdr:col>0</xdr:col>
      <xdr:colOff>4272197</xdr:colOff>
      <xdr:row>4</xdr:row>
      <xdr:rowOff>222250</xdr:rowOff>
    </xdr:to>
    <xdr:pic>
      <xdr:nvPicPr>
        <xdr:cNvPr id="4" name="Imagen 3">
          <a:extLst>
            <a:ext uri="{FF2B5EF4-FFF2-40B4-BE49-F238E27FC236}">
              <a16:creationId xmlns:a16="http://schemas.microsoft.com/office/drawing/2014/main" id="{552E90B9-31D1-0740-B6EE-E9086C99B0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889000"/>
          <a:ext cx="4018197"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247650</xdr:colOff>
      <xdr:row>1</xdr:row>
      <xdr:rowOff>9525</xdr:rowOff>
    </xdr:from>
    <xdr:to>
      <xdr:col>16</xdr:col>
      <xdr:colOff>200025</xdr:colOff>
      <xdr:row>4</xdr:row>
      <xdr:rowOff>228600</xdr:rowOff>
    </xdr:to>
    <xdr:pic>
      <xdr:nvPicPr>
        <xdr:cNvPr id="3" name="0 Imagen">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522" t="3471" r="10063" b="6252"/>
        <a:stretch>
          <a:fillRect/>
        </a:stretch>
      </xdr:blipFill>
      <xdr:spPr bwMode="auto">
        <a:xfrm>
          <a:off x="9220200" y="200025"/>
          <a:ext cx="8763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809615</xdr:colOff>
      <xdr:row>25</xdr:row>
      <xdr:rowOff>90488</xdr:rowOff>
    </xdr:from>
    <xdr:to>
      <xdr:col>9</xdr:col>
      <xdr:colOff>15797</xdr:colOff>
      <xdr:row>26</xdr:row>
      <xdr:rowOff>68082</xdr:rowOff>
    </xdr:to>
    <xdr:sp macro="" textlink="">
      <xdr:nvSpPr>
        <xdr:cNvPr id="4" name="Elipse 3">
          <a:extLst>
            <a:ext uri="{FF2B5EF4-FFF2-40B4-BE49-F238E27FC236}">
              <a16:creationId xmlns:a16="http://schemas.microsoft.com/office/drawing/2014/main" id="{00000000-0008-0000-0A00-000004000000}"/>
            </a:ext>
          </a:extLst>
        </xdr:cNvPr>
        <xdr:cNvSpPr/>
      </xdr:nvSpPr>
      <xdr:spPr>
        <a:xfrm flipH="1">
          <a:off x="5295890" y="7577138"/>
          <a:ext cx="196782" cy="177619"/>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616736</xdr:colOff>
      <xdr:row>25</xdr:row>
      <xdr:rowOff>100014</xdr:rowOff>
    </xdr:from>
    <xdr:to>
      <xdr:col>12</xdr:col>
      <xdr:colOff>168199</xdr:colOff>
      <xdr:row>26</xdr:row>
      <xdr:rowOff>77608</xdr:rowOff>
    </xdr:to>
    <xdr:sp macro="" textlink="">
      <xdr:nvSpPr>
        <xdr:cNvPr id="5" name="Elipse 4">
          <a:extLst>
            <a:ext uri="{FF2B5EF4-FFF2-40B4-BE49-F238E27FC236}">
              <a16:creationId xmlns:a16="http://schemas.microsoft.com/office/drawing/2014/main" id="{00000000-0008-0000-0A00-000005000000}"/>
            </a:ext>
          </a:extLst>
        </xdr:cNvPr>
        <xdr:cNvSpPr/>
      </xdr:nvSpPr>
      <xdr:spPr>
        <a:xfrm flipH="1">
          <a:off x="7150886" y="7586664"/>
          <a:ext cx="199163" cy="177619"/>
        </a:xfrm>
        <a:prstGeom prst="ellipse">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78577</xdr:colOff>
      <xdr:row>25</xdr:row>
      <xdr:rowOff>97632</xdr:rowOff>
    </xdr:from>
    <xdr:to>
      <xdr:col>15</xdr:col>
      <xdr:colOff>272977</xdr:colOff>
      <xdr:row>26</xdr:row>
      <xdr:rowOff>75226</xdr:rowOff>
    </xdr:to>
    <xdr:sp macro="" textlink="">
      <xdr:nvSpPr>
        <xdr:cNvPr id="6" name="Elipse 5">
          <a:extLst>
            <a:ext uri="{FF2B5EF4-FFF2-40B4-BE49-F238E27FC236}">
              <a16:creationId xmlns:a16="http://schemas.microsoft.com/office/drawing/2014/main" id="{00000000-0008-0000-0A00-000006000000}"/>
            </a:ext>
          </a:extLst>
        </xdr:cNvPr>
        <xdr:cNvSpPr/>
      </xdr:nvSpPr>
      <xdr:spPr>
        <a:xfrm flipH="1">
          <a:off x="9051127" y="7584282"/>
          <a:ext cx="194400" cy="177619"/>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319079</xdr:colOff>
      <xdr:row>25</xdr:row>
      <xdr:rowOff>88108</xdr:rowOff>
    </xdr:from>
    <xdr:to>
      <xdr:col>5</xdr:col>
      <xdr:colOff>511968</xdr:colOff>
      <xdr:row>26</xdr:row>
      <xdr:rowOff>65702</xdr:rowOff>
    </xdr:to>
    <xdr:sp macro="" textlink="">
      <xdr:nvSpPr>
        <xdr:cNvPr id="7" name="Elipse 6">
          <a:extLst>
            <a:ext uri="{FF2B5EF4-FFF2-40B4-BE49-F238E27FC236}">
              <a16:creationId xmlns:a16="http://schemas.microsoft.com/office/drawing/2014/main" id="{00000000-0008-0000-0A00-000007000000}"/>
            </a:ext>
          </a:extLst>
        </xdr:cNvPr>
        <xdr:cNvSpPr/>
      </xdr:nvSpPr>
      <xdr:spPr>
        <a:xfrm flipH="1">
          <a:off x="3338504" y="7574758"/>
          <a:ext cx="192889" cy="177619"/>
        </a:xfrm>
        <a:prstGeom prst="ellips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8</xdr:col>
      <xdr:colOff>809615</xdr:colOff>
      <xdr:row>25</xdr:row>
      <xdr:rowOff>90488</xdr:rowOff>
    </xdr:from>
    <xdr:to>
      <xdr:col>9</xdr:col>
      <xdr:colOff>8353</xdr:colOff>
      <xdr:row>26</xdr:row>
      <xdr:rowOff>68082</xdr:rowOff>
    </xdr:to>
    <xdr:sp macro="" textlink="">
      <xdr:nvSpPr>
        <xdr:cNvPr id="8" name="Elipse 7">
          <a:extLst>
            <a:ext uri="{FF2B5EF4-FFF2-40B4-BE49-F238E27FC236}">
              <a16:creationId xmlns:a16="http://schemas.microsoft.com/office/drawing/2014/main" id="{00000000-0008-0000-0A00-000008000000}"/>
            </a:ext>
          </a:extLst>
        </xdr:cNvPr>
        <xdr:cNvSpPr/>
      </xdr:nvSpPr>
      <xdr:spPr>
        <a:xfrm flipH="1">
          <a:off x="5295890" y="7577138"/>
          <a:ext cx="189338" cy="177619"/>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616736</xdr:colOff>
      <xdr:row>25</xdr:row>
      <xdr:rowOff>100014</xdr:rowOff>
    </xdr:from>
    <xdr:to>
      <xdr:col>12</xdr:col>
      <xdr:colOff>167289</xdr:colOff>
      <xdr:row>26</xdr:row>
      <xdr:rowOff>77608</xdr:rowOff>
    </xdr:to>
    <xdr:sp macro="" textlink="">
      <xdr:nvSpPr>
        <xdr:cNvPr id="9" name="Elipse 8">
          <a:extLst>
            <a:ext uri="{FF2B5EF4-FFF2-40B4-BE49-F238E27FC236}">
              <a16:creationId xmlns:a16="http://schemas.microsoft.com/office/drawing/2014/main" id="{00000000-0008-0000-0A00-000009000000}"/>
            </a:ext>
          </a:extLst>
        </xdr:cNvPr>
        <xdr:cNvSpPr/>
      </xdr:nvSpPr>
      <xdr:spPr>
        <a:xfrm flipH="1">
          <a:off x="7150886" y="7586664"/>
          <a:ext cx="198253" cy="177619"/>
        </a:xfrm>
        <a:prstGeom prst="ellipse">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78577</xdr:colOff>
      <xdr:row>25</xdr:row>
      <xdr:rowOff>97632</xdr:rowOff>
    </xdr:from>
    <xdr:to>
      <xdr:col>15</xdr:col>
      <xdr:colOff>272977</xdr:colOff>
      <xdr:row>26</xdr:row>
      <xdr:rowOff>75226</xdr:rowOff>
    </xdr:to>
    <xdr:sp macro="" textlink="">
      <xdr:nvSpPr>
        <xdr:cNvPr id="10" name="Elipse 9">
          <a:extLst>
            <a:ext uri="{FF2B5EF4-FFF2-40B4-BE49-F238E27FC236}">
              <a16:creationId xmlns:a16="http://schemas.microsoft.com/office/drawing/2014/main" id="{00000000-0008-0000-0A00-00000A000000}"/>
            </a:ext>
          </a:extLst>
        </xdr:cNvPr>
        <xdr:cNvSpPr/>
      </xdr:nvSpPr>
      <xdr:spPr>
        <a:xfrm flipH="1">
          <a:off x="9051127" y="7584282"/>
          <a:ext cx="194400" cy="177619"/>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319079</xdr:colOff>
      <xdr:row>25</xdr:row>
      <xdr:rowOff>88108</xdr:rowOff>
    </xdr:from>
    <xdr:to>
      <xdr:col>5</xdr:col>
      <xdr:colOff>511968</xdr:colOff>
      <xdr:row>26</xdr:row>
      <xdr:rowOff>65702</xdr:rowOff>
    </xdr:to>
    <xdr:sp macro="" textlink="">
      <xdr:nvSpPr>
        <xdr:cNvPr id="11" name="Elipse 10">
          <a:extLst>
            <a:ext uri="{FF2B5EF4-FFF2-40B4-BE49-F238E27FC236}">
              <a16:creationId xmlns:a16="http://schemas.microsoft.com/office/drawing/2014/main" id="{00000000-0008-0000-0A00-00000B000000}"/>
            </a:ext>
          </a:extLst>
        </xdr:cNvPr>
        <xdr:cNvSpPr/>
      </xdr:nvSpPr>
      <xdr:spPr>
        <a:xfrm flipH="1">
          <a:off x="3338504" y="7574758"/>
          <a:ext cx="192889" cy="177619"/>
        </a:xfrm>
        <a:prstGeom prst="ellips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63501</xdr:colOff>
      <xdr:row>1</xdr:row>
      <xdr:rowOff>165100</xdr:rowOff>
    </xdr:from>
    <xdr:to>
      <xdr:col>2</xdr:col>
      <xdr:colOff>571183</xdr:colOff>
      <xdr:row>4</xdr:row>
      <xdr:rowOff>102395</xdr:rowOff>
    </xdr:to>
    <xdr:pic>
      <xdr:nvPicPr>
        <xdr:cNvPr id="12" name="Imagen 11">
          <a:extLst>
            <a:ext uri="{FF2B5EF4-FFF2-40B4-BE49-F238E27FC236}">
              <a16:creationId xmlns:a16="http://schemas.microsoft.com/office/drawing/2014/main" id="{C2109EF0-4625-3D4A-8388-0BA6EEC35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1" y="355600"/>
          <a:ext cx="1917382" cy="7881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333375</xdr:colOff>
      <xdr:row>1</xdr:row>
      <xdr:rowOff>104775</xdr:rowOff>
    </xdr:from>
    <xdr:to>
      <xdr:col>10</xdr:col>
      <xdr:colOff>1095375</xdr:colOff>
      <xdr:row>4</xdr:row>
      <xdr:rowOff>142875</xdr:rowOff>
    </xdr:to>
    <xdr:pic>
      <xdr:nvPicPr>
        <xdr:cNvPr id="3" name="0 Imagen">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522" t="3471" r="10063" b="6252"/>
        <a:stretch>
          <a:fillRect/>
        </a:stretch>
      </xdr:blipFill>
      <xdr:spPr bwMode="auto">
        <a:xfrm>
          <a:off x="10563225" y="295275"/>
          <a:ext cx="762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29</xdr:row>
      <xdr:rowOff>142875</xdr:rowOff>
    </xdr:from>
    <xdr:to>
      <xdr:col>10</xdr:col>
      <xdr:colOff>1162050</xdr:colOff>
      <xdr:row>53</xdr:row>
      <xdr:rowOff>38100</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227950</xdr:colOff>
      <xdr:row>1</xdr:row>
      <xdr:rowOff>195384</xdr:rowOff>
    </xdr:from>
    <xdr:to>
      <xdr:col>2</xdr:col>
      <xdr:colOff>838463</xdr:colOff>
      <xdr:row>4</xdr:row>
      <xdr:rowOff>23590</xdr:rowOff>
    </xdr:to>
    <xdr:pic>
      <xdr:nvPicPr>
        <xdr:cNvPr id="5" name="Imagen 4">
          <a:extLst>
            <a:ext uri="{FF2B5EF4-FFF2-40B4-BE49-F238E27FC236}">
              <a16:creationId xmlns:a16="http://schemas.microsoft.com/office/drawing/2014/main" id="{6DC8F508-A5FE-E64B-96C7-0BD51D5A5D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172" y="390769"/>
          <a:ext cx="1641710" cy="6748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209550</xdr:colOff>
      <xdr:row>0</xdr:row>
      <xdr:rowOff>95250</xdr:rowOff>
    </xdr:from>
    <xdr:ext cx="1428750" cy="1943100"/>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105834</xdr:colOff>
      <xdr:row>2</xdr:row>
      <xdr:rowOff>88194</xdr:rowOff>
    </xdr:from>
    <xdr:to>
      <xdr:col>0</xdr:col>
      <xdr:colOff>1747544</xdr:colOff>
      <xdr:row>5</xdr:row>
      <xdr:rowOff>105833</xdr:rowOff>
    </xdr:to>
    <xdr:pic>
      <xdr:nvPicPr>
        <xdr:cNvPr id="4" name="Imagen 3">
          <a:extLst>
            <a:ext uri="{FF2B5EF4-FFF2-40B4-BE49-F238E27FC236}">
              <a16:creationId xmlns:a16="http://schemas.microsoft.com/office/drawing/2014/main" id="{197FA5EB-9D2B-0043-9532-BEB2B2FB32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4" y="987777"/>
          <a:ext cx="1641710" cy="1128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270656</xdr:colOff>
      <xdr:row>1</xdr:row>
      <xdr:rowOff>270657</xdr:rowOff>
    </xdr:from>
    <xdr:to>
      <xdr:col>0</xdr:col>
      <xdr:colOff>4288853</xdr:colOff>
      <xdr:row>5</xdr:row>
      <xdr:rowOff>381796</xdr:rowOff>
    </xdr:to>
    <xdr:pic>
      <xdr:nvPicPr>
        <xdr:cNvPr id="5" name="Imagen 4">
          <a:extLst>
            <a:ext uri="{FF2B5EF4-FFF2-40B4-BE49-F238E27FC236}">
              <a16:creationId xmlns:a16="http://schemas.microsoft.com/office/drawing/2014/main" id="{B7CE4A25-7D95-3E0A-F004-02BBE49086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656" y="562132"/>
          <a:ext cx="4018197" cy="1651795"/>
        </a:xfrm>
        <a:prstGeom prst="rect">
          <a:avLst/>
        </a:prstGeom>
      </xdr:spPr>
    </xdr:pic>
    <xdr:clientData/>
  </xdr:twoCellAnchor>
  <xdr:twoCellAnchor editAs="oneCell">
    <xdr:from>
      <xdr:col>10</xdr:col>
      <xdr:colOff>261259</xdr:colOff>
      <xdr:row>0</xdr:row>
      <xdr:rowOff>83278</xdr:rowOff>
    </xdr:from>
    <xdr:to>
      <xdr:col>10</xdr:col>
      <xdr:colOff>2448185</xdr:colOff>
      <xdr:row>5</xdr:row>
      <xdr:rowOff>660400</xdr:rowOff>
    </xdr:to>
    <xdr:pic>
      <xdr:nvPicPr>
        <xdr:cNvPr id="7" name="Imagen 6">
          <a:extLst>
            <a:ext uri="{FF2B5EF4-FFF2-40B4-BE49-F238E27FC236}">
              <a16:creationId xmlns:a16="http://schemas.microsoft.com/office/drawing/2014/main" id="{942EFCF6-C874-D946-E506-8B1FCC5750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27059" y="83278"/>
          <a:ext cx="2186926" cy="2456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1</xdr:row>
      <xdr:rowOff>209550</xdr:rowOff>
    </xdr:from>
    <xdr:to>
      <xdr:col>1</xdr:col>
      <xdr:colOff>57150</xdr:colOff>
      <xdr:row>5</xdr:row>
      <xdr:rowOff>114300</xdr:rowOff>
    </xdr:to>
    <xdr:pic>
      <xdr:nvPicPr>
        <xdr:cNvPr id="2" name="0 Image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5151" b="7294"/>
        <a:stretch>
          <a:fillRect/>
        </a:stretch>
      </xdr:blipFill>
      <xdr:spPr bwMode="auto">
        <a:xfrm>
          <a:off x="333375" y="400050"/>
          <a:ext cx="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247650</xdr:colOff>
      <xdr:row>1</xdr:row>
      <xdr:rowOff>9525</xdr:rowOff>
    </xdr:from>
    <xdr:to>
      <xdr:col>15</xdr:col>
      <xdr:colOff>247650</xdr:colOff>
      <xdr:row>6</xdr:row>
      <xdr:rowOff>142875</xdr:rowOff>
    </xdr:to>
    <xdr:pic>
      <xdr:nvPicPr>
        <xdr:cNvPr id="3" name="0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22" t="3471" r="10063" b="6252"/>
        <a:stretch>
          <a:fillRect/>
        </a:stretch>
      </xdr:blipFill>
      <xdr:spPr bwMode="auto">
        <a:xfrm>
          <a:off x="9220200" y="200025"/>
          <a:ext cx="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809615</xdr:colOff>
      <xdr:row>26</xdr:row>
      <xdr:rowOff>90488</xdr:rowOff>
    </xdr:from>
    <xdr:to>
      <xdr:col>9</xdr:col>
      <xdr:colOff>15797</xdr:colOff>
      <xdr:row>27</xdr:row>
      <xdr:rowOff>68082</xdr:rowOff>
    </xdr:to>
    <xdr:sp macro="" textlink="">
      <xdr:nvSpPr>
        <xdr:cNvPr id="4" name="Elipse 3">
          <a:extLst>
            <a:ext uri="{FF2B5EF4-FFF2-40B4-BE49-F238E27FC236}">
              <a16:creationId xmlns:a16="http://schemas.microsoft.com/office/drawing/2014/main" id="{00000000-0008-0000-0200-000004000000}"/>
            </a:ext>
          </a:extLst>
        </xdr:cNvPr>
        <xdr:cNvSpPr/>
      </xdr:nvSpPr>
      <xdr:spPr>
        <a:xfrm flipH="1">
          <a:off x="5295890" y="8482013"/>
          <a:ext cx="196782" cy="177619"/>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645311</xdr:colOff>
      <xdr:row>26</xdr:row>
      <xdr:rowOff>90489</xdr:rowOff>
    </xdr:from>
    <xdr:to>
      <xdr:col>12</xdr:col>
      <xdr:colOff>196774</xdr:colOff>
      <xdr:row>27</xdr:row>
      <xdr:rowOff>68083</xdr:rowOff>
    </xdr:to>
    <xdr:sp macro="" textlink="">
      <xdr:nvSpPr>
        <xdr:cNvPr id="5" name="Elipse 4">
          <a:extLst>
            <a:ext uri="{FF2B5EF4-FFF2-40B4-BE49-F238E27FC236}">
              <a16:creationId xmlns:a16="http://schemas.microsoft.com/office/drawing/2014/main" id="{00000000-0008-0000-0200-000005000000}"/>
            </a:ext>
          </a:extLst>
        </xdr:cNvPr>
        <xdr:cNvSpPr/>
      </xdr:nvSpPr>
      <xdr:spPr>
        <a:xfrm flipH="1">
          <a:off x="7179461" y="8482014"/>
          <a:ext cx="199163" cy="177619"/>
        </a:xfrm>
        <a:prstGeom prst="ellipse">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78577</xdr:colOff>
      <xdr:row>26</xdr:row>
      <xdr:rowOff>97632</xdr:rowOff>
    </xdr:from>
    <xdr:to>
      <xdr:col>15</xdr:col>
      <xdr:colOff>272977</xdr:colOff>
      <xdr:row>27</xdr:row>
      <xdr:rowOff>75226</xdr:rowOff>
    </xdr:to>
    <xdr:sp macro="" textlink="">
      <xdr:nvSpPr>
        <xdr:cNvPr id="6" name="Elipse 5">
          <a:extLst>
            <a:ext uri="{FF2B5EF4-FFF2-40B4-BE49-F238E27FC236}">
              <a16:creationId xmlns:a16="http://schemas.microsoft.com/office/drawing/2014/main" id="{00000000-0008-0000-0200-000006000000}"/>
            </a:ext>
          </a:extLst>
        </xdr:cNvPr>
        <xdr:cNvSpPr/>
      </xdr:nvSpPr>
      <xdr:spPr>
        <a:xfrm flipH="1">
          <a:off x="9051127" y="8489157"/>
          <a:ext cx="194400" cy="177619"/>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319079</xdr:colOff>
      <xdr:row>26</xdr:row>
      <xdr:rowOff>88108</xdr:rowOff>
    </xdr:from>
    <xdr:to>
      <xdr:col>5</xdr:col>
      <xdr:colOff>511968</xdr:colOff>
      <xdr:row>27</xdr:row>
      <xdr:rowOff>65702</xdr:rowOff>
    </xdr:to>
    <xdr:sp macro="" textlink="">
      <xdr:nvSpPr>
        <xdr:cNvPr id="7" name="Elipse 6">
          <a:extLst>
            <a:ext uri="{FF2B5EF4-FFF2-40B4-BE49-F238E27FC236}">
              <a16:creationId xmlns:a16="http://schemas.microsoft.com/office/drawing/2014/main" id="{00000000-0008-0000-0200-000007000000}"/>
            </a:ext>
          </a:extLst>
        </xdr:cNvPr>
        <xdr:cNvSpPr/>
      </xdr:nvSpPr>
      <xdr:spPr>
        <a:xfrm flipH="1">
          <a:off x="3338504" y="8479633"/>
          <a:ext cx="192889" cy="177619"/>
        </a:xfrm>
        <a:prstGeom prst="ellips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15</xdr:col>
      <xdr:colOff>228600</xdr:colOff>
      <xdr:row>1</xdr:row>
      <xdr:rowOff>19050</xdr:rowOff>
    </xdr:from>
    <xdr:to>
      <xdr:col>16</xdr:col>
      <xdr:colOff>185738</xdr:colOff>
      <xdr:row>4</xdr:row>
      <xdr:rowOff>157163</xdr:rowOff>
    </xdr:to>
    <xdr:pic>
      <xdr:nvPicPr>
        <xdr:cNvPr id="9" name="0 Imagen">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22" t="3471" r="10063" b="6252"/>
        <a:stretch>
          <a:fillRect/>
        </a:stretch>
      </xdr:blipFill>
      <xdr:spPr bwMode="auto">
        <a:xfrm>
          <a:off x="9201150" y="209550"/>
          <a:ext cx="881063" cy="1004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xdr:row>
      <xdr:rowOff>203200</xdr:rowOff>
    </xdr:from>
    <xdr:to>
      <xdr:col>2</xdr:col>
      <xdr:colOff>576677</xdr:colOff>
      <xdr:row>4</xdr:row>
      <xdr:rowOff>153195</xdr:rowOff>
    </xdr:to>
    <xdr:pic>
      <xdr:nvPicPr>
        <xdr:cNvPr id="10" name="Imagen 9">
          <a:extLst>
            <a:ext uri="{FF2B5EF4-FFF2-40B4-BE49-F238E27FC236}">
              <a16:creationId xmlns:a16="http://schemas.microsoft.com/office/drawing/2014/main" id="{A3469F6B-D678-2147-9F01-CBFD970938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5600" y="393700"/>
          <a:ext cx="1948277" cy="8008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161925</xdr:colOff>
      <xdr:row>1</xdr:row>
      <xdr:rowOff>133350</xdr:rowOff>
    </xdr:from>
    <xdr:to>
      <xdr:col>1</xdr:col>
      <xdr:colOff>161925</xdr:colOff>
      <xdr:row>5</xdr:row>
      <xdr:rowOff>171450</xdr:rowOff>
    </xdr:to>
    <xdr:pic>
      <xdr:nvPicPr>
        <xdr:cNvPr id="2" name="0 Image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5151" b="7294"/>
        <a:stretch>
          <a:fillRect/>
        </a:stretch>
      </xdr:blipFill>
      <xdr:spPr bwMode="auto">
        <a:xfrm>
          <a:off x="409575" y="323850"/>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333375</xdr:colOff>
      <xdr:row>1</xdr:row>
      <xdr:rowOff>104775</xdr:rowOff>
    </xdr:from>
    <xdr:to>
      <xdr:col>10</xdr:col>
      <xdr:colOff>333375</xdr:colOff>
      <xdr:row>6</xdr:row>
      <xdr:rowOff>57150</xdr:rowOff>
    </xdr:to>
    <xdr:pic>
      <xdr:nvPicPr>
        <xdr:cNvPr id="3" name="0 Imagen">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22" t="3471" r="10063" b="6252"/>
        <a:stretch>
          <a:fillRect/>
        </a:stretch>
      </xdr:blipFill>
      <xdr:spPr bwMode="auto">
        <a:xfrm>
          <a:off x="11210925" y="295275"/>
          <a:ext cx="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29</xdr:row>
      <xdr:rowOff>142875</xdr:rowOff>
    </xdr:from>
    <xdr:to>
      <xdr:col>10</xdr:col>
      <xdr:colOff>1162050</xdr:colOff>
      <xdr:row>53</xdr:row>
      <xdr:rowOff>38100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342900</xdr:colOff>
      <xdr:row>1</xdr:row>
      <xdr:rowOff>104775</xdr:rowOff>
    </xdr:from>
    <xdr:to>
      <xdr:col>10</xdr:col>
      <xdr:colOff>1104900</xdr:colOff>
      <xdr:row>4</xdr:row>
      <xdr:rowOff>157163</xdr:rowOff>
    </xdr:to>
    <xdr:pic>
      <xdr:nvPicPr>
        <xdr:cNvPr id="6" name="0 Imagen">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522" t="3471" r="10063" b="6252"/>
        <a:stretch>
          <a:fillRect/>
        </a:stretch>
      </xdr:blipFill>
      <xdr:spPr bwMode="auto">
        <a:xfrm>
          <a:off x="11220450" y="295275"/>
          <a:ext cx="762000" cy="919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xdr:row>
      <xdr:rowOff>88901</xdr:rowOff>
    </xdr:from>
    <xdr:to>
      <xdr:col>2</xdr:col>
      <xdr:colOff>1172003</xdr:colOff>
      <xdr:row>4</xdr:row>
      <xdr:rowOff>127001</xdr:rowOff>
    </xdr:to>
    <xdr:pic>
      <xdr:nvPicPr>
        <xdr:cNvPr id="7" name="Imagen 6">
          <a:extLst>
            <a:ext uri="{FF2B5EF4-FFF2-40B4-BE49-F238E27FC236}">
              <a16:creationId xmlns:a16="http://schemas.microsoft.com/office/drawing/2014/main" id="{BF633175-2E7E-AD48-B22C-3DF000FE1C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9900" y="279401"/>
          <a:ext cx="2162603" cy="88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12</xdr:col>
      <xdr:colOff>171450</xdr:colOff>
      <xdr:row>7</xdr:row>
      <xdr:rowOff>295275</xdr:rowOff>
    </xdr:from>
    <xdr:ext cx="1209675" cy="20574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35213925" y="295275"/>
          <a:ext cx="1209675" cy="2057400"/>
        </a:xfrm>
        <a:prstGeom prst="rect">
          <a:avLst/>
        </a:prstGeom>
        <a:noFill/>
      </xdr:spPr>
    </xdr:pic>
    <xdr:clientData fLocksWithSheet="0"/>
  </xdr:oneCellAnchor>
  <xdr:twoCellAnchor editAs="oneCell">
    <xdr:from>
      <xdr:col>2</xdr:col>
      <xdr:colOff>33851</xdr:colOff>
      <xdr:row>7</xdr:row>
      <xdr:rowOff>347072</xdr:rowOff>
    </xdr:from>
    <xdr:to>
      <xdr:col>2</xdr:col>
      <xdr:colOff>3885220</xdr:colOff>
      <xdr:row>10</xdr:row>
      <xdr:rowOff>74706</xdr:rowOff>
    </xdr:to>
    <xdr:pic>
      <xdr:nvPicPr>
        <xdr:cNvPr id="4" name="Imagen 3">
          <a:extLst>
            <a:ext uri="{FF2B5EF4-FFF2-40B4-BE49-F238E27FC236}">
              <a16:creationId xmlns:a16="http://schemas.microsoft.com/office/drawing/2014/main" id="{5D83E393-AE4B-7448-94B5-2031515543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9929" y="347072"/>
          <a:ext cx="3851369" cy="15952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247650</xdr:colOff>
      <xdr:row>1</xdr:row>
      <xdr:rowOff>9525</xdr:rowOff>
    </xdr:from>
    <xdr:to>
      <xdr:col>16</xdr:col>
      <xdr:colOff>200025</xdr:colOff>
      <xdr:row>4</xdr:row>
      <xdr:rowOff>228600</xdr:rowOff>
    </xdr:to>
    <xdr:pic>
      <xdr:nvPicPr>
        <xdr:cNvPr id="3" name="0 Imagen">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522" t="3471" r="10063" b="6252"/>
        <a:stretch>
          <a:fillRect/>
        </a:stretch>
      </xdr:blipFill>
      <xdr:spPr bwMode="auto">
        <a:xfrm>
          <a:off x="9220200" y="200025"/>
          <a:ext cx="8763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809615</xdr:colOff>
      <xdr:row>25</xdr:row>
      <xdr:rowOff>90488</xdr:rowOff>
    </xdr:from>
    <xdr:to>
      <xdr:col>9</xdr:col>
      <xdr:colOff>15797</xdr:colOff>
      <xdr:row>26</xdr:row>
      <xdr:rowOff>68082</xdr:rowOff>
    </xdr:to>
    <xdr:sp macro="" textlink="">
      <xdr:nvSpPr>
        <xdr:cNvPr id="4" name="Elipse 3">
          <a:extLst>
            <a:ext uri="{FF2B5EF4-FFF2-40B4-BE49-F238E27FC236}">
              <a16:creationId xmlns:a16="http://schemas.microsoft.com/office/drawing/2014/main" id="{00000000-0008-0000-0500-000004000000}"/>
            </a:ext>
          </a:extLst>
        </xdr:cNvPr>
        <xdr:cNvSpPr/>
      </xdr:nvSpPr>
      <xdr:spPr>
        <a:xfrm flipH="1">
          <a:off x="5295890" y="6786563"/>
          <a:ext cx="196782" cy="177619"/>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616736</xdr:colOff>
      <xdr:row>25</xdr:row>
      <xdr:rowOff>100014</xdr:rowOff>
    </xdr:from>
    <xdr:to>
      <xdr:col>12</xdr:col>
      <xdr:colOff>168199</xdr:colOff>
      <xdr:row>26</xdr:row>
      <xdr:rowOff>77608</xdr:rowOff>
    </xdr:to>
    <xdr:sp macro="" textlink="">
      <xdr:nvSpPr>
        <xdr:cNvPr id="5" name="Elipse 4">
          <a:extLst>
            <a:ext uri="{FF2B5EF4-FFF2-40B4-BE49-F238E27FC236}">
              <a16:creationId xmlns:a16="http://schemas.microsoft.com/office/drawing/2014/main" id="{00000000-0008-0000-0500-000005000000}"/>
            </a:ext>
          </a:extLst>
        </xdr:cNvPr>
        <xdr:cNvSpPr/>
      </xdr:nvSpPr>
      <xdr:spPr>
        <a:xfrm flipH="1">
          <a:off x="7150886" y="6796089"/>
          <a:ext cx="199163" cy="177619"/>
        </a:xfrm>
        <a:prstGeom prst="ellipse">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78577</xdr:colOff>
      <xdr:row>25</xdr:row>
      <xdr:rowOff>97632</xdr:rowOff>
    </xdr:from>
    <xdr:to>
      <xdr:col>15</xdr:col>
      <xdr:colOff>272977</xdr:colOff>
      <xdr:row>26</xdr:row>
      <xdr:rowOff>75226</xdr:rowOff>
    </xdr:to>
    <xdr:sp macro="" textlink="">
      <xdr:nvSpPr>
        <xdr:cNvPr id="6" name="Elipse 5">
          <a:extLst>
            <a:ext uri="{FF2B5EF4-FFF2-40B4-BE49-F238E27FC236}">
              <a16:creationId xmlns:a16="http://schemas.microsoft.com/office/drawing/2014/main" id="{00000000-0008-0000-0500-000006000000}"/>
            </a:ext>
          </a:extLst>
        </xdr:cNvPr>
        <xdr:cNvSpPr/>
      </xdr:nvSpPr>
      <xdr:spPr>
        <a:xfrm flipH="1">
          <a:off x="9051127" y="6793707"/>
          <a:ext cx="194400" cy="177619"/>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319079</xdr:colOff>
      <xdr:row>25</xdr:row>
      <xdr:rowOff>88108</xdr:rowOff>
    </xdr:from>
    <xdr:to>
      <xdr:col>5</xdr:col>
      <xdr:colOff>511968</xdr:colOff>
      <xdr:row>26</xdr:row>
      <xdr:rowOff>65702</xdr:rowOff>
    </xdr:to>
    <xdr:sp macro="" textlink="">
      <xdr:nvSpPr>
        <xdr:cNvPr id="7" name="Elipse 6">
          <a:extLst>
            <a:ext uri="{FF2B5EF4-FFF2-40B4-BE49-F238E27FC236}">
              <a16:creationId xmlns:a16="http://schemas.microsoft.com/office/drawing/2014/main" id="{00000000-0008-0000-0500-000007000000}"/>
            </a:ext>
          </a:extLst>
        </xdr:cNvPr>
        <xdr:cNvSpPr/>
      </xdr:nvSpPr>
      <xdr:spPr>
        <a:xfrm flipH="1">
          <a:off x="3338504" y="6784183"/>
          <a:ext cx="192889" cy="177619"/>
        </a:xfrm>
        <a:prstGeom prst="ellips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79376</xdr:colOff>
      <xdr:row>1</xdr:row>
      <xdr:rowOff>190500</xdr:rowOff>
    </xdr:from>
    <xdr:to>
      <xdr:col>2</xdr:col>
      <xdr:colOff>483477</xdr:colOff>
      <xdr:row>4</xdr:row>
      <xdr:rowOff>80170</xdr:rowOff>
    </xdr:to>
    <xdr:pic>
      <xdr:nvPicPr>
        <xdr:cNvPr id="8" name="Imagen 7">
          <a:extLst>
            <a:ext uri="{FF2B5EF4-FFF2-40B4-BE49-F238E27FC236}">
              <a16:creationId xmlns:a16="http://schemas.microsoft.com/office/drawing/2014/main" id="{E41DEF49-A3BE-464A-9954-49FDD79D23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876" y="381000"/>
          <a:ext cx="1816976" cy="746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333375</xdr:colOff>
      <xdr:row>1</xdr:row>
      <xdr:rowOff>104775</xdr:rowOff>
    </xdr:from>
    <xdr:to>
      <xdr:col>10</xdr:col>
      <xdr:colOff>1095375</xdr:colOff>
      <xdr:row>4</xdr:row>
      <xdr:rowOff>142875</xdr:rowOff>
    </xdr:to>
    <xdr:pic>
      <xdr:nvPicPr>
        <xdr:cNvPr id="3" name="0 Imagen">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522" t="3471" r="10063" b="6252"/>
        <a:stretch>
          <a:fillRect/>
        </a:stretch>
      </xdr:blipFill>
      <xdr:spPr bwMode="auto">
        <a:xfrm>
          <a:off x="10563225" y="295275"/>
          <a:ext cx="762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29</xdr:row>
      <xdr:rowOff>142875</xdr:rowOff>
    </xdr:from>
    <xdr:to>
      <xdr:col>10</xdr:col>
      <xdr:colOff>1162050</xdr:colOff>
      <xdr:row>53</xdr:row>
      <xdr:rowOff>38100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269876</xdr:colOff>
      <xdr:row>1</xdr:row>
      <xdr:rowOff>111125</xdr:rowOff>
    </xdr:from>
    <xdr:to>
      <xdr:col>2</xdr:col>
      <xdr:colOff>1209449</xdr:colOff>
      <xdr:row>4</xdr:row>
      <xdr:rowOff>64295</xdr:rowOff>
    </xdr:to>
    <xdr:pic>
      <xdr:nvPicPr>
        <xdr:cNvPr id="5" name="Imagen 4">
          <a:extLst>
            <a:ext uri="{FF2B5EF4-FFF2-40B4-BE49-F238E27FC236}">
              <a16:creationId xmlns:a16="http://schemas.microsoft.com/office/drawing/2014/main" id="{FC8BD04F-7DC5-BC48-9382-087D406EDC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5626" y="301625"/>
          <a:ext cx="1971448" cy="8104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247650</xdr:colOff>
      <xdr:row>1</xdr:row>
      <xdr:rowOff>9525</xdr:rowOff>
    </xdr:from>
    <xdr:to>
      <xdr:col>16</xdr:col>
      <xdr:colOff>200025</xdr:colOff>
      <xdr:row>4</xdr:row>
      <xdr:rowOff>228600</xdr:rowOff>
    </xdr:to>
    <xdr:pic>
      <xdr:nvPicPr>
        <xdr:cNvPr id="3" name="0 Imagen">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522" t="3471" r="10063" b="6252"/>
        <a:stretch>
          <a:fillRect/>
        </a:stretch>
      </xdr:blipFill>
      <xdr:spPr bwMode="auto">
        <a:xfrm>
          <a:off x="9220200" y="200025"/>
          <a:ext cx="8763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809615</xdr:colOff>
      <xdr:row>25</xdr:row>
      <xdr:rowOff>90488</xdr:rowOff>
    </xdr:from>
    <xdr:to>
      <xdr:col>9</xdr:col>
      <xdr:colOff>15797</xdr:colOff>
      <xdr:row>26</xdr:row>
      <xdr:rowOff>68082</xdr:rowOff>
    </xdr:to>
    <xdr:sp macro="" textlink="">
      <xdr:nvSpPr>
        <xdr:cNvPr id="4" name="Elipse 3">
          <a:extLst>
            <a:ext uri="{FF2B5EF4-FFF2-40B4-BE49-F238E27FC236}">
              <a16:creationId xmlns:a16="http://schemas.microsoft.com/office/drawing/2014/main" id="{00000000-0008-0000-0700-000004000000}"/>
            </a:ext>
          </a:extLst>
        </xdr:cNvPr>
        <xdr:cNvSpPr/>
      </xdr:nvSpPr>
      <xdr:spPr>
        <a:xfrm flipH="1">
          <a:off x="5295890" y="6786563"/>
          <a:ext cx="196782" cy="177619"/>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11</xdr:col>
      <xdr:colOff>616736</xdr:colOff>
      <xdr:row>25</xdr:row>
      <xdr:rowOff>100014</xdr:rowOff>
    </xdr:from>
    <xdr:to>
      <xdr:col>12</xdr:col>
      <xdr:colOff>168199</xdr:colOff>
      <xdr:row>26</xdr:row>
      <xdr:rowOff>77608</xdr:rowOff>
    </xdr:to>
    <xdr:sp macro="" textlink="">
      <xdr:nvSpPr>
        <xdr:cNvPr id="5" name="Elipse 4">
          <a:extLst>
            <a:ext uri="{FF2B5EF4-FFF2-40B4-BE49-F238E27FC236}">
              <a16:creationId xmlns:a16="http://schemas.microsoft.com/office/drawing/2014/main" id="{00000000-0008-0000-0700-000005000000}"/>
            </a:ext>
          </a:extLst>
        </xdr:cNvPr>
        <xdr:cNvSpPr/>
      </xdr:nvSpPr>
      <xdr:spPr>
        <a:xfrm flipH="1">
          <a:off x="7150886" y="6796089"/>
          <a:ext cx="199163" cy="177619"/>
        </a:xfrm>
        <a:prstGeom prst="ellipse">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15</xdr:col>
      <xdr:colOff>78577</xdr:colOff>
      <xdr:row>25</xdr:row>
      <xdr:rowOff>97632</xdr:rowOff>
    </xdr:from>
    <xdr:to>
      <xdr:col>15</xdr:col>
      <xdr:colOff>272977</xdr:colOff>
      <xdr:row>26</xdr:row>
      <xdr:rowOff>75226</xdr:rowOff>
    </xdr:to>
    <xdr:sp macro="" textlink="">
      <xdr:nvSpPr>
        <xdr:cNvPr id="6" name="Elipse 5">
          <a:extLst>
            <a:ext uri="{FF2B5EF4-FFF2-40B4-BE49-F238E27FC236}">
              <a16:creationId xmlns:a16="http://schemas.microsoft.com/office/drawing/2014/main" id="{00000000-0008-0000-0700-000006000000}"/>
            </a:ext>
          </a:extLst>
        </xdr:cNvPr>
        <xdr:cNvSpPr/>
      </xdr:nvSpPr>
      <xdr:spPr>
        <a:xfrm flipH="1">
          <a:off x="9051127" y="6793707"/>
          <a:ext cx="194400" cy="177619"/>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319079</xdr:colOff>
      <xdr:row>25</xdr:row>
      <xdr:rowOff>88108</xdr:rowOff>
    </xdr:from>
    <xdr:to>
      <xdr:col>5</xdr:col>
      <xdr:colOff>511968</xdr:colOff>
      <xdr:row>26</xdr:row>
      <xdr:rowOff>65702</xdr:rowOff>
    </xdr:to>
    <xdr:sp macro="" textlink="">
      <xdr:nvSpPr>
        <xdr:cNvPr id="7" name="Elipse 6">
          <a:extLst>
            <a:ext uri="{FF2B5EF4-FFF2-40B4-BE49-F238E27FC236}">
              <a16:creationId xmlns:a16="http://schemas.microsoft.com/office/drawing/2014/main" id="{00000000-0008-0000-0700-000007000000}"/>
            </a:ext>
          </a:extLst>
        </xdr:cNvPr>
        <xdr:cNvSpPr/>
      </xdr:nvSpPr>
      <xdr:spPr>
        <a:xfrm flipH="1">
          <a:off x="3338504" y="6784183"/>
          <a:ext cx="192889" cy="177619"/>
        </a:xfrm>
        <a:prstGeom prst="ellips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158751</xdr:colOff>
      <xdr:row>1</xdr:row>
      <xdr:rowOff>301625</xdr:rowOff>
    </xdr:from>
    <xdr:to>
      <xdr:col>2</xdr:col>
      <xdr:colOff>408380</xdr:colOff>
      <xdr:row>4</xdr:row>
      <xdr:rowOff>127795</xdr:rowOff>
    </xdr:to>
    <xdr:pic>
      <xdr:nvPicPr>
        <xdr:cNvPr id="8" name="Imagen 7">
          <a:extLst>
            <a:ext uri="{FF2B5EF4-FFF2-40B4-BE49-F238E27FC236}">
              <a16:creationId xmlns:a16="http://schemas.microsoft.com/office/drawing/2014/main" id="{AC33367E-30FC-A340-9A9E-4C7394C68C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1" y="492125"/>
          <a:ext cx="1662504" cy="6834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333375</xdr:colOff>
      <xdr:row>1</xdr:row>
      <xdr:rowOff>104775</xdr:rowOff>
    </xdr:from>
    <xdr:to>
      <xdr:col>10</xdr:col>
      <xdr:colOff>1095375</xdr:colOff>
      <xdr:row>4</xdr:row>
      <xdr:rowOff>142875</xdr:rowOff>
    </xdr:to>
    <xdr:pic>
      <xdr:nvPicPr>
        <xdr:cNvPr id="3" name="0 Imagen">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522" t="3471" r="10063" b="6252"/>
        <a:stretch>
          <a:fillRect/>
        </a:stretch>
      </xdr:blipFill>
      <xdr:spPr bwMode="auto">
        <a:xfrm>
          <a:off x="10896600" y="295275"/>
          <a:ext cx="762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29</xdr:row>
      <xdr:rowOff>142875</xdr:rowOff>
    </xdr:from>
    <xdr:to>
      <xdr:col>10</xdr:col>
      <xdr:colOff>1162050</xdr:colOff>
      <xdr:row>53</xdr:row>
      <xdr:rowOff>38100</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31750</xdr:colOff>
      <xdr:row>1</xdr:row>
      <xdr:rowOff>31750</xdr:rowOff>
    </xdr:from>
    <xdr:to>
      <xdr:col>2</xdr:col>
      <xdr:colOff>1434738</xdr:colOff>
      <xdr:row>4</xdr:row>
      <xdr:rowOff>175420</xdr:rowOff>
    </xdr:to>
    <xdr:pic>
      <xdr:nvPicPr>
        <xdr:cNvPr id="5" name="Imagen 4">
          <a:extLst>
            <a:ext uri="{FF2B5EF4-FFF2-40B4-BE49-F238E27FC236}">
              <a16:creationId xmlns:a16="http://schemas.microsoft.com/office/drawing/2014/main" id="{2029E146-5AE2-3040-B4B6-00E58721A7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00" y="222250"/>
          <a:ext cx="2434863" cy="100092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C1" workbookViewId="0">
      <selection activeCell="D2" sqref="D2"/>
    </sheetView>
  </sheetViews>
  <sheetFormatPr baseColWidth="10" defaultColWidth="14.42578125" defaultRowHeight="15" customHeight="1" x14ac:dyDescent="0.25"/>
  <cols>
    <col min="1" max="1" width="11.42578125" customWidth="1"/>
    <col min="2" max="2" width="53.85546875" customWidth="1"/>
    <col min="3" max="3" width="20.28515625" customWidth="1"/>
    <col min="4" max="4" width="58.42578125" customWidth="1"/>
    <col min="5" max="6" width="11.42578125" customWidth="1"/>
    <col min="7" max="26" width="10"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1"/>
      <c r="B2" s="473" t="s">
        <v>122</v>
      </c>
      <c r="C2" s="474"/>
      <c r="D2" s="1"/>
      <c r="E2" s="1"/>
      <c r="F2" s="1"/>
      <c r="G2" s="1"/>
      <c r="H2" s="1"/>
      <c r="I2" s="1"/>
      <c r="J2" s="1"/>
      <c r="K2" s="1"/>
      <c r="L2" s="1"/>
      <c r="M2" s="1"/>
      <c r="N2" s="1"/>
      <c r="O2" s="1"/>
      <c r="P2" s="1"/>
      <c r="Q2" s="1"/>
      <c r="R2" s="1"/>
      <c r="S2" s="1"/>
      <c r="T2" s="1"/>
      <c r="U2" s="1"/>
      <c r="V2" s="1"/>
      <c r="W2" s="1"/>
      <c r="X2" s="1"/>
      <c r="Y2" s="1"/>
      <c r="Z2" s="1"/>
    </row>
    <row r="3" spans="1:26" ht="11.25" customHeight="1" x14ac:dyDescent="0.25">
      <c r="A3" s="1"/>
      <c r="B3" s="474"/>
      <c r="C3" s="474"/>
      <c r="D3" s="1"/>
      <c r="E3" s="1"/>
      <c r="F3" s="1"/>
      <c r="G3" s="1"/>
      <c r="H3" s="1"/>
      <c r="I3" s="1"/>
      <c r="J3" s="1"/>
      <c r="K3" s="1"/>
      <c r="L3" s="1"/>
      <c r="M3" s="1"/>
      <c r="N3" s="1"/>
      <c r="O3" s="1"/>
      <c r="P3" s="1"/>
      <c r="Q3" s="1"/>
      <c r="R3" s="1"/>
      <c r="S3" s="1"/>
      <c r="T3" s="1"/>
      <c r="U3" s="1"/>
      <c r="V3" s="1"/>
      <c r="W3" s="1"/>
      <c r="X3" s="1"/>
      <c r="Y3" s="1"/>
      <c r="Z3" s="1"/>
    </row>
    <row r="4" spans="1:26" ht="11.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1.2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1.25" customHeight="1" x14ac:dyDescent="0.25">
      <c r="A6" s="1"/>
      <c r="B6" s="1"/>
      <c r="C6" s="1"/>
      <c r="D6" s="1"/>
      <c r="E6" s="1"/>
      <c r="F6" s="1"/>
      <c r="G6" s="1"/>
      <c r="H6" s="1"/>
      <c r="I6" s="1"/>
      <c r="J6" s="1"/>
      <c r="K6" s="1"/>
      <c r="L6" s="1"/>
      <c r="M6" s="1"/>
      <c r="N6" s="1"/>
      <c r="O6" s="1"/>
      <c r="P6" s="1"/>
      <c r="Q6" s="1"/>
      <c r="R6" s="1"/>
      <c r="S6" s="1"/>
      <c r="T6" s="1"/>
      <c r="U6" s="1"/>
      <c r="V6" s="1"/>
      <c r="W6" s="1"/>
      <c r="X6" s="1"/>
      <c r="Y6" s="1"/>
      <c r="Z6" s="1"/>
    </row>
    <row r="7" spans="1:26" ht="11.2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5.75" customHeight="1" x14ac:dyDescent="0.25">
      <c r="A8" s="1"/>
      <c r="B8" s="475" t="s">
        <v>0</v>
      </c>
      <c r="C8" s="476"/>
      <c r="D8" s="1"/>
      <c r="E8" s="1"/>
      <c r="F8" s="1"/>
      <c r="G8" s="1"/>
      <c r="H8" s="1"/>
      <c r="I8" s="1"/>
      <c r="J8" s="1"/>
      <c r="K8" s="1"/>
      <c r="L8" s="1"/>
      <c r="M8" s="1"/>
      <c r="N8" s="1"/>
      <c r="O8" s="1"/>
      <c r="P8" s="1"/>
      <c r="Q8" s="1"/>
      <c r="R8" s="1"/>
      <c r="S8" s="1"/>
      <c r="T8" s="1"/>
      <c r="U8" s="1"/>
      <c r="V8" s="1"/>
      <c r="W8" s="1"/>
      <c r="X8" s="1"/>
      <c r="Y8" s="1"/>
      <c r="Z8" s="1"/>
    </row>
    <row r="9" spans="1:26" ht="30" customHeight="1" x14ac:dyDescent="0.25">
      <c r="A9" s="1"/>
      <c r="B9" s="144" t="s">
        <v>1</v>
      </c>
      <c r="C9" s="145" t="s">
        <v>2</v>
      </c>
      <c r="D9" s="1"/>
      <c r="E9" s="1"/>
      <c r="F9" s="1"/>
      <c r="G9" s="1"/>
      <c r="H9" s="1"/>
      <c r="I9" s="1"/>
      <c r="J9" s="1"/>
      <c r="K9" s="1"/>
      <c r="L9" s="1"/>
      <c r="M9" s="1"/>
      <c r="N9" s="1"/>
      <c r="O9" s="1"/>
      <c r="P9" s="1"/>
      <c r="Q9" s="1"/>
      <c r="R9" s="1"/>
      <c r="S9" s="1"/>
      <c r="T9" s="1"/>
      <c r="U9" s="1"/>
      <c r="V9" s="1"/>
      <c r="W9" s="1"/>
      <c r="X9" s="1"/>
      <c r="Y9" s="1"/>
      <c r="Z9" s="1"/>
    </row>
    <row r="10" spans="1:26" ht="11.25" customHeight="1" x14ac:dyDescent="0.25">
      <c r="A10" s="1"/>
      <c r="B10" s="2" t="s">
        <v>3</v>
      </c>
      <c r="C10" s="3">
        <f>AMBIENTAL!L94</f>
        <v>1.2142857142857142</v>
      </c>
      <c r="D10" s="1"/>
      <c r="E10" s="1"/>
      <c r="F10" s="1"/>
      <c r="G10" s="1"/>
      <c r="H10" s="1"/>
      <c r="I10" s="1"/>
      <c r="J10" s="1"/>
      <c r="K10" s="1"/>
      <c r="L10" s="1"/>
      <c r="M10" s="1"/>
      <c r="N10" s="1"/>
      <c r="O10" s="1"/>
      <c r="P10" s="1"/>
      <c r="Q10" s="1"/>
      <c r="R10" s="1"/>
      <c r="S10" s="1"/>
      <c r="T10" s="1"/>
      <c r="U10" s="1"/>
      <c r="V10" s="1"/>
      <c r="W10" s="1"/>
      <c r="X10" s="1"/>
      <c r="Y10" s="1"/>
      <c r="Z10" s="1"/>
    </row>
    <row r="11" spans="1:26" ht="11.25" customHeight="1" x14ac:dyDescent="0.25">
      <c r="A11" s="1"/>
      <c r="B11" s="2" t="s">
        <v>4</v>
      </c>
      <c r="C11" s="3" t="e">
        <f>#REF!</f>
        <v>#REF!</v>
      </c>
      <c r="D11" s="1"/>
      <c r="E11" s="1"/>
      <c r="F11" s="1"/>
      <c r="G11" s="1"/>
      <c r="H11" s="1"/>
      <c r="I11" s="1"/>
      <c r="J11" s="1"/>
      <c r="K11" s="1"/>
      <c r="L11" s="1"/>
      <c r="M11" s="1"/>
      <c r="N11" s="1"/>
      <c r="O11" s="1"/>
      <c r="P11" s="1"/>
      <c r="Q11" s="1"/>
      <c r="R11" s="1"/>
      <c r="S11" s="1"/>
      <c r="T11" s="1"/>
      <c r="U11" s="1"/>
      <c r="V11" s="1"/>
      <c r="W11" s="1"/>
      <c r="X11" s="1"/>
      <c r="Y11" s="1"/>
      <c r="Z11" s="1"/>
    </row>
    <row r="12" spans="1:26" ht="11.25" customHeight="1" x14ac:dyDescent="0.25">
      <c r="A12" s="1"/>
      <c r="B12" s="2" t="s">
        <v>5</v>
      </c>
      <c r="C12" s="3">
        <f>+ECONOMICO!L76</f>
        <v>0.67741935483870963</v>
      </c>
      <c r="D12" s="1"/>
      <c r="E12" s="1"/>
      <c r="F12" s="1"/>
      <c r="G12" s="1"/>
      <c r="H12" s="1"/>
      <c r="I12" s="1"/>
      <c r="J12" s="1"/>
      <c r="K12" s="1"/>
      <c r="L12" s="1"/>
      <c r="M12" s="1"/>
      <c r="N12" s="1"/>
      <c r="O12" s="1"/>
      <c r="P12" s="1"/>
      <c r="Q12" s="1"/>
      <c r="R12" s="1"/>
      <c r="S12" s="1"/>
      <c r="T12" s="1"/>
      <c r="U12" s="1"/>
      <c r="V12" s="1"/>
      <c r="W12" s="1"/>
      <c r="X12" s="1"/>
      <c r="Y12" s="1"/>
      <c r="Z12" s="1"/>
    </row>
    <row r="13" spans="1:26" ht="11.25" customHeight="1" x14ac:dyDescent="0.25">
      <c r="A13" s="1"/>
      <c r="B13" s="2" t="s">
        <v>6</v>
      </c>
      <c r="C13" s="3">
        <f>INFORMACIÓN!L52</f>
        <v>1</v>
      </c>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25">
      <c r="A14" s="1"/>
      <c r="B14" s="146" t="s">
        <v>7</v>
      </c>
      <c r="C14" s="147" t="e">
        <f>SUM(C10:C13)/4</f>
        <v>#REF!</v>
      </c>
      <c r="D14" s="1"/>
      <c r="E14" s="1"/>
      <c r="F14" s="1"/>
      <c r="G14" s="1"/>
      <c r="H14" s="1"/>
      <c r="I14" s="1"/>
      <c r="J14" s="1"/>
      <c r="K14" s="1"/>
      <c r="L14" s="1"/>
      <c r="M14" s="1"/>
      <c r="N14" s="1"/>
      <c r="O14" s="1"/>
      <c r="P14" s="1"/>
      <c r="Q14" s="1"/>
      <c r="R14" s="1"/>
      <c r="S14" s="1"/>
      <c r="T14" s="1"/>
      <c r="U14" s="1"/>
      <c r="V14" s="1"/>
      <c r="W14" s="1"/>
      <c r="X14" s="1"/>
      <c r="Y14" s="1"/>
      <c r="Z14" s="1"/>
    </row>
    <row r="15" spans="1:26" ht="11.2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1.2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1.2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1.2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1.2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477" t="s">
        <v>8</v>
      </c>
      <c r="C25" s="478"/>
      <c r="D25" s="1"/>
      <c r="E25" s="1"/>
      <c r="F25" s="1"/>
      <c r="G25" s="1"/>
      <c r="H25" s="1"/>
      <c r="I25" s="1"/>
      <c r="J25" s="1"/>
      <c r="K25" s="1"/>
      <c r="L25" s="1"/>
      <c r="M25" s="1"/>
      <c r="N25" s="1"/>
      <c r="O25" s="1"/>
      <c r="P25" s="1"/>
      <c r="Q25" s="1"/>
      <c r="R25" s="1"/>
      <c r="S25" s="1"/>
      <c r="T25" s="1"/>
      <c r="U25" s="1"/>
      <c r="V25" s="1"/>
      <c r="W25" s="1"/>
      <c r="X25" s="1"/>
      <c r="Y25" s="1"/>
      <c r="Z25" s="1"/>
    </row>
    <row r="26" spans="1:26" ht="30" customHeight="1" x14ac:dyDescent="0.25">
      <c r="A26" s="1"/>
      <c r="B26" s="148" t="s">
        <v>1</v>
      </c>
      <c r="C26" s="149" t="s">
        <v>2</v>
      </c>
      <c r="D26" s="1"/>
      <c r="E26" s="1"/>
      <c r="F26" s="1"/>
      <c r="G26" s="1"/>
      <c r="H26" s="1"/>
      <c r="I26" s="1"/>
      <c r="J26" s="1"/>
      <c r="K26" s="1"/>
      <c r="L26" s="1"/>
      <c r="M26" s="1"/>
      <c r="N26" s="1"/>
      <c r="O26" s="1"/>
      <c r="P26" s="1"/>
      <c r="Q26" s="1"/>
      <c r="R26" s="1"/>
      <c r="S26" s="1"/>
      <c r="T26" s="1"/>
      <c r="U26" s="1"/>
      <c r="V26" s="1"/>
      <c r="W26" s="1"/>
      <c r="X26" s="1"/>
      <c r="Y26" s="1"/>
      <c r="Z26" s="1"/>
    </row>
    <row r="27" spans="1:26" ht="11.25" customHeight="1" x14ac:dyDescent="0.25">
      <c r="A27" s="1"/>
      <c r="B27" s="2" t="s">
        <v>3</v>
      </c>
      <c r="C27" s="3">
        <f>AMBIENTAL!S94</f>
        <v>2.6315789473684209E-2</v>
      </c>
      <c r="D27" s="1"/>
      <c r="E27" s="1"/>
      <c r="F27" s="1"/>
      <c r="G27" s="1"/>
      <c r="H27" s="1"/>
      <c r="I27" s="1"/>
      <c r="J27" s="1"/>
      <c r="K27" s="1"/>
      <c r="L27" s="1"/>
      <c r="M27" s="1"/>
      <c r="N27" s="1"/>
      <c r="O27" s="1"/>
      <c r="P27" s="1"/>
      <c r="Q27" s="1"/>
      <c r="R27" s="1"/>
      <c r="S27" s="1"/>
      <c r="T27" s="1"/>
      <c r="U27" s="1"/>
      <c r="V27" s="1"/>
      <c r="W27" s="1"/>
      <c r="X27" s="1"/>
      <c r="Y27" s="1"/>
      <c r="Z27" s="1"/>
    </row>
    <row r="28" spans="1:26" ht="11.25" customHeight="1" x14ac:dyDescent="0.25">
      <c r="A28" s="1"/>
      <c r="B28" s="2" t="s">
        <v>4</v>
      </c>
      <c r="C28" s="3" t="e">
        <f>#REF!</f>
        <v>#REF!</v>
      </c>
      <c r="D28" s="1"/>
      <c r="E28" s="1"/>
      <c r="F28" s="1"/>
      <c r="G28" s="1"/>
      <c r="H28" s="1"/>
      <c r="I28" s="1"/>
      <c r="J28" s="1"/>
      <c r="K28" s="1"/>
      <c r="L28" s="1"/>
      <c r="M28" s="1"/>
      <c r="N28" s="1"/>
      <c r="O28" s="1"/>
      <c r="P28" s="1"/>
      <c r="Q28" s="1"/>
      <c r="R28" s="1"/>
      <c r="S28" s="1"/>
      <c r="T28" s="1"/>
      <c r="U28" s="1"/>
      <c r="V28" s="1"/>
      <c r="W28" s="1"/>
      <c r="X28" s="1"/>
      <c r="Y28" s="1"/>
      <c r="Z28" s="1"/>
    </row>
    <row r="29" spans="1:26" ht="11.25" customHeight="1" x14ac:dyDescent="0.25">
      <c r="A29" s="1"/>
      <c r="B29" s="2" t="s">
        <v>5</v>
      </c>
      <c r="C29" s="3">
        <f>ECONOMICO!S76</f>
        <v>5.5555555555555552E-2</v>
      </c>
      <c r="D29" s="1"/>
      <c r="E29" s="1"/>
      <c r="F29" s="1"/>
      <c r="G29" s="1"/>
      <c r="H29" s="1"/>
      <c r="I29" s="1"/>
      <c r="J29" s="1"/>
      <c r="K29" s="1"/>
      <c r="L29" s="1"/>
      <c r="M29" s="1"/>
      <c r="N29" s="1"/>
      <c r="O29" s="1"/>
      <c r="P29" s="1"/>
      <c r="Q29" s="1"/>
      <c r="R29" s="1"/>
      <c r="S29" s="1"/>
      <c r="T29" s="1"/>
      <c r="U29" s="1"/>
      <c r="V29" s="1"/>
      <c r="W29" s="1"/>
      <c r="X29" s="1"/>
      <c r="Y29" s="1"/>
      <c r="Z29" s="1"/>
    </row>
    <row r="30" spans="1:26" ht="11.25" customHeight="1" x14ac:dyDescent="0.25">
      <c r="A30" s="1"/>
      <c r="B30" s="2" t="s">
        <v>6</v>
      </c>
      <c r="C30" s="3">
        <f>INFORMACIÓN!T52</f>
        <v>0.18181818181818182</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50" t="s">
        <v>7</v>
      </c>
      <c r="C31" s="151" t="e">
        <f>SUM(C27:C30)/4</f>
        <v>#REF!</v>
      </c>
      <c r="D31" s="1"/>
      <c r="E31" s="1"/>
      <c r="F31" s="1"/>
      <c r="G31" s="1"/>
      <c r="H31" s="1"/>
      <c r="I31" s="1"/>
      <c r="J31" s="1"/>
      <c r="K31" s="1"/>
      <c r="L31" s="1"/>
      <c r="M31" s="1"/>
      <c r="N31" s="1"/>
      <c r="O31" s="1"/>
      <c r="P31" s="1"/>
      <c r="Q31" s="1"/>
      <c r="R31" s="1"/>
      <c r="S31" s="1"/>
      <c r="T31" s="1"/>
      <c r="U31" s="1"/>
      <c r="V31" s="1"/>
      <c r="W31" s="1"/>
      <c r="X31" s="1"/>
      <c r="Y31" s="1"/>
      <c r="Z31" s="1"/>
    </row>
    <row r="32" spans="1:26" ht="11.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2:C3"/>
    <mergeCell ref="B8:C8"/>
    <mergeCell ref="B25:C25"/>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1004"/>
  <sheetViews>
    <sheetView zoomScale="40" zoomScaleNormal="40" workbookViewId="0">
      <selection activeCell="J5" sqref="J5:J6"/>
    </sheetView>
  </sheetViews>
  <sheetFormatPr baseColWidth="10" defaultColWidth="14.42578125" defaultRowHeight="15" customHeight="1" x14ac:dyDescent="0.25"/>
  <cols>
    <col min="1" max="1" width="59.42578125" customWidth="1"/>
    <col min="2" max="2" width="23.85546875" customWidth="1"/>
    <col min="3" max="3" width="45.140625" customWidth="1"/>
    <col min="4" max="4" width="63.42578125" customWidth="1"/>
    <col min="5" max="5" width="44" customWidth="1"/>
    <col min="6" max="6" width="59.140625" customWidth="1"/>
    <col min="7" max="7" width="42.42578125" customWidth="1"/>
    <col min="8" max="8" width="24" customWidth="1"/>
    <col min="9" max="9" width="22.85546875" customWidth="1"/>
    <col min="10" max="10" width="49.28515625" customWidth="1"/>
    <col min="11" max="11" width="30.140625" customWidth="1"/>
    <col min="12" max="12" width="18.85546875" customWidth="1"/>
    <col min="13" max="13" width="25.42578125" customWidth="1"/>
    <col min="14" max="14" width="41.7109375" customWidth="1"/>
    <col min="15" max="15" width="23.7109375" customWidth="1"/>
    <col min="16" max="16" width="22.140625" customWidth="1"/>
    <col min="17" max="17" width="14.7109375" customWidth="1"/>
    <col min="18" max="18" width="29.28515625" customWidth="1"/>
    <col min="19" max="19" width="16.28515625" customWidth="1"/>
    <col min="20" max="20" width="19.85546875" customWidth="1"/>
    <col min="21" max="21" width="28.85546875" customWidth="1"/>
    <col min="22" max="22" width="31.140625" customWidth="1"/>
    <col min="23" max="25" width="10" customWidth="1"/>
  </cols>
  <sheetData>
    <row r="1" spans="1:25" ht="117.75" customHeight="1" x14ac:dyDescent="0.8">
      <c r="A1" s="531"/>
      <c r="B1" s="534" t="s">
        <v>293</v>
      </c>
      <c r="C1" s="535"/>
      <c r="D1" s="535"/>
      <c r="E1" s="535"/>
      <c r="F1" s="536"/>
      <c r="G1" s="535"/>
      <c r="H1" s="535"/>
      <c r="I1" s="536"/>
      <c r="J1" s="1126" t="s">
        <v>286</v>
      </c>
      <c r="K1" s="1127"/>
      <c r="L1" s="74"/>
      <c r="M1" s="75"/>
      <c r="N1" s="76"/>
      <c r="O1" s="77"/>
      <c r="P1" s="77"/>
      <c r="Q1" s="77"/>
      <c r="R1" s="76"/>
      <c r="S1" s="78"/>
      <c r="T1" s="79"/>
      <c r="U1" s="80"/>
      <c r="V1" s="80"/>
      <c r="W1" s="78"/>
      <c r="X1" s="78"/>
      <c r="Y1" s="78"/>
    </row>
    <row r="2" spans="1:25" ht="38.25" customHeight="1" x14ac:dyDescent="0.8">
      <c r="A2" s="532"/>
      <c r="B2" s="543" t="s">
        <v>294</v>
      </c>
      <c r="C2" s="544"/>
      <c r="D2" s="544"/>
      <c r="E2" s="544"/>
      <c r="F2" s="545"/>
      <c r="G2" s="544"/>
      <c r="H2" s="544"/>
      <c r="I2" s="545"/>
      <c r="J2" s="1126"/>
      <c r="K2" s="1127"/>
      <c r="L2" s="74"/>
      <c r="M2" s="75"/>
      <c r="N2" s="76"/>
      <c r="O2" s="77"/>
      <c r="P2" s="77"/>
      <c r="Q2" s="77"/>
      <c r="R2" s="76"/>
      <c r="S2" s="78"/>
      <c r="T2" s="79"/>
      <c r="U2" s="80"/>
      <c r="V2" s="80"/>
      <c r="W2" s="78"/>
      <c r="X2" s="78"/>
      <c r="Y2" s="78"/>
    </row>
    <row r="3" spans="1:25" ht="39" customHeight="1" x14ac:dyDescent="0.8">
      <c r="A3" s="532"/>
      <c r="B3" s="547"/>
      <c r="C3" s="474"/>
      <c r="D3" s="474"/>
      <c r="E3" s="474"/>
      <c r="F3" s="474"/>
      <c r="G3" s="474"/>
      <c r="H3" s="474"/>
      <c r="I3" s="1128"/>
      <c r="J3" s="472" t="s">
        <v>287</v>
      </c>
      <c r="K3" s="1127"/>
      <c r="L3" s="74"/>
      <c r="M3" s="75"/>
      <c r="N3" s="76"/>
      <c r="O3" s="77"/>
      <c r="P3" s="77"/>
      <c r="Q3" s="77"/>
      <c r="R3" s="76"/>
      <c r="S3" s="78"/>
      <c r="T3" s="79"/>
      <c r="U3" s="80"/>
      <c r="V3" s="80"/>
      <c r="W3" s="78"/>
      <c r="X3" s="78"/>
      <c r="Y3" s="78"/>
    </row>
    <row r="4" spans="1:25" ht="28.5" customHeight="1" x14ac:dyDescent="0.8">
      <c r="A4" s="532"/>
      <c r="B4" s="547"/>
      <c r="C4" s="474"/>
      <c r="D4" s="474"/>
      <c r="E4" s="474"/>
      <c r="F4" s="474"/>
      <c r="G4" s="474"/>
      <c r="H4" s="474"/>
      <c r="I4" s="1128"/>
      <c r="J4" s="472" t="s">
        <v>292</v>
      </c>
      <c r="K4" s="1127"/>
      <c r="L4" s="74"/>
      <c r="M4" s="75"/>
      <c r="N4" s="76"/>
      <c r="O4" s="77"/>
      <c r="P4" s="77"/>
      <c r="Q4" s="77"/>
      <c r="R4" s="76"/>
      <c r="S4" s="78"/>
      <c r="T4" s="79"/>
      <c r="U4" s="80"/>
      <c r="V4" s="80"/>
      <c r="W4" s="78"/>
      <c r="X4" s="78"/>
      <c r="Y4" s="78"/>
    </row>
    <row r="5" spans="1:25" ht="39" customHeight="1" x14ac:dyDescent="0.8">
      <c r="A5" s="532"/>
      <c r="B5" s="547"/>
      <c r="C5" s="474"/>
      <c r="D5" s="474"/>
      <c r="E5" s="474"/>
      <c r="F5" s="474"/>
      <c r="G5" s="474"/>
      <c r="H5" s="474"/>
      <c r="I5" s="1128"/>
      <c r="J5" s="1125" t="s">
        <v>303</v>
      </c>
      <c r="K5" s="1127"/>
      <c r="L5" s="74"/>
      <c r="M5" s="75"/>
      <c r="N5" s="76"/>
      <c r="O5" s="77"/>
      <c r="P5" s="77"/>
      <c r="Q5" s="77"/>
      <c r="R5" s="76"/>
      <c r="S5" s="78"/>
      <c r="T5" s="79"/>
      <c r="U5" s="80"/>
      <c r="V5" s="80"/>
      <c r="W5" s="78"/>
      <c r="X5" s="78"/>
      <c r="Y5" s="78"/>
    </row>
    <row r="6" spans="1:25" ht="33.75" customHeight="1" x14ac:dyDescent="0.8">
      <c r="A6" s="533"/>
      <c r="B6" s="549"/>
      <c r="C6" s="550"/>
      <c r="D6" s="550"/>
      <c r="E6" s="550"/>
      <c r="F6" s="551"/>
      <c r="G6" s="550"/>
      <c r="H6" s="550"/>
      <c r="I6" s="551"/>
      <c r="J6" s="1125"/>
      <c r="K6" s="1127"/>
      <c r="L6" s="74"/>
      <c r="M6" s="75"/>
      <c r="N6" s="76"/>
      <c r="O6" s="77"/>
      <c r="P6" s="77"/>
      <c r="Q6" s="77"/>
      <c r="R6" s="76"/>
      <c r="S6" s="78"/>
      <c r="T6" s="79"/>
      <c r="U6" s="80"/>
      <c r="V6" s="80"/>
      <c r="W6" s="78"/>
      <c r="X6" s="78"/>
      <c r="Y6" s="78"/>
    </row>
    <row r="7" spans="1:25" ht="61.5" customHeight="1" x14ac:dyDescent="0.8">
      <c r="A7" s="1129"/>
      <c r="B7" s="474"/>
      <c r="C7" s="474"/>
      <c r="D7" s="474"/>
      <c r="E7" s="474"/>
      <c r="F7" s="474"/>
      <c r="G7" s="474"/>
      <c r="H7" s="474"/>
      <c r="I7" s="474"/>
      <c r="J7" s="474"/>
      <c r="K7" s="474"/>
      <c r="L7" s="474"/>
      <c r="M7" s="474"/>
      <c r="N7" s="76"/>
      <c r="O7" s="77"/>
      <c r="P7" s="77"/>
      <c r="Q7" s="77"/>
      <c r="R7" s="76"/>
      <c r="S7" s="78"/>
      <c r="T7" s="79"/>
      <c r="U7" s="80"/>
      <c r="V7" s="80"/>
      <c r="W7" s="78"/>
      <c r="X7" s="78"/>
      <c r="Y7" s="78"/>
    </row>
    <row r="8" spans="1:25" ht="39.75" customHeight="1" x14ac:dyDescent="0.25">
      <c r="A8" s="1130" t="s">
        <v>20</v>
      </c>
      <c r="B8" s="537"/>
      <c r="C8" s="1131" t="s">
        <v>5</v>
      </c>
      <c r="D8" s="537"/>
      <c r="E8" s="81" t="s">
        <v>10</v>
      </c>
      <c r="F8" s="277"/>
      <c r="G8" s="45"/>
      <c r="H8" s="25"/>
      <c r="I8" s="25"/>
      <c r="J8" s="25"/>
      <c r="K8" s="82"/>
      <c r="L8" s="45"/>
      <c r="M8" s="25"/>
      <c r="N8" s="82"/>
      <c r="O8" s="25"/>
      <c r="P8" s="25"/>
      <c r="Q8" s="25"/>
      <c r="R8" s="82"/>
      <c r="S8" s="45"/>
      <c r="T8" s="25"/>
      <c r="U8" s="83"/>
      <c r="V8" s="83"/>
      <c r="W8" s="45"/>
      <c r="X8" s="45"/>
      <c r="Y8" s="45"/>
    </row>
    <row r="9" spans="1:25" ht="99.75" customHeight="1" x14ac:dyDescent="0.25">
      <c r="A9" s="562" t="s">
        <v>74</v>
      </c>
      <c r="B9" s="537"/>
      <c r="C9" s="563" t="s">
        <v>75</v>
      </c>
      <c r="D9" s="537"/>
      <c r="E9" s="10" t="s">
        <v>13</v>
      </c>
      <c r="F9" s="278"/>
      <c r="G9" s="45"/>
      <c r="H9" s="25"/>
      <c r="I9" s="25"/>
      <c r="J9" s="25"/>
      <c r="K9" s="82"/>
      <c r="L9" s="45"/>
      <c r="M9" s="25"/>
      <c r="N9" s="82"/>
      <c r="O9" s="25"/>
      <c r="P9" s="25"/>
      <c r="Q9" s="25"/>
      <c r="R9" s="82"/>
      <c r="S9" s="45"/>
      <c r="T9" s="25"/>
      <c r="U9" s="83"/>
      <c r="V9" s="83"/>
      <c r="W9" s="45"/>
      <c r="X9" s="45"/>
      <c r="Y9" s="45"/>
    </row>
    <row r="10" spans="1:25" ht="73.5" customHeight="1" x14ac:dyDescent="0.25">
      <c r="A10" s="562" t="s">
        <v>14</v>
      </c>
      <c r="B10" s="537"/>
      <c r="C10" s="563" t="s">
        <v>58</v>
      </c>
      <c r="D10" s="537"/>
      <c r="E10" s="11" t="s">
        <v>16</v>
      </c>
      <c r="F10" s="278"/>
      <c r="G10" s="45"/>
      <c r="H10" s="25"/>
      <c r="I10" s="25"/>
      <c r="J10" s="25"/>
      <c r="K10" s="82"/>
      <c r="L10" s="45"/>
      <c r="M10" s="25"/>
      <c r="N10" s="82"/>
      <c r="O10" s="25"/>
      <c r="P10" s="25"/>
      <c r="Q10" s="25"/>
      <c r="R10" s="82"/>
      <c r="S10" s="45"/>
      <c r="T10" s="25"/>
      <c r="U10" s="83"/>
      <c r="V10" s="83"/>
      <c r="W10" s="45"/>
      <c r="X10" s="45"/>
      <c r="Y10" s="45"/>
    </row>
    <row r="11" spans="1:25" ht="49.5" customHeight="1" x14ac:dyDescent="0.25">
      <c r="A11" s="562" t="s">
        <v>17</v>
      </c>
      <c r="B11" s="537"/>
      <c r="C11" s="563" t="s">
        <v>18</v>
      </c>
      <c r="D11" s="537"/>
      <c r="E11" s="12" t="s">
        <v>19</v>
      </c>
      <c r="F11" s="278"/>
      <c r="G11" s="45"/>
      <c r="H11" s="25"/>
      <c r="I11" s="25"/>
      <c r="J11" s="25"/>
      <c r="K11" s="82"/>
      <c r="L11" s="45"/>
      <c r="M11" s="25"/>
      <c r="N11" s="82"/>
      <c r="O11" s="25"/>
      <c r="P11" s="25"/>
      <c r="Q11" s="25"/>
      <c r="R11" s="82"/>
      <c r="S11" s="45"/>
      <c r="T11" s="25"/>
      <c r="U11" s="83"/>
      <c r="V11" s="83"/>
      <c r="W11" s="45"/>
      <c r="X11" s="45"/>
      <c r="Y11" s="45"/>
    </row>
    <row r="12" spans="1:25" ht="23.25" customHeight="1" x14ac:dyDescent="0.25">
      <c r="A12" s="67"/>
      <c r="B12" s="67"/>
      <c r="C12" s="67"/>
      <c r="D12" s="67"/>
      <c r="E12" s="67"/>
      <c r="F12" s="67"/>
      <c r="G12" s="67"/>
      <c r="H12" s="79"/>
      <c r="I12" s="79"/>
      <c r="J12" s="79"/>
      <c r="K12" s="76"/>
      <c r="L12" s="67"/>
      <c r="M12" s="79"/>
      <c r="N12" s="76"/>
      <c r="O12" s="79"/>
      <c r="P12" s="79"/>
      <c r="Q12" s="79"/>
      <c r="R12" s="76"/>
      <c r="S12" s="67"/>
      <c r="T12" s="79"/>
      <c r="U12" s="84"/>
      <c r="V12" s="84"/>
      <c r="W12" s="67"/>
      <c r="X12" s="67"/>
      <c r="Y12" s="67"/>
    </row>
    <row r="13" spans="1:25" ht="62.25" customHeight="1" x14ac:dyDescent="0.25">
      <c r="A13" s="67"/>
      <c r="B13" s="67"/>
      <c r="C13" s="67"/>
      <c r="D13" s="67"/>
      <c r="E13" s="67"/>
      <c r="F13" s="67"/>
      <c r="G13" s="67"/>
      <c r="H13" s="79"/>
      <c r="I13" s="79"/>
      <c r="J13" s="79"/>
      <c r="K13" s="76"/>
      <c r="L13" s="67"/>
      <c r="M13" s="79"/>
      <c r="N13" s="76"/>
      <c r="O13" s="79"/>
      <c r="P13" s="79"/>
      <c r="Q13" s="79"/>
      <c r="R13" s="76"/>
      <c r="S13" s="67"/>
      <c r="T13" s="79"/>
      <c r="U13" s="84"/>
      <c r="V13" s="84"/>
      <c r="W13" s="67"/>
      <c r="X13" s="67"/>
      <c r="Y13" s="67"/>
    </row>
    <row r="14" spans="1:25" ht="34.5" customHeight="1" x14ac:dyDescent="0.25">
      <c r="A14" s="1140" t="s">
        <v>20</v>
      </c>
      <c r="B14" s="1142" t="s">
        <v>74</v>
      </c>
      <c r="C14" s="1143"/>
      <c r="D14" s="1140" t="s">
        <v>123</v>
      </c>
      <c r="E14" s="1146"/>
      <c r="F14" s="1160" t="s">
        <v>277</v>
      </c>
      <c r="G14" s="1123" t="s">
        <v>136</v>
      </c>
      <c r="H14" s="1123"/>
      <c r="I14" s="1123"/>
      <c r="J14" s="1123"/>
      <c r="K14" s="1123"/>
      <c r="L14" s="1123"/>
      <c r="M14" s="1124"/>
      <c r="N14" s="1168" t="s">
        <v>137</v>
      </c>
      <c r="O14" s="1169"/>
      <c r="P14" s="1169"/>
      <c r="Q14" s="1169"/>
      <c r="R14" s="1169"/>
      <c r="S14" s="1169"/>
      <c r="T14" s="1170"/>
      <c r="U14" s="85"/>
      <c r="V14" s="85"/>
      <c r="W14" s="67"/>
      <c r="X14" s="67"/>
      <c r="Y14" s="67"/>
    </row>
    <row r="15" spans="1:25" ht="86.25" customHeight="1" x14ac:dyDescent="0.25">
      <c r="A15" s="1141"/>
      <c r="B15" s="1144"/>
      <c r="C15" s="1145"/>
      <c r="D15" s="1134"/>
      <c r="E15" s="1135"/>
      <c r="F15" s="1160"/>
      <c r="G15" s="280" t="s">
        <v>135</v>
      </c>
      <c r="H15" s="165" t="s">
        <v>26</v>
      </c>
      <c r="I15" s="165" t="s">
        <v>27</v>
      </c>
      <c r="J15" s="164" t="s">
        <v>28</v>
      </c>
      <c r="K15" s="166" t="s">
        <v>29</v>
      </c>
      <c r="L15" s="164" t="s">
        <v>30</v>
      </c>
      <c r="M15" s="164" t="s">
        <v>31</v>
      </c>
      <c r="N15" s="68" t="s">
        <v>135</v>
      </c>
      <c r="O15" s="69" t="s">
        <v>26</v>
      </c>
      <c r="P15" s="69" t="s">
        <v>27</v>
      </c>
      <c r="Q15" s="68" t="s">
        <v>28</v>
      </c>
      <c r="R15" s="88" t="s">
        <v>29</v>
      </c>
      <c r="S15" s="68" t="s">
        <v>30</v>
      </c>
      <c r="T15" s="68" t="s">
        <v>31</v>
      </c>
      <c r="U15" s="15" t="s">
        <v>32</v>
      </c>
      <c r="V15" s="15" t="s">
        <v>33</v>
      </c>
      <c r="W15" s="25"/>
      <c r="X15" s="25"/>
      <c r="Y15" s="25"/>
    </row>
    <row r="16" spans="1:25" ht="134.25" customHeight="1" x14ac:dyDescent="0.25">
      <c r="A16" s="1147"/>
      <c r="B16" s="1151"/>
      <c r="C16" s="1152"/>
      <c r="D16" s="516"/>
      <c r="E16" s="1120"/>
      <c r="F16" s="116"/>
      <c r="G16" s="24"/>
      <c r="H16" s="19">
        <v>1</v>
      </c>
      <c r="I16" s="72">
        <v>1</v>
      </c>
      <c r="J16" s="73">
        <f t="shared" ref="J16:J21" si="0">+H16/I16</f>
        <v>1</v>
      </c>
      <c r="K16" s="39" t="s">
        <v>76</v>
      </c>
      <c r="L16" s="22">
        <v>45473</v>
      </c>
      <c r="M16" s="10" t="s">
        <v>13</v>
      </c>
      <c r="N16" s="39"/>
      <c r="O16" s="19">
        <v>0</v>
      </c>
      <c r="P16" s="72">
        <v>1</v>
      </c>
      <c r="Q16" s="73">
        <f t="shared" ref="Q16:Q21" si="1">+O16/P16</f>
        <v>0</v>
      </c>
      <c r="R16" s="36" t="s">
        <v>77</v>
      </c>
      <c r="S16" s="22">
        <v>45656</v>
      </c>
      <c r="T16" s="12" t="s">
        <v>19</v>
      </c>
      <c r="U16" s="1161">
        <f>+M25</f>
        <v>0.75</v>
      </c>
      <c r="V16" s="1161">
        <f>+T25</f>
        <v>0</v>
      </c>
      <c r="W16" s="67"/>
      <c r="X16" s="67"/>
      <c r="Y16" s="67"/>
    </row>
    <row r="17" spans="1:25" ht="108.75" customHeight="1" x14ac:dyDescent="0.25">
      <c r="A17" s="1148"/>
      <c r="B17" s="1153"/>
      <c r="C17" s="1154"/>
      <c r="D17" s="516"/>
      <c r="E17" s="1120"/>
      <c r="F17" s="116"/>
      <c r="G17" s="24"/>
      <c r="H17" s="19">
        <v>1</v>
      </c>
      <c r="I17" s="72">
        <v>1</v>
      </c>
      <c r="J17" s="73">
        <f t="shared" si="0"/>
        <v>1</v>
      </c>
      <c r="K17" s="39" t="s">
        <v>76</v>
      </c>
      <c r="L17" s="22">
        <v>45473</v>
      </c>
      <c r="M17" s="10" t="s">
        <v>13</v>
      </c>
      <c r="N17" s="39"/>
      <c r="O17" s="19">
        <v>0</v>
      </c>
      <c r="P17" s="72">
        <v>1</v>
      </c>
      <c r="Q17" s="73">
        <f t="shared" si="1"/>
        <v>0</v>
      </c>
      <c r="R17" s="36" t="s">
        <v>120</v>
      </c>
      <c r="S17" s="22">
        <v>45656</v>
      </c>
      <c r="T17" s="12" t="s">
        <v>19</v>
      </c>
      <c r="U17" s="532"/>
      <c r="V17" s="532"/>
      <c r="W17" s="67"/>
      <c r="X17" s="67"/>
      <c r="Y17" s="67"/>
    </row>
    <row r="18" spans="1:25" ht="165.75" customHeight="1" x14ac:dyDescent="0.25">
      <c r="A18" s="1148"/>
      <c r="B18" s="1153"/>
      <c r="C18" s="1155"/>
      <c r="D18" s="519"/>
      <c r="E18" s="1121"/>
      <c r="F18" s="116"/>
      <c r="G18" s="24"/>
      <c r="H18" s="19">
        <v>1</v>
      </c>
      <c r="I18" s="72">
        <v>1</v>
      </c>
      <c r="J18" s="73">
        <f t="shared" si="0"/>
        <v>1</v>
      </c>
      <c r="K18" s="39" t="s">
        <v>76</v>
      </c>
      <c r="L18" s="22">
        <v>45473</v>
      </c>
      <c r="M18" s="10" t="s">
        <v>13</v>
      </c>
      <c r="N18" s="39"/>
      <c r="O18" s="19">
        <v>0</v>
      </c>
      <c r="P18" s="72">
        <v>2</v>
      </c>
      <c r="Q18" s="73">
        <f t="shared" si="1"/>
        <v>0</v>
      </c>
      <c r="R18" s="36" t="s">
        <v>77</v>
      </c>
      <c r="S18" s="22">
        <v>45656</v>
      </c>
      <c r="T18" s="12" t="s">
        <v>19</v>
      </c>
      <c r="U18" s="532"/>
      <c r="V18" s="532"/>
      <c r="W18" s="67"/>
      <c r="X18" s="67"/>
      <c r="Y18" s="67"/>
    </row>
    <row r="19" spans="1:25" ht="81" customHeight="1" x14ac:dyDescent="0.25">
      <c r="A19" s="1148"/>
      <c r="B19" s="1153"/>
      <c r="C19" s="1155"/>
      <c r="D19" s="514"/>
      <c r="E19" s="1122"/>
      <c r="F19" s="116"/>
      <c r="G19" s="24"/>
      <c r="H19" s="19">
        <v>0</v>
      </c>
      <c r="I19" s="19">
        <v>1</v>
      </c>
      <c r="J19" s="20">
        <f t="shared" si="0"/>
        <v>0</v>
      </c>
      <c r="K19" s="36" t="s">
        <v>76</v>
      </c>
      <c r="L19" s="22">
        <v>45473</v>
      </c>
      <c r="M19" s="12" t="s">
        <v>19</v>
      </c>
      <c r="N19" s="39"/>
      <c r="O19" s="19">
        <v>0</v>
      </c>
      <c r="P19" s="19">
        <v>2</v>
      </c>
      <c r="Q19" s="20">
        <f t="shared" si="1"/>
        <v>0</v>
      </c>
      <c r="R19" s="39" t="s">
        <v>78</v>
      </c>
      <c r="S19" s="22">
        <v>45656</v>
      </c>
      <c r="T19" s="12" t="s">
        <v>19</v>
      </c>
      <c r="U19" s="532"/>
      <c r="V19" s="532"/>
      <c r="W19" s="89"/>
      <c r="X19" s="89"/>
      <c r="Y19" s="89"/>
    </row>
    <row r="20" spans="1:25" ht="127.5" customHeight="1" x14ac:dyDescent="0.25">
      <c r="A20" s="1148"/>
      <c r="B20" s="1153"/>
      <c r="C20" s="1155"/>
      <c r="D20" s="514"/>
      <c r="E20" s="1122"/>
      <c r="F20" s="116"/>
      <c r="G20" s="24"/>
      <c r="H20" s="19">
        <v>1</v>
      </c>
      <c r="I20" s="19">
        <v>1</v>
      </c>
      <c r="J20" s="20">
        <f t="shared" si="0"/>
        <v>1</v>
      </c>
      <c r="K20" s="39" t="s">
        <v>76</v>
      </c>
      <c r="L20" s="22">
        <v>45473</v>
      </c>
      <c r="M20" s="10" t="s">
        <v>13</v>
      </c>
      <c r="N20" s="39"/>
      <c r="O20" s="19">
        <v>0</v>
      </c>
      <c r="P20" s="19">
        <v>3</v>
      </c>
      <c r="Q20" s="20">
        <f t="shared" si="1"/>
        <v>0</v>
      </c>
      <c r="R20" s="39" t="s">
        <v>76</v>
      </c>
      <c r="S20" s="22">
        <v>45656</v>
      </c>
      <c r="T20" s="12" t="s">
        <v>19</v>
      </c>
      <c r="U20" s="532"/>
      <c r="V20" s="532"/>
      <c r="W20" s="89"/>
      <c r="X20" s="89"/>
      <c r="Y20" s="89"/>
    </row>
    <row r="21" spans="1:25" ht="159.75" customHeight="1" x14ac:dyDescent="0.25">
      <c r="A21" s="1148"/>
      <c r="B21" s="1153"/>
      <c r="C21" s="1155"/>
      <c r="D21" s="514"/>
      <c r="E21" s="1122"/>
      <c r="F21" s="116"/>
      <c r="G21" s="259"/>
      <c r="H21" s="19">
        <v>0</v>
      </c>
      <c r="I21" s="19">
        <v>1</v>
      </c>
      <c r="J21" s="20">
        <f t="shared" si="0"/>
        <v>0</v>
      </c>
      <c r="K21" s="39" t="s">
        <v>64</v>
      </c>
      <c r="L21" s="22">
        <v>45473</v>
      </c>
      <c r="M21" s="11" t="s">
        <v>16</v>
      </c>
      <c r="N21" s="39"/>
      <c r="O21" s="19">
        <v>0</v>
      </c>
      <c r="P21" s="19">
        <v>1</v>
      </c>
      <c r="Q21" s="20">
        <f t="shared" si="1"/>
        <v>0</v>
      </c>
      <c r="R21" s="39" t="s">
        <v>79</v>
      </c>
      <c r="S21" s="22">
        <v>45656</v>
      </c>
      <c r="T21" s="12" t="s">
        <v>19</v>
      </c>
      <c r="U21" s="532"/>
      <c r="V21" s="532"/>
      <c r="W21" s="67"/>
      <c r="X21" s="67"/>
      <c r="Y21" s="67"/>
    </row>
    <row r="22" spans="1:25" ht="19.5" customHeight="1" x14ac:dyDescent="0.25">
      <c r="A22" s="1148"/>
      <c r="B22" s="1153"/>
      <c r="C22" s="1155"/>
      <c r="D22" s="1134" t="s">
        <v>141</v>
      </c>
      <c r="E22" s="1135"/>
      <c r="F22" s="1136"/>
      <c r="G22" s="529" t="s">
        <v>35</v>
      </c>
      <c r="H22" s="529"/>
      <c r="I22" s="529"/>
      <c r="J22" s="529"/>
      <c r="K22" s="529"/>
      <c r="L22" s="530"/>
      <c r="M22" s="138">
        <f>COUNTA(M16:M21)</f>
        <v>6</v>
      </c>
      <c r="N22" s="525" t="s">
        <v>35</v>
      </c>
      <c r="O22" s="526"/>
      <c r="P22" s="526"/>
      <c r="Q22" s="526"/>
      <c r="R22" s="526"/>
      <c r="S22" s="527"/>
      <c r="T22" s="160">
        <f>COUNTA(T16:T21)</f>
        <v>6</v>
      </c>
      <c r="U22" s="532"/>
      <c r="V22" s="532"/>
      <c r="W22" s="67"/>
      <c r="X22" s="67"/>
      <c r="Y22" s="67"/>
    </row>
    <row r="23" spans="1:25" ht="19.5" customHeight="1" x14ac:dyDescent="0.25">
      <c r="A23" s="1148"/>
      <c r="B23" s="1153"/>
      <c r="C23" s="1155"/>
      <c r="D23" s="1134"/>
      <c r="E23" s="1135"/>
      <c r="F23" s="1136"/>
      <c r="G23" s="529" t="s">
        <v>36</v>
      </c>
      <c r="H23" s="529"/>
      <c r="I23" s="529"/>
      <c r="J23" s="529"/>
      <c r="K23" s="529"/>
      <c r="L23" s="530"/>
      <c r="M23" s="138">
        <f>COUNTIF(M16:M21,"Actividad cumplida")</f>
        <v>4</v>
      </c>
      <c r="N23" s="525" t="s">
        <v>36</v>
      </c>
      <c r="O23" s="526"/>
      <c r="P23" s="526"/>
      <c r="Q23" s="526"/>
      <c r="R23" s="526"/>
      <c r="S23" s="527"/>
      <c r="T23" s="160">
        <f>COUNTIF(T16:T21,"Actividad cumplida")</f>
        <v>0</v>
      </c>
      <c r="U23" s="532"/>
      <c r="V23" s="532"/>
      <c r="W23" s="67"/>
      <c r="X23" s="67"/>
      <c r="Y23" s="67"/>
    </row>
    <row r="24" spans="1:25" ht="20.25" customHeight="1" x14ac:dyDescent="0.25">
      <c r="A24" s="1148"/>
      <c r="B24" s="1153"/>
      <c r="C24" s="1155"/>
      <c r="D24" s="1134"/>
      <c r="E24" s="1135"/>
      <c r="F24" s="1136"/>
      <c r="G24" s="529" t="s">
        <v>37</v>
      </c>
      <c r="H24" s="529"/>
      <c r="I24" s="529"/>
      <c r="J24" s="529"/>
      <c r="K24" s="529"/>
      <c r="L24" s="530"/>
      <c r="M24" s="138">
        <f>COUNTIF(M16:M21,"Actividad en proceso")</f>
        <v>1</v>
      </c>
      <c r="N24" s="525" t="s">
        <v>37</v>
      </c>
      <c r="O24" s="526"/>
      <c r="P24" s="526"/>
      <c r="Q24" s="526"/>
      <c r="R24" s="526"/>
      <c r="S24" s="527"/>
      <c r="T24" s="160">
        <f>COUNTIF(T16:T21,"Actividad en proceso")</f>
        <v>0</v>
      </c>
      <c r="U24" s="532"/>
      <c r="V24" s="532"/>
      <c r="W24" s="67"/>
      <c r="X24" s="67"/>
      <c r="Y24" s="67"/>
    </row>
    <row r="25" spans="1:25" ht="25.5" customHeight="1" x14ac:dyDescent="0.25">
      <c r="A25" s="1148"/>
      <c r="B25" s="1153"/>
      <c r="C25" s="1155"/>
      <c r="D25" s="1134"/>
      <c r="E25" s="1135"/>
      <c r="F25" s="1136"/>
      <c r="G25" s="529" t="s">
        <v>38</v>
      </c>
      <c r="H25" s="529"/>
      <c r="I25" s="529"/>
      <c r="J25" s="529"/>
      <c r="K25" s="529"/>
      <c r="L25" s="530"/>
      <c r="M25" s="139">
        <f>((M23+M24*0.5)/M22)</f>
        <v>0.75</v>
      </c>
      <c r="N25" s="525" t="s">
        <v>38</v>
      </c>
      <c r="O25" s="526"/>
      <c r="P25" s="526"/>
      <c r="Q25" s="526"/>
      <c r="R25" s="526"/>
      <c r="S25" s="527"/>
      <c r="T25" s="161">
        <f>((T23+T24*0.5)/T22)</f>
        <v>0</v>
      </c>
      <c r="U25" s="533"/>
      <c r="V25" s="533"/>
      <c r="W25" s="67"/>
      <c r="X25" s="67"/>
      <c r="Y25" s="67"/>
    </row>
    <row r="26" spans="1:25" ht="119.25" customHeight="1" x14ac:dyDescent="0.25">
      <c r="A26" s="1148"/>
      <c r="B26" s="1153"/>
      <c r="C26" s="1155"/>
      <c r="D26" s="514"/>
      <c r="E26" s="1122"/>
      <c r="F26" s="116"/>
      <c r="G26" s="24"/>
      <c r="H26" s="19">
        <v>1</v>
      </c>
      <c r="I26" s="72">
        <v>1</v>
      </c>
      <c r="J26" s="73">
        <f>+H26/I26</f>
        <v>1</v>
      </c>
      <c r="K26" s="39" t="s">
        <v>76</v>
      </c>
      <c r="L26" s="22">
        <v>45473</v>
      </c>
      <c r="M26" s="10" t="s">
        <v>13</v>
      </c>
      <c r="N26" s="39"/>
      <c r="O26" s="19">
        <v>0</v>
      </c>
      <c r="P26" s="72">
        <v>1</v>
      </c>
      <c r="Q26" s="73">
        <f>+O26/P26</f>
        <v>0</v>
      </c>
      <c r="R26" s="36" t="s">
        <v>77</v>
      </c>
      <c r="S26" s="22">
        <v>45656</v>
      </c>
      <c r="T26" s="12" t="s">
        <v>19</v>
      </c>
      <c r="U26" s="1161">
        <f>+M30</f>
        <v>2.5</v>
      </c>
      <c r="V26" s="1161">
        <f>+T30</f>
        <v>0</v>
      </c>
      <c r="W26" s="67"/>
      <c r="X26" s="67"/>
      <c r="Y26" s="67"/>
    </row>
    <row r="27" spans="1:25" ht="21.75" customHeight="1" x14ac:dyDescent="0.25">
      <c r="A27" s="1148"/>
      <c r="B27" s="1153"/>
      <c r="C27" s="1155"/>
      <c r="D27" s="1134" t="s">
        <v>142</v>
      </c>
      <c r="E27" s="1135"/>
      <c r="F27" s="1136"/>
      <c r="G27" s="529" t="s">
        <v>35</v>
      </c>
      <c r="H27" s="529"/>
      <c r="I27" s="529"/>
      <c r="J27" s="529"/>
      <c r="K27" s="529"/>
      <c r="L27" s="530"/>
      <c r="M27" s="138">
        <f>COUNTA(M26)</f>
        <v>1</v>
      </c>
      <c r="N27" s="525" t="s">
        <v>35</v>
      </c>
      <c r="O27" s="526"/>
      <c r="P27" s="526"/>
      <c r="Q27" s="526"/>
      <c r="R27" s="526"/>
      <c r="S27" s="527"/>
      <c r="T27" s="160">
        <f>COUNTA(T26)</f>
        <v>1</v>
      </c>
      <c r="U27" s="532"/>
      <c r="V27" s="532"/>
      <c r="W27" s="67"/>
      <c r="X27" s="67"/>
      <c r="Y27" s="67"/>
    </row>
    <row r="28" spans="1:25" ht="21.75" customHeight="1" x14ac:dyDescent="0.25">
      <c r="A28" s="1148"/>
      <c r="B28" s="1153"/>
      <c r="C28" s="1155"/>
      <c r="D28" s="1134"/>
      <c r="E28" s="1135"/>
      <c r="F28" s="1136"/>
      <c r="G28" s="529" t="s">
        <v>36</v>
      </c>
      <c r="H28" s="529"/>
      <c r="I28" s="529"/>
      <c r="J28" s="529"/>
      <c r="K28" s="529"/>
      <c r="L28" s="530"/>
      <c r="M28" s="138">
        <f>COUNTIF(M20:M26,"Actividad cumplida")</f>
        <v>2</v>
      </c>
      <c r="N28" s="525" t="s">
        <v>36</v>
      </c>
      <c r="O28" s="526"/>
      <c r="P28" s="526"/>
      <c r="Q28" s="526"/>
      <c r="R28" s="526"/>
      <c r="S28" s="527"/>
      <c r="T28" s="160">
        <f>COUNTIF(T20:T26,"Actividad cumplida")</f>
        <v>0</v>
      </c>
      <c r="U28" s="532"/>
      <c r="V28" s="532"/>
      <c r="W28" s="67"/>
      <c r="X28" s="67"/>
      <c r="Y28" s="67"/>
    </row>
    <row r="29" spans="1:25" ht="15.75" customHeight="1" x14ac:dyDescent="0.25">
      <c r="A29" s="1148"/>
      <c r="B29" s="1153"/>
      <c r="C29" s="1155"/>
      <c r="D29" s="1134"/>
      <c r="E29" s="1135"/>
      <c r="F29" s="1136"/>
      <c r="G29" s="529" t="s">
        <v>37</v>
      </c>
      <c r="H29" s="529"/>
      <c r="I29" s="529"/>
      <c r="J29" s="529"/>
      <c r="K29" s="529"/>
      <c r="L29" s="530"/>
      <c r="M29" s="138">
        <f>COUNTIF(M20:M26,"Actividad en proceso")</f>
        <v>1</v>
      </c>
      <c r="N29" s="525" t="s">
        <v>37</v>
      </c>
      <c r="O29" s="526"/>
      <c r="P29" s="526"/>
      <c r="Q29" s="526"/>
      <c r="R29" s="526"/>
      <c r="S29" s="527"/>
      <c r="T29" s="160">
        <f>COUNTIF(T20:T26,"Actividad en proceso")</f>
        <v>0</v>
      </c>
      <c r="U29" s="532"/>
      <c r="V29" s="532"/>
      <c r="W29" s="67"/>
      <c r="X29" s="67"/>
      <c r="Y29" s="67"/>
    </row>
    <row r="30" spans="1:25" ht="24" customHeight="1" x14ac:dyDescent="0.25">
      <c r="A30" s="1148"/>
      <c r="B30" s="1153"/>
      <c r="C30" s="1155"/>
      <c r="D30" s="1134"/>
      <c r="E30" s="1135"/>
      <c r="F30" s="1136"/>
      <c r="G30" s="529" t="s">
        <v>38</v>
      </c>
      <c r="H30" s="529"/>
      <c r="I30" s="529"/>
      <c r="J30" s="529"/>
      <c r="K30" s="529"/>
      <c r="L30" s="530"/>
      <c r="M30" s="139">
        <f>((M28+M29*0.5)/M27)</f>
        <v>2.5</v>
      </c>
      <c r="N30" s="525" t="s">
        <v>38</v>
      </c>
      <c r="O30" s="526"/>
      <c r="P30" s="526"/>
      <c r="Q30" s="526"/>
      <c r="R30" s="526"/>
      <c r="S30" s="527"/>
      <c r="T30" s="161">
        <f>((T28+T29*0.5)/T27)</f>
        <v>0</v>
      </c>
      <c r="U30" s="533"/>
      <c r="V30" s="533"/>
      <c r="W30" s="67"/>
      <c r="X30" s="67"/>
      <c r="Y30" s="67"/>
    </row>
    <row r="31" spans="1:25" ht="203.25" customHeight="1" x14ac:dyDescent="0.25">
      <c r="A31" s="1148"/>
      <c r="B31" s="1153"/>
      <c r="C31" s="1155"/>
      <c r="D31" s="514"/>
      <c r="E31" s="1122"/>
      <c r="F31" s="116"/>
      <c r="G31" s="24"/>
      <c r="H31" s="19">
        <v>1</v>
      </c>
      <c r="I31" s="19">
        <v>1</v>
      </c>
      <c r="J31" s="20">
        <f t="shared" ref="J31:J35" si="2">+H31/I31</f>
        <v>1</v>
      </c>
      <c r="K31" s="39" t="s">
        <v>52</v>
      </c>
      <c r="L31" s="22">
        <v>45473</v>
      </c>
      <c r="M31" s="10" t="s">
        <v>13</v>
      </c>
      <c r="N31" s="36"/>
      <c r="O31" s="19">
        <v>1</v>
      </c>
      <c r="P31" s="19">
        <v>1</v>
      </c>
      <c r="Q31" s="20">
        <f t="shared" ref="Q31:Q32" si="3">+O31/P31</f>
        <v>1</v>
      </c>
      <c r="R31" s="39" t="s">
        <v>52</v>
      </c>
      <c r="S31" s="22">
        <v>45473</v>
      </c>
      <c r="T31" s="10" t="s">
        <v>13</v>
      </c>
      <c r="U31" s="1161">
        <f>+M39</f>
        <v>0.5</v>
      </c>
      <c r="V31" s="1161">
        <f>+T39</f>
        <v>0.16666666666666666</v>
      </c>
      <c r="W31" s="67"/>
      <c r="X31" s="67"/>
      <c r="Y31" s="67"/>
    </row>
    <row r="32" spans="1:25" ht="197.25" customHeight="1" x14ac:dyDescent="0.25">
      <c r="A32" s="1149"/>
      <c r="B32" s="1156"/>
      <c r="C32" s="1157"/>
      <c r="D32" s="514"/>
      <c r="E32" s="1122"/>
      <c r="F32" s="116"/>
      <c r="G32" s="24"/>
      <c r="H32" s="19">
        <v>0</v>
      </c>
      <c r="I32" s="19">
        <v>1</v>
      </c>
      <c r="J32" s="20">
        <f t="shared" ref="J32:J33" si="4">+H32/I32</f>
        <v>0</v>
      </c>
      <c r="K32" s="39" t="s">
        <v>52</v>
      </c>
      <c r="L32" s="22">
        <v>45473</v>
      </c>
      <c r="M32" s="12" t="s">
        <v>19</v>
      </c>
      <c r="N32" s="21"/>
      <c r="O32" s="19">
        <v>0</v>
      </c>
      <c r="P32" s="19">
        <v>1</v>
      </c>
      <c r="Q32" s="20">
        <f t="shared" si="3"/>
        <v>0</v>
      </c>
      <c r="R32" s="39" t="s">
        <v>52</v>
      </c>
      <c r="S32" s="22">
        <v>45473</v>
      </c>
      <c r="T32" s="12" t="s">
        <v>19</v>
      </c>
      <c r="U32" s="1171"/>
      <c r="V32" s="1171"/>
      <c r="W32" s="67"/>
      <c r="X32" s="67"/>
      <c r="Y32" s="67"/>
    </row>
    <row r="33" spans="1:25" ht="135" customHeight="1" x14ac:dyDescent="0.25">
      <c r="A33" s="1148"/>
      <c r="B33" s="1153"/>
      <c r="C33" s="1155"/>
      <c r="D33" s="514"/>
      <c r="E33" s="1122"/>
      <c r="F33" s="116"/>
      <c r="G33" s="24"/>
      <c r="H33" s="19">
        <v>0</v>
      </c>
      <c r="I33" s="19">
        <v>1</v>
      </c>
      <c r="J33" s="20">
        <f t="shared" si="4"/>
        <v>0</v>
      </c>
      <c r="K33" s="36" t="s">
        <v>76</v>
      </c>
      <c r="L33" s="22">
        <v>45473</v>
      </c>
      <c r="M33" s="12" t="s">
        <v>19</v>
      </c>
      <c r="N33" s="39"/>
      <c r="O33" s="19">
        <v>0</v>
      </c>
      <c r="P33" s="19">
        <v>1</v>
      </c>
      <c r="Q33" s="20">
        <f t="shared" ref="Q33:Q35" si="5">+O33/P33</f>
        <v>0</v>
      </c>
      <c r="R33" s="39" t="s">
        <v>52</v>
      </c>
      <c r="S33" s="22">
        <v>45656</v>
      </c>
      <c r="T33" s="12" t="s">
        <v>19</v>
      </c>
      <c r="U33" s="532"/>
      <c r="V33" s="532"/>
      <c r="W33" s="67"/>
      <c r="X33" s="67"/>
      <c r="Y33" s="67"/>
    </row>
    <row r="34" spans="1:25" ht="129.75" customHeight="1" x14ac:dyDescent="0.25">
      <c r="A34" s="1148"/>
      <c r="B34" s="1153"/>
      <c r="C34" s="1155"/>
      <c r="D34" s="514"/>
      <c r="E34" s="1122"/>
      <c r="F34" s="116"/>
      <c r="G34" s="24"/>
      <c r="H34" s="19">
        <v>1</v>
      </c>
      <c r="I34" s="19">
        <v>1</v>
      </c>
      <c r="J34" s="20">
        <f t="shared" si="2"/>
        <v>1</v>
      </c>
      <c r="K34" s="39" t="s">
        <v>52</v>
      </c>
      <c r="L34" s="22">
        <v>45473</v>
      </c>
      <c r="M34" s="10" t="s">
        <v>13</v>
      </c>
      <c r="N34" s="39"/>
      <c r="O34" s="19">
        <v>0</v>
      </c>
      <c r="P34" s="19">
        <v>1</v>
      </c>
      <c r="Q34" s="20">
        <f t="shared" si="5"/>
        <v>0</v>
      </c>
      <c r="R34" s="39" t="s">
        <v>52</v>
      </c>
      <c r="S34" s="22">
        <v>45656</v>
      </c>
      <c r="T34" s="12" t="s">
        <v>19</v>
      </c>
      <c r="U34" s="532"/>
      <c r="V34" s="532"/>
      <c r="W34" s="89"/>
      <c r="X34" s="89"/>
      <c r="Y34" s="89"/>
    </row>
    <row r="35" spans="1:25" ht="159.75" customHeight="1" x14ac:dyDescent="0.25">
      <c r="A35" s="1148"/>
      <c r="B35" s="1153"/>
      <c r="C35" s="1155"/>
      <c r="D35" s="514"/>
      <c r="E35" s="1122"/>
      <c r="F35" s="116"/>
      <c r="G35" s="24"/>
      <c r="H35" s="19">
        <v>1</v>
      </c>
      <c r="I35" s="19">
        <v>1</v>
      </c>
      <c r="J35" s="20">
        <f t="shared" si="2"/>
        <v>1</v>
      </c>
      <c r="K35" s="39" t="s">
        <v>76</v>
      </c>
      <c r="L35" s="22">
        <v>45473</v>
      </c>
      <c r="M35" s="10" t="s">
        <v>13</v>
      </c>
      <c r="N35" s="39"/>
      <c r="O35" s="19">
        <v>0</v>
      </c>
      <c r="P35" s="19">
        <v>1</v>
      </c>
      <c r="Q35" s="20">
        <f t="shared" si="5"/>
        <v>0</v>
      </c>
      <c r="R35" s="39" t="s">
        <v>76</v>
      </c>
      <c r="S35" s="22">
        <v>45656</v>
      </c>
      <c r="T35" s="12" t="s">
        <v>19</v>
      </c>
      <c r="U35" s="532"/>
      <c r="V35" s="532"/>
      <c r="W35" s="67"/>
      <c r="X35" s="67"/>
      <c r="Y35" s="67"/>
    </row>
    <row r="36" spans="1:25" ht="24" customHeight="1" x14ac:dyDescent="0.25">
      <c r="A36" s="1148"/>
      <c r="B36" s="1153"/>
      <c r="C36" s="1155"/>
      <c r="D36" s="1134" t="s">
        <v>143</v>
      </c>
      <c r="E36" s="1135"/>
      <c r="F36" s="1136"/>
      <c r="G36" s="529" t="s">
        <v>35</v>
      </c>
      <c r="H36" s="529"/>
      <c r="I36" s="529"/>
      <c r="J36" s="529"/>
      <c r="K36" s="529"/>
      <c r="L36" s="530"/>
      <c r="M36" s="138">
        <f>COUNTA(M30:M35)</f>
        <v>6</v>
      </c>
      <c r="N36" s="525" t="s">
        <v>35</v>
      </c>
      <c r="O36" s="526"/>
      <c r="P36" s="526"/>
      <c r="Q36" s="526"/>
      <c r="R36" s="526"/>
      <c r="S36" s="527"/>
      <c r="T36" s="160">
        <f>COUNTA(T30:T35)</f>
        <v>6</v>
      </c>
      <c r="U36" s="532"/>
      <c r="V36" s="532"/>
      <c r="W36" s="67"/>
      <c r="X36" s="67"/>
      <c r="Y36" s="67"/>
    </row>
    <row r="37" spans="1:25" ht="24" customHeight="1" x14ac:dyDescent="0.25">
      <c r="A37" s="1148"/>
      <c r="B37" s="1153"/>
      <c r="C37" s="1155"/>
      <c r="D37" s="1134"/>
      <c r="E37" s="1135"/>
      <c r="F37" s="1136"/>
      <c r="G37" s="529" t="s">
        <v>36</v>
      </c>
      <c r="H37" s="529"/>
      <c r="I37" s="529"/>
      <c r="J37" s="529"/>
      <c r="K37" s="529"/>
      <c r="L37" s="530"/>
      <c r="M37" s="138">
        <f>COUNTIF(M30:M35,"Actividad cumplida")</f>
        <v>3</v>
      </c>
      <c r="N37" s="525" t="s">
        <v>36</v>
      </c>
      <c r="O37" s="526"/>
      <c r="P37" s="526"/>
      <c r="Q37" s="526"/>
      <c r="R37" s="526"/>
      <c r="S37" s="527"/>
      <c r="T37" s="160">
        <f>COUNTIF(T30:T35,"Actividad cumplida")</f>
        <v>1</v>
      </c>
      <c r="U37" s="532"/>
      <c r="V37" s="532"/>
      <c r="W37" s="67"/>
      <c r="X37" s="67"/>
      <c r="Y37" s="67"/>
    </row>
    <row r="38" spans="1:25" ht="24" customHeight="1" x14ac:dyDescent="0.25">
      <c r="A38" s="1148"/>
      <c r="B38" s="1153"/>
      <c r="C38" s="1155"/>
      <c r="D38" s="1134"/>
      <c r="E38" s="1135"/>
      <c r="F38" s="1136"/>
      <c r="G38" s="529" t="s">
        <v>37</v>
      </c>
      <c r="H38" s="529"/>
      <c r="I38" s="529"/>
      <c r="J38" s="529"/>
      <c r="K38" s="529"/>
      <c r="L38" s="530"/>
      <c r="M38" s="138">
        <f>COUNTIF(M30:M35,"Actividad en proceso")</f>
        <v>0</v>
      </c>
      <c r="N38" s="525" t="s">
        <v>37</v>
      </c>
      <c r="O38" s="526"/>
      <c r="P38" s="526"/>
      <c r="Q38" s="526"/>
      <c r="R38" s="526"/>
      <c r="S38" s="527"/>
      <c r="T38" s="160">
        <f>COUNTIF(T30:T35,"Actividad en proceso")</f>
        <v>0</v>
      </c>
      <c r="U38" s="532"/>
      <c r="V38" s="532"/>
      <c r="W38" s="67"/>
      <c r="X38" s="67"/>
      <c r="Y38" s="67"/>
    </row>
    <row r="39" spans="1:25" ht="24" customHeight="1" x14ac:dyDescent="0.25">
      <c r="A39" s="1148"/>
      <c r="B39" s="1153"/>
      <c r="C39" s="1155"/>
      <c r="D39" s="1134"/>
      <c r="E39" s="1135"/>
      <c r="F39" s="1136"/>
      <c r="G39" s="529" t="s">
        <v>38</v>
      </c>
      <c r="H39" s="529"/>
      <c r="I39" s="529"/>
      <c r="J39" s="529"/>
      <c r="K39" s="529"/>
      <c r="L39" s="530"/>
      <c r="M39" s="139">
        <f>((M37+M38*0.5)/M36)</f>
        <v>0.5</v>
      </c>
      <c r="N39" s="525" t="s">
        <v>38</v>
      </c>
      <c r="O39" s="526"/>
      <c r="P39" s="526"/>
      <c r="Q39" s="526"/>
      <c r="R39" s="526"/>
      <c r="S39" s="527"/>
      <c r="T39" s="161">
        <f>((T37+T38*0.5)/T36)</f>
        <v>0.16666666666666666</v>
      </c>
      <c r="U39" s="533"/>
      <c r="V39" s="533"/>
      <c r="W39" s="67"/>
      <c r="X39" s="67"/>
      <c r="Y39" s="67"/>
    </row>
    <row r="40" spans="1:25" ht="133.5" customHeight="1" x14ac:dyDescent="0.25">
      <c r="A40" s="1148"/>
      <c r="B40" s="1153"/>
      <c r="C40" s="1155"/>
      <c r="D40" s="514"/>
      <c r="E40" s="1122"/>
      <c r="F40" s="116"/>
      <c r="G40" s="24"/>
      <c r="H40" s="19">
        <v>1</v>
      </c>
      <c r="I40" s="19">
        <v>1</v>
      </c>
      <c r="J40" s="20">
        <f t="shared" ref="J40:J47" si="6">+H40/I40</f>
        <v>1</v>
      </c>
      <c r="K40" s="36" t="s">
        <v>80</v>
      </c>
      <c r="L40" s="22">
        <v>45473</v>
      </c>
      <c r="M40" s="10" t="s">
        <v>13</v>
      </c>
      <c r="N40" s="39"/>
      <c r="O40" s="19">
        <v>0</v>
      </c>
      <c r="P40" s="19">
        <v>1</v>
      </c>
      <c r="Q40" s="20">
        <f t="shared" ref="Q40:Q47" si="7">+O40/P40</f>
        <v>0</v>
      </c>
      <c r="R40" s="36" t="s">
        <v>80</v>
      </c>
      <c r="S40" s="22">
        <v>45656</v>
      </c>
      <c r="T40" s="12" t="s">
        <v>19</v>
      </c>
      <c r="U40" s="1161">
        <f>+M51</f>
        <v>0.5</v>
      </c>
      <c r="V40" s="1161">
        <f>+T51</f>
        <v>0</v>
      </c>
      <c r="W40" s="67"/>
      <c r="X40" s="67"/>
      <c r="Y40" s="67"/>
    </row>
    <row r="41" spans="1:25" ht="194.25" customHeight="1" x14ac:dyDescent="0.25">
      <c r="A41" s="1148"/>
      <c r="B41" s="1153"/>
      <c r="C41" s="1155"/>
      <c r="D41" s="514"/>
      <c r="E41" s="1122"/>
      <c r="F41" s="116"/>
      <c r="G41" s="24"/>
      <c r="H41" s="19">
        <v>1</v>
      </c>
      <c r="I41" s="19">
        <v>1</v>
      </c>
      <c r="J41" s="20">
        <f t="shared" si="6"/>
        <v>1</v>
      </c>
      <c r="K41" s="36" t="s">
        <v>76</v>
      </c>
      <c r="L41" s="22">
        <v>45473</v>
      </c>
      <c r="M41" s="10" t="s">
        <v>13</v>
      </c>
      <c r="N41" s="39"/>
      <c r="O41" s="19">
        <v>0</v>
      </c>
      <c r="P41" s="19">
        <v>1</v>
      </c>
      <c r="Q41" s="20">
        <f t="shared" si="7"/>
        <v>0</v>
      </c>
      <c r="R41" s="36" t="s">
        <v>76</v>
      </c>
      <c r="S41" s="22">
        <v>45656</v>
      </c>
      <c r="T41" s="12" t="s">
        <v>19</v>
      </c>
      <c r="U41" s="532"/>
      <c r="V41" s="532"/>
      <c r="W41" s="67"/>
      <c r="X41" s="67"/>
      <c r="Y41" s="67"/>
    </row>
    <row r="42" spans="1:25" ht="129.75" customHeight="1" x14ac:dyDescent="0.25">
      <c r="A42" s="1149"/>
      <c r="B42" s="1156"/>
      <c r="C42" s="1157"/>
      <c r="D42" s="514"/>
      <c r="E42" s="1122"/>
      <c r="F42" s="116"/>
      <c r="G42" s="24"/>
      <c r="H42" s="19">
        <v>0</v>
      </c>
      <c r="I42" s="19">
        <v>1</v>
      </c>
      <c r="J42" s="20">
        <f t="shared" si="6"/>
        <v>0</v>
      </c>
      <c r="K42" s="36" t="s">
        <v>76</v>
      </c>
      <c r="L42" s="22">
        <v>45473</v>
      </c>
      <c r="M42" s="257" t="s">
        <v>16</v>
      </c>
      <c r="N42" s="39"/>
      <c r="O42" s="19"/>
      <c r="P42" s="19"/>
      <c r="Q42" s="20"/>
      <c r="R42" s="36"/>
      <c r="S42" s="22"/>
      <c r="T42" s="12"/>
      <c r="U42" s="1162"/>
      <c r="V42" s="1162"/>
      <c r="W42" s="67"/>
      <c r="X42" s="67"/>
      <c r="Y42" s="67"/>
    </row>
    <row r="43" spans="1:25" ht="129.75" customHeight="1" x14ac:dyDescent="0.25">
      <c r="A43" s="1149"/>
      <c r="B43" s="1156"/>
      <c r="C43" s="1157"/>
      <c r="D43" s="514"/>
      <c r="E43" s="1122"/>
      <c r="F43" s="116"/>
      <c r="G43" s="24"/>
      <c r="H43" s="19">
        <v>0</v>
      </c>
      <c r="I43" s="19">
        <v>1</v>
      </c>
      <c r="J43" s="20">
        <f t="shared" si="6"/>
        <v>0</v>
      </c>
      <c r="K43" s="36" t="s">
        <v>76</v>
      </c>
      <c r="L43" s="22">
        <v>45473</v>
      </c>
      <c r="M43" s="257" t="s">
        <v>16</v>
      </c>
      <c r="N43" s="39"/>
      <c r="O43" s="19"/>
      <c r="P43" s="19"/>
      <c r="Q43" s="20"/>
      <c r="R43" s="36"/>
      <c r="S43" s="22"/>
      <c r="T43" s="12"/>
      <c r="U43" s="1162"/>
      <c r="V43" s="1162"/>
      <c r="W43" s="67"/>
      <c r="X43" s="67"/>
      <c r="Y43" s="67"/>
    </row>
    <row r="44" spans="1:25" ht="129.75" customHeight="1" x14ac:dyDescent="0.25">
      <c r="A44" s="1149"/>
      <c r="B44" s="1156"/>
      <c r="C44" s="1157"/>
      <c r="D44" s="514"/>
      <c r="E44" s="1122"/>
      <c r="F44" s="116"/>
      <c r="G44" s="24"/>
      <c r="H44" s="19">
        <v>0</v>
      </c>
      <c r="I44" s="19">
        <v>1</v>
      </c>
      <c r="J44" s="20">
        <f t="shared" si="6"/>
        <v>0</v>
      </c>
      <c r="K44" s="36" t="s">
        <v>76</v>
      </c>
      <c r="L44" s="22">
        <v>45473</v>
      </c>
      <c r="M44" s="257" t="s">
        <v>16</v>
      </c>
      <c r="N44" s="39"/>
      <c r="O44" s="19"/>
      <c r="P44" s="19"/>
      <c r="Q44" s="20"/>
      <c r="R44" s="36"/>
      <c r="S44" s="22"/>
      <c r="T44" s="12"/>
      <c r="U44" s="1162"/>
      <c r="V44" s="1162"/>
      <c r="W44" s="67"/>
      <c r="X44" s="67"/>
      <c r="Y44" s="67"/>
    </row>
    <row r="45" spans="1:25" ht="129.75" customHeight="1" x14ac:dyDescent="0.25">
      <c r="A45" s="1149"/>
      <c r="B45" s="1156"/>
      <c r="C45" s="1157"/>
      <c r="D45" s="514"/>
      <c r="E45" s="1122"/>
      <c r="F45" s="116"/>
      <c r="G45" s="24"/>
      <c r="H45" s="19">
        <v>0</v>
      </c>
      <c r="I45" s="19">
        <v>1</v>
      </c>
      <c r="J45" s="20">
        <f t="shared" si="6"/>
        <v>0</v>
      </c>
      <c r="K45" s="36" t="s">
        <v>76</v>
      </c>
      <c r="L45" s="22">
        <v>45473</v>
      </c>
      <c r="M45" s="257" t="s">
        <v>16</v>
      </c>
      <c r="N45" s="39"/>
      <c r="O45" s="19"/>
      <c r="P45" s="19"/>
      <c r="Q45" s="20"/>
      <c r="R45" s="36"/>
      <c r="S45" s="22"/>
      <c r="T45" s="12"/>
      <c r="U45" s="1162"/>
      <c r="V45" s="1162"/>
      <c r="W45" s="67"/>
      <c r="X45" s="67"/>
      <c r="Y45" s="67"/>
    </row>
    <row r="46" spans="1:25" ht="84.75" customHeight="1" x14ac:dyDescent="0.25">
      <c r="A46" s="1148"/>
      <c r="B46" s="1153"/>
      <c r="C46" s="1155"/>
      <c r="D46" s="514"/>
      <c r="E46" s="1122"/>
      <c r="F46" s="116"/>
      <c r="G46" s="24"/>
      <c r="H46" s="19">
        <v>1</v>
      </c>
      <c r="I46" s="19">
        <v>1</v>
      </c>
      <c r="J46" s="20">
        <f t="shared" si="6"/>
        <v>1</v>
      </c>
      <c r="K46" s="36" t="s">
        <v>76</v>
      </c>
      <c r="L46" s="22">
        <v>45473</v>
      </c>
      <c r="M46" s="10" t="s">
        <v>13</v>
      </c>
      <c r="N46" s="39"/>
      <c r="O46" s="19">
        <v>0</v>
      </c>
      <c r="P46" s="19">
        <v>1</v>
      </c>
      <c r="Q46" s="20">
        <f t="shared" si="7"/>
        <v>0</v>
      </c>
      <c r="R46" s="36" t="s">
        <v>76</v>
      </c>
      <c r="S46" s="22">
        <v>45656</v>
      </c>
      <c r="T46" s="12" t="s">
        <v>19</v>
      </c>
      <c r="U46" s="532"/>
      <c r="V46" s="532"/>
      <c r="W46" s="67"/>
      <c r="X46" s="67"/>
      <c r="Y46" s="67"/>
    </row>
    <row r="47" spans="1:25" ht="166.5" customHeight="1" x14ac:dyDescent="0.25">
      <c r="A47" s="1148"/>
      <c r="B47" s="1153"/>
      <c r="C47" s="1155"/>
      <c r="D47" s="514"/>
      <c r="E47" s="1122"/>
      <c r="F47" s="116"/>
      <c r="G47" s="24"/>
      <c r="H47" s="19">
        <v>0</v>
      </c>
      <c r="I47" s="19">
        <v>1</v>
      </c>
      <c r="J47" s="20">
        <f t="shared" si="6"/>
        <v>0</v>
      </c>
      <c r="K47" s="36" t="s">
        <v>76</v>
      </c>
      <c r="L47" s="22">
        <v>45473</v>
      </c>
      <c r="M47" s="12" t="s">
        <v>19</v>
      </c>
      <c r="N47" s="21"/>
      <c r="O47" s="19">
        <v>0</v>
      </c>
      <c r="P47" s="19">
        <v>1</v>
      </c>
      <c r="Q47" s="20">
        <f t="shared" si="7"/>
        <v>0</v>
      </c>
      <c r="R47" s="36" t="s">
        <v>76</v>
      </c>
      <c r="S47" s="22">
        <v>45473</v>
      </c>
      <c r="T47" s="12" t="s">
        <v>19</v>
      </c>
      <c r="U47" s="532"/>
      <c r="V47" s="532"/>
      <c r="W47" s="67"/>
      <c r="X47" s="67"/>
      <c r="Y47" s="67"/>
    </row>
    <row r="48" spans="1:25" ht="24" customHeight="1" x14ac:dyDescent="0.25">
      <c r="A48" s="1148"/>
      <c r="B48" s="1153"/>
      <c r="C48" s="1155"/>
      <c r="D48" s="1134" t="s">
        <v>144</v>
      </c>
      <c r="E48" s="1135"/>
      <c r="F48" s="1136"/>
      <c r="G48" s="529" t="s">
        <v>35</v>
      </c>
      <c r="H48" s="529"/>
      <c r="I48" s="529"/>
      <c r="J48" s="529"/>
      <c r="K48" s="529"/>
      <c r="L48" s="530"/>
      <c r="M48" s="138">
        <f>COUNTA(M42:M47)</f>
        <v>6</v>
      </c>
      <c r="N48" s="525" t="s">
        <v>35</v>
      </c>
      <c r="O48" s="526"/>
      <c r="P48" s="526"/>
      <c r="Q48" s="526"/>
      <c r="R48" s="526"/>
      <c r="S48" s="527"/>
      <c r="T48" s="160">
        <f>COUNTA(T42:T47)</f>
        <v>2</v>
      </c>
      <c r="U48" s="532"/>
      <c r="V48" s="532"/>
      <c r="W48" s="67"/>
      <c r="X48" s="67"/>
      <c r="Y48" s="67"/>
    </row>
    <row r="49" spans="1:25" ht="24" customHeight="1" x14ac:dyDescent="0.25">
      <c r="A49" s="1148"/>
      <c r="B49" s="1153"/>
      <c r="C49" s="1155"/>
      <c r="D49" s="1134"/>
      <c r="E49" s="1135"/>
      <c r="F49" s="1136"/>
      <c r="G49" s="529" t="s">
        <v>36</v>
      </c>
      <c r="H49" s="529"/>
      <c r="I49" s="529"/>
      <c r="J49" s="529"/>
      <c r="K49" s="529"/>
      <c r="L49" s="530"/>
      <c r="M49" s="138">
        <f>COUNTIF(M42:M47,"Actividad cumplida")</f>
        <v>1</v>
      </c>
      <c r="N49" s="525" t="s">
        <v>36</v>
      </c>
      <c r="O49" s="526"/>
      <c r="P49" s="526"/>
      <c r="Q49" s="526"/>
      <c r="R49" s="526"/>
      <c r="S49" s="527"/>
      <c r="T49" s="160">
        <f>COUNTIF(T42:T47,"Actividad cumplida")</f>
        <v>0</v>
      </c>
      <c r="U49" s="532"/>
      <c r="V49" s="532"/>
      <c r="W49" s="67"/>
      <c r="X49" s="67"/>
      <c r="Y49" s="67"/>
    </row>
    <row r="50" spans="1:25" ht="23.25" customHeight="1" x14ac:dyDescent="0.25">
      <c r="A50" s="1148"/>
      <c r="B50" s="1153"/>
      <c r="C50" s="1155"/>
      <c r="D50" s="1134"/>
      <c r="E50" s="1135"/>
      <c r="F50" s="1136"/>
      <c r="G50" s="529" t="s">
        <v>37</v>
      </c>
      <c r="H50" s="529"/>
      <c r="I50" s="529"/>
      <c r="J50" s="529"/>
      <c r="K50" s="529"/>
      <c r="L50" s="530"/>
      <c r="M50" s="138">
        <f>COUNTIF(M42:M47,"Actividad en proceso")</f>
        <v>4</v>
      </c>
      <c r="N50" s="525" t="s">
        <v>37</v>
      </c>
      <c r="O50" s="526"/>
      <c r="P50" s="526"/>
      <c r="Q50" s="526"/>
      <c r="R50" s="526"/>
      <c r="S50" s="527"/>
      <c r="T50" s="160">
        <f>COUNTIF(T42:T47,"Actividad en proceso")</f>
        <v>0</v>
      </c>
      <c r="U50" s="532"/>
      <c r="V50" s="532"/>
      <c r="W50" s="67"/>
      <c r="X50" s="67"/>
      <c r="Y50" s="67"/>
    </row>
    <row r="51" spans="1:25" ht="23.25" customHeight="1" x14ac:dyDescent="0.25">
      <c r="A51" s="1148"/>
      <c r="B51" s="1153"/>
      <c r="C51" s="1155"/>
      <c r="D51" s="1137"/>
      <c r="E51" s="1138"/>
      <c r="F51" s="1139"/>
      <c r="G51" s="529" t="s">
        <v>38</v>
      </c>
      <c r="H51" s="529"/>
      <c r="I51" s="529"/>
      <c r="J51" s="529"/>
      <c r="K51" s="529"/>
      <c r="L51" s="530"/>
      <c r="M51" s="139">
        <f>((M49+M50*0.5)/M48)</f>
        <v>0.5</v>
      </c>
      <c r="N51" s="525" t="s">
        <v>38</v>
      </c>
      <c r="O51" s="526"/>
      <c r="P51" s="526"/>
      <c r="Q51" s="526"/>
      <c r="R51" s="526"/>
      <c r="S51" s="527"/>
      <c r="T51" s="161">
        <f>((T49+T50*0.5)/T48)</f>
        <v>0</v>
      </c>
      <c r="U51" s="533"/>
      <c r="V51" s="533"/>
      <c r="W51" s="67"/>
      <c r="X51" s="67"/>
      <c r="Y51" s="67"/>
    </row>
    <row r="52" spans="1:25" ht="132.75" customHeight="1" x14ac:dyDescent="0.25">
      <c r="A52" s="1148"/>
      <c r="B52" s="1153"/>
      <c r="C52" s="1154"/>
      <c r="D52" s="516"/>
      <c r="E52" s="1120"/>
      <c r="F52" s="116"/>
      <c r="G52" s="258"/>
      <c r="H52" s="19">
        <v>1</v>
      </c>
      <c r="I52" s="19">
        <v>2</v>
      </c>
      <c r="J52" s="20">
        <f t="shared" ref="J52:J58" si="8">+H52/I52</f>
        <v>0.5</v>
      </c>
      <c r="K52" s="39" t="s">
        <v>81</v>
      </c>
      <c r="L52" s="22">
        <v>45473</v>
      </c>
      <c r="M52" s="11" t="s">
        <v>16</v>
      </c>
      <c r="N52" s="36"/>
      <c r="O52" s="19">
        <v>1</v>
      </c>
      <c r="P52" s="19">
        <v>2</v>
      </c>
      <c r="Q52" s="20">
        <f t="shared" ref="Q52:Q58" si="9">+O52/P52</f>
        <v>0.5</v>
      </c>
      <c r="R52" s="39" t="s">
        <v>81</v>
      </c>
      <c r="S52" s="22">
        <v>45656</v>
      </c>
      <c r="T52" s="11" t="s">
        <v>16</v>
      </c>
      <c r="U52" s="1161">
        <f>+M62</f>
        <v>1</v>
      </c>
      <c r="V52" s="1161">
        <f>+T62</f>
        <v>0</v>
      </c>
      <c r="W52" s="67"/>
      <c r="X52" s="67"/>
      <c r="Y52" s="67"/>
    </row>
    <row r="53" spans="1:25" ht="83.25" customHeight="1" x14ac:dyDescent="0.25">
      <c r="A53" s="1148"/>
      <c r="B53" s="1153"/>
      <c r="C53" s="1154"/>
      <c r="D53" s="516"/>
      <c r="E53" s="1120"/>
      <c r="F53" s="116"/>
      <c r="G53" s="258"/>
      <c r="H53" s="19">
        <v>1</v>
      </c>
      <c r="I53" s="19">
        <v>1</v>
      </c>
      <c r="J53" s="20">
        <f t="shared" si="8"/>
        <v>1</v>
      </c>
      <c r="K53" s="36" t="s">
        <v>40</v>
      </c>
      <c r="L53" s="22">
        <v>45473</v>
      </c>
      <c r="M53" s="10" t="s">
        <v>13</v>
      </c>
      <c r="N53" s="36"/>
      <c r="O53" s="19">
        <v>0</v>
      </c>
      <c r="P53" s="19">
        <v>1</v>
      </c>
      <c r="Q53" s="20">
        <f t="shared" si="9"/>
        <v>0</v>
      </c>
      <c r="R53" s="36" t="s">
        <v>40</v>
      </c>
      <c r="S53" s="22">
        <v>45656</v>
      </c>
      <c r="T53" s="12" t="s">
        <v>19</v>
      </c>
      <c r="U53" s="532"/>
      <c r="V53" s="532"/>
      <c r="W53" s="67"/>
      <c r="X53" s="67"/>
      <c r="Y53" s="67"/>
    </row>
    <row r="54" spans="1:25" ht="104.25" customHeight="1" x14ac:dyDescent="0.25">
      <c r="A54" s="1148"/>
      <c r="B54" s="1153"/>
      <c r="C54" s="1154"/>
      <c r="D54" s="516"/>
      <c r="E54" s="1120"/>
      <c r="F54" s="116"/>
      <c r="G54" s="259"/>
      <c r="H54" s="19">
        <v>1</v>
      </c>
      <c r="I54" s="19">
        <v>1</v>
      </c>
      <c r="J54" s="20">
        <f t="shared" si="8"/>
        <v>1</v>
      </c>
      <c r="K54" s="36" t="s">
        <v>82</v>
      </c>
      <c r="L54" s="22">
        <v>45473</v>
      </c>
      <c r="M54" s="10" t="s">
        <v>13</v>
      </c>
      <c r="N54" s="36"/>
      <c r="O54" s="19">
        <v>0</v>
      </c>
      <c r="P54" s="19">
        <v>3</v>
      </c>
      <c r="Q54" s="20">
        <f t="shared" si="9"/>
        <v>0</v>
      </c>
      <c r="R54" s="36" t="s">
        <v>82</v>
      </c>
      <c r="S54" s="22">
        <v>45656</v>
      </c>
      <c r="T54" s="12" t="s">
        <v>19</v>
      </c>
      <c r="U54" s="532"/>
      <c r="V54" s="532"/>
      <c r="W54" s="67"/>
      <c r="X54" s="67"/>
      <c r="Y54" s="67"/>
    </row>
    <row r="55" spans="1:25" ht="114" customHeight="1" x14ac:dyDescent="0.25">
      <c r="A55" s="1148"/>
      <c r="B55" s="1153"/>
      <c r="C55" s="1154"/>
      <c r="D55" s="516"/>
      <c r="E55" s="1120"/>
      <c r="F55" s="116"/>
      <c r="G55" s="259"/>
      <c r="H55" s="19">
        <v>1</v>
      </c>
      <c r="I55" s="19">
        <v>1</v>
      </c>
      <c r="J55" s="20">
        <f t="shared" si="8"/>
        <v>1</v>
      </c>
      <c r="K55" s="36" t="s">
        <v>76</v>
      </c>
      <c r="L55" s="22">
        <v>45473</v>
      </c>
      <c r="M55" s="10" t="s">
        <v>13</v>
      </c>
      <c r="N55" s="39"/>
      <c r="O55" s="19">
        <v>0</v>
      </c>
      <c r="P55" s="19">
        <v>1</v>
      </c>
      <c r="Q55" s="20">
        <f t="shared" si="9"/>
        <v>0</v>
      </c>
      <c r="R55" s="36" t="s">
        <v>76</v>
      </c>
      <c r="S55" s="22">
        <v>45656</v>
      </c>
      <c r="T55" s="12" t="s">
        <v>19</v>
      </c>
      <c r="U55" s="532"/>
      <c r="V55" s="532"/>
      <c r="W55" s="67"/>
      <c r="X55" s="67"/>
      <c r="Y55" s="67"/>
    </row>
    <row r="56" spans="1:25" ht="102" customHeight="1" x14ac:dyDescent="0.25">
      <c r="A56" s="1148"/>
      <c r="B56" s="1153"/>
      <c r="C56" s="1154"/>
      <c r="D56" s="516"/>
      <c r="E56" s="1120"/>
      <c r="F56" s="116"/>
      <c r="G56" s="24"/>
      <c r="H56" s="19">
        <v>1</v>
      </c>
      <c r="I56" s="19">
        <v>1</v>
      </c>
      <c r="J56" s="20">
        <f t="shared" si="8"/>
        <v>1</v>
      </c>
      <c r="K56" s="39" t="s">
        <v>76</v>
      </c>
      <c r="L56" s="22">
        <v>45473</v>
      </c>
      <c r="M56" s="10" t="s">
        <v>13</v>
      </c>
      <c r="N56" s="39"/>
      <c r="O56" s="19">
        <v>0</v>
      </c>
      <c r="P56" s="19">
        <v>1</v>
      </c>
      <c r="Q56" s="20">
        <f>+O56/P56</f>
        <v>0</v>
      </c>
      <c r="R56" s="39" t="s">
        <v>76</v>
      </c>
      <c r="S56" s="22">
        <v>45656</v>
      </c>
      <c r="T56" s="12" t="s">
        <v>19</v>
      </c>
      <c r="U56" s="532"/>
      <c r="V56" s="532"/>
      <c r="W56" s="67"/>
      <c r="X56" s="67"/>
      <c r="Y56" s="67"/>
    </row>
    <row r="57" spans="1:25" ht="104.25" customHeight="1" x14ac:dyDescent="0.25">
      <c r="A57" s="1148"/>
      <c r="B57" s="1153"/>
      <c r="C57" s="1155"/>
      <c r="D57" s="519"/>
      <c r="E57" s="1121"/>
      <c r="F57" s="116"/>
      <c r="G57" s="259"/>
      <c r="H57" s="19">
        <v>2</v>
      </c>
      <c r="I57" s="19">
        <v>2</v>
      </c>
      <c r="J57" s="20">
        <f t="shared" si="8"/>
        <v>1</v>
      </c>
      <c r="K57" s="36" t="s">
        <v>76</v>
      </c>
      <c r="L57" s="22">
        <v>45473</v>
      </c>
      <c r="M57" s="10" t="s">
        <v>13</v>
      </c>
      <c r="N57" s="36"/>
      <c r="O57" s="19">
        <v>0</v>
      </c>
      <c r="P57" s="19">
        <v>1</v>
      </c>
      <c r="Q57" s="20">
        <f t="shared" si="9"/>
        <v>0</v>
      </c>
      <c r="R57" s="36" t="s">
        <v>76</v>
      </c>
      <c r="S57" s="22">
        <v>45656</v>
      </c>
      <c r="T57" s="12" t="s">
        <v>19</v>
      </c>
      <c r="U57" s="532"/>
      <c r="V57" s="532"/>
      <c r="W57" s="67"/>
      <c r="X57" s="67"/>
      <c r="Y57" s="67"/>
    </row>
    <row r="58" spans="1:25" ht="183.75" customHeight="1" x14ac:dyDescent="0.25">
      <c r="A58" s="1148"/>
      <c r="B58" s="1153"/>
      <c r="C58" s="1155"/>
      <c r="D58" s="1132"/>
      <c r="E58" s="1133"/>
      <c r="F58" s="281"/>
      <c r="G58" s="24"/>
      <c r="H58" s="19">
        <v>2</v>
      </c>
      <c r="I58" s="19">
        <v>2</v>
      </c>
      <c r="J58" s="20">
        <f t="shared" si="8"/>
        <v>1</v>
      </c>
      <c r="K58" s="36" t="s">
        <v>83</v>
      </c>
      <c r="L58" s="22">
        <v>45473</v>
      </c>
      <c r="M58" s="10" t="s">
        <v>13</v>
      </c>
      <c r="N58" s="39"/>
      <c r="O58" s="19">
        <v>0</v>
      </c>
      <c r="P58" s="19">
        <v>1</v>
      </c>
      <c r="Q58" s="20">
        <f t="shared" si="9"/>
        <v>0</v>
      </c>
      <c r="R58" s="36" t="s">
        <v>84</v>
      </c>
      <c r="S58" s="22">
        <v>45656</v>
      </c>
      <c r="T58" s="12" t="s">
        <v>19</v>
      </c>
      <c r="U58" s="532"/>
      <c r="V58" s="532"/>
      <c r="W58" s="67"/>
      <c r="X58" s="67"/>
      <c r="Y58" s="67"/>
    </row>
    <row r="59" spans="1:25" ht="23.25" customHeight="1" x14ac:dyDescent="0.25">
      <c r="A59" s="1148"/>
      <c r="B59" s="1153"/>
      <c r="C59" s="1155"/>
      <c r="D59" s="1134" t="s">
        <v>145</v>
      </c>
      <c r="E59" s="1135"/>
      <c r="F59" s="1136"/>
      <c r="G59" s="529" t="s">
        <v>35</v>
      </c>
      <c r="H59" s="529"/>
      <c r="I59" s="529"/>
      <c r="J59" s="529"/>
      <c r="K59" s="529"/>
      <c r="L59" s="530"/>
      <c r="M59" s="138">
        <f>COUNTA(M53:M58)</f>
        <v>6</v>
      </c>
      <c r="N59" s="525" t="s">
        <v>35</v>
      </c>
      <c r="O59" s="526"/>
      <c r="P59" s="526"/>
      <c r="Q59" s="526"/>
      <c r="R59" s="526"/>
      <c r="S59" s="527"/>
      <c r="T59" s="160">
        <f>COUNTA(T53:T58)</f>
        <v>6</v>
      </c>
      <c r="U59" s="532"/>
      <c r="V59" s="532"/>
      <c r="W59" s="67"/>
      <c r="X59" s="67"/>
      <c r="Y59" s="67"/>
    </row>
    <row r="60" spans="1:25" ht="23.25" customHeight="1" x14ac:dyDescent="0.25">
      <c r="A60" s="1148"/>
      <c r="B60" s="1153"/>
      <c r="C60" s="1155"/>
      <c r="D60" s="1134"/>
      <c r="E60" s="1135"/>
      <c r="F60" s="1136"/>
      <c r="G60" s="529" t="s">
        <v>36</v>
      </c>
      <c r="H60" s="529"/>
      <c r="I60" s="529"/>
      <c r="J60" s="529"/>
      <c r="K60" s="529"/>
      <c r="L60" s="530"/>
      <c r="M60" s="138">
        <f>COUNTIF(M53:M58,"Actividad cumplida")</f>
        <v>6</v>
      </c>
      <c r="N60" s="525" t="s">
        <v>36</v>
      </c>
      <c r="O60" s="526"/>
      <c r="P60" s="526"/>
      <c r="Q60" s="526"/>
      <c r="R60" s="526"/>
      <c r="S60" s="527"/>
      <c r="T60" s="160">
        <f>COUNTIF(T53:T58,"Actividad cumplida")</f>
        <v>0</v>
      </c>
      <c r="U60" s="532"/>
      <c r="V60" s="532"/>
      <c r="W60" s="67"/>
      <c r="X60" s="67"/>
      <c r="Y60" s="67"/>
    </row>
    <row r="61" spans="1:25" ht="23.25" customHeight="1" x14ac:dyDescent="0.25">
      <c r="A61" s="1148"/>
      <c r="B61" s="1153"/>
      <c r="C61" s="1155"/>
      <c r="D61" s="1134"/>
      <c r="E61" s="1135"/>
      <c r="F61" s="1136"/>
      <c r="G61" s="529" t="s">
        <v>37</v>
      </c>
      <c r="H61" s="529"/>
      <c r="I61" s="529"/>
      <c r="J61" s="529"/>
      <c r="K61" s="529"/>
      <c r="L61" s="530"/>
      <c r="M61" s="138">
        <f>COUNTIF(M53:M58,"Actividad en proceso")</f>
        <v>0</v>
      </c>
      <c r="N61" s="525" t="s">
        <v>37</v>
      </c>
      <c r="O61" s="526"/>
      <c r="P61" s="526"/>
      <c r="Q61" s="526"/>
      <c r="R61" s="526"/>
      <c r="S61" s="527"/>
      <c r="T61" s="160">
        <f>COUNTIF(T53:T58,"Actividad en proceso")</f>
        <v>0</v>
      </c>
      <c r="U61" s="532"/>
      <c r="V61" s="532"/>
      <c r="W61" s="67"/>
      <c r="X61" s="67"/>
      <c r="Y61" s="67"/>
    </row>
    <row r="62" spans="1:25" ht="23.25" customHeight="1" x14ac:dyDescent="0.25">
      <c r="A62" s="1148"/>
      <c r="B62" s="1153"/>
      <c r="C62" s="1155"/>
      <c r="D62" s="1134"/>
      <c r="E62" s="1135"/>
      <c r="F62" s="1136"/>
      <c r="G62" s="529" t="s">
        <v>38</v>
      </c>
      <c r="H62" s="529"/>
      <c r="I62" s="529"/>
      <c r="J62" s="529"/>
      <c r="K62" s="529"/>
      <c r="L62" s="530"/>
      <c r="M62" s="139">
        <f>((M60+M61*0.5)/M59)</f>
        <v>1</v>
      </c>
      <c r="N62" s="525" t="s">
        <v>38</v>
      </c>
      <c r="O62" s="526"/>
      <c r="P62" s="526"/>
      <c r="Q62" s="526"/>
      <c r="R62" s="526"/>
      <c r="S62" s="527"/>
      <c r="T62" s="161">
        <f>((T60+T61*0.5)/T59)</f>
        <v>0</v>
      </c>
      <c r="U62" s="533"/>
      <c r="V62" s="533"/>
      <c r="W62" s="67"/>
      <c r="X62" s="67"/>
      <c r="Y62" s="67"/>
    </row>
    <row r="63" spans="1:25" ht="129" customHeight="1" x14ac:dyDescent="0.25">
      <c r="A63" s="1148"/>
      <c r="B63" s="1153"/>
      <c r="C63" s="1155"/>
      <c r="D63" s="514"/>
      <c r="E63" s="1122"/>
      <c r="F63" s="116"/>
      <c r="G63" s="258"/>
      <c r="H63" s="19">
        <v>0</v>
      </c>
      <c r="I63" s="19">
        <v>2</v>
      </c>
      <c r="J63" s="20">
        <f t="shared" ref="J63:J64" si="10">+H63/I63</f>
        <v>0</v>
      </c>
      <c r="K63" s="36" t="s">
        <v>76</v>
      </c>
      <c r="L63" s="22">
        <v>45473</v>
      </c>
      <c r="M63" s="12" t="s">
        <v>19</v>
      </c>
      <c r="N63" s="36"/>
      <c r="O63" s="19">
        <v>0</v>
      </c>
      <c r="P63" s="19">
        <v>1</v>
      </c>
      <c r="Q63" s="20">
        <f t="shared" ref="Q63:Q64" si="11">+O63/P63</f>
        <v>0</v>
      </c>
      <c r="R63" s="36" t="s">
        <v>85</v>
      </c>
      <c r="S63" s="22">
        <v>45656</v>
      </c>
      <c r="T63" s="12" t="s">
        <v>19</v>
      </c>
      <c r="U63" s="1161">
        <f>+M68</f>
        <v>0.16666666666666666</v>
      </c>
      <c r="V63" s="1161">
        <f>+T68</f>
        <v>0</v>
      </c>
      <c r="W63" s="67"/>
      <c r="X63" s="67"/>
      <c r="Y63" s="67"/>
    </row>
    <row r="64" spans="1:25" ht="103.5" customHeight="1" x14ac:dyDescent="0.25">
      <c r="A64" s="1148"/>
      <c r="B64" s="1153"/>
      <c r="C64" s="1155"/>
      <c r="D64" s="514"/>
      <c r="E64" s="1122"/>
      <c r="F64" s="116"/>
      <c r="G64" s="259"/>
      <c r="H64" s="19">
        <v>1</v>
      </c>
      <c r="I64" s="19">
        <v>1</v>
      </c>
      <c r="J64" s="20">
        <f t="shared" si="10"/>
        <v>1</v>
      </c>
      <c r="K64" s="36" t="s">
        <v>76</v>
      </c>
      <c r="L64" s="22">
        <v>45473</v>
      </c>
      <c r="M64" s="10" t="s">
        <v>13</v>
      </c>
      <c r="N64" s="36"/>
      <c r="O64" s="19">
        <v>0</v>
      </c>
      <c r="P64" s="19">
        <v>1</v>
      </c>
      <c r="Q64" s="20">
        <f t="shared" si="11"/>
        <v>0</v>
      </c>
      <c r="R64" s="36" t="s">
        <v>76</v>
      </c>
      <c r="S64" s="22">
        <v>45656</v>
      </c>
      <c r="T64" s="12" t="s">
        <v>19</v>
      </c>
      <c r="U64" s="1162"/>
      <c r="V64" s="1162"/>
      <c r="W64" s="67"/>
      <c r="X64" s="67"/>
      <c r="Y64" s="67"/>
    </row>
    <row r="65" spans="1:25" ht="23.25" customHeight="1" x14ac:dyDescent="0.25">
      <c r="A65" s="1148"/>
      <c r="B65" s="1153"/>
      <c r="C65" s="1155"/>
      <c r="D65" s="1134" t="s">
        <v>146</v>
      </c>
      <c r="E65" s="1135"/>
      <c r="F65" s="1136"/>
      <c r="G65" s="529" t="s">
        <v>35</v>
      </c>
      <c r="H65" s="529"/>
      <c r="I65" s="529"/>
      <c r="J65" s="529"/>
      <c r="K65" s="529"/>
      <c r="L65" s="530"/>
      <c r="M65" s="138">
        <f>COUNTA(M59:M64)</f>
        <v>6</v>
      </c>
      <c r="N65" s="525" t="s">
        <v>35</v>
      </c>
      <c r="O65" s="526"/>
      <c r="P65" s="526"/>
      <c r="Q65" s="526"/>
      <c r="R65" s="526"/>
      <c r="S65" s="527"/>
      <c r="T65" s="160">
        <f>COUNTA(T59:T64)</f>
        <v>6</v>
      </c>
      <c r="U65" s="580">
        <f t="shared" ref="U65:V65" si="12">AVERAGE(U16:U64)</f>
        <v>0.90277777777777779</v>
      </c>
      <c r="V65" s="580">
        <f t="shared" si="12"/>
        <v>2.7777777777777776E-2</v>
      </c>
      <c r="W65" s="67"/>
      <c r="X65" s="67"/>
      <c r="Y65" s="67"/>
    </row>
    <row r="66" spans="1:25" ht="23.25" customHeight="1" x14ac:dyDescent="0.25">
      <c r="A66" s="1148"/>
      <c r="B66" s="1153"/>
      <c r="C66" s="1155"/>
      <c r="D66" s="1134"/>
      <c r="E66" s="1135"/>
      <c r="F66" s="1136"/>
      <c r="G66" s="529" t="s">
        <v>36</v>
      </c>
      <c r="H66" s="529"/>
      <c r="I66" s="529"/>
      <c r="J66" s="529"/>
      <c r="K66" s="529"/>
      <c r="L66" s="530"/>
      <c r="M66" s="138">
        <f>COUNTIF(M59:M64,"Actividad cumplida")</f>
        <v>1</v>
      </c>
      <c r="N66" s="525" t="s">
        <v>36</v>
      </c>
      <c r="O66" s="526"/>
      <c r="P66" s="526"/>
      <c r="Q66" s="526"/>
      <c r="R66" s="526"/>
      <c r="S66" s="527"/>
      <c r="T66" s="160">
        <f>COUNTIF(T59:T64,"Actividad cumplida")</f>
        <v>0</v>
      </c>
      <c r="U66" s="532"/>
      <c r="V66" s="532"/>
      <c r="W66" s="67"/>
      <c r="X66" s="67"/>
      <c r="Y66" s="67"/>
    </row>
    <row r="67" spans="1:25" ht="23.25" customHeight="1" x14ac:dyDescent="0.25">
      <c r="A67" s="1148"/>
      <c r="B67" s="1153"/>
      <c r="C67" s="1155"/>
      <c r="D67" s="1134"/>
      <c r="E67" s="1135"/>
      <c r="F67" s="1136"/>
      <c r="G67" s="529" t="s">
        <v>37</v>
      </c>
      <c r="H67" s="529"/>
      <c r="I67" s="529"/>
      <c r="J67" s="529"/>
      <c r="K67" s="529"/>
      <c r="L67" s="530"/>
      <c r="M67" s="138">
        <f>COUNTIF(M59:M64,"Actividad en proceso")</f>
        <v>0</v>
      </c>
      <c r="N67" s="525" t="s">
        <v>37</v>
      </c>
      <c r="O67" s="526"/>
      <c r="P67" s="526"/>
      <c r="Q67" s="526"/>
      <c r="R67" s="526"/>
      <c r="S67" s="527"/>
      <c r="T67" s="160">
        <f>COUNTIF(T59:T64,"Actividad en proceso")</f>
        <v>0</v>
      </c>
      <c r="U67" s="532"/>
      <c r="V67" s="532"/>
      <c r="W67" s="67"/>
      <c r="X67" s="67"/>
      <c r="Y67" s="67"/>
    </row>
    <row r="68" spans="1:25" ht="23.25" customHeight="1" x14ac:dyDescent="0.25">
      <c r="A68" s="1150"/>
      <c r="B68" s="1158"/>
      <c r="C68" s="1159"/>
      <c r="D68" s="1134"/>
      <c r="E68" s="1135"/>
      <c r="F68" s="1136"/>
      <c r="G68" s="529" t="s">
        <v>38</v>
      </c>
      <c r="H68" s="529"/>
      <c r="I68" s="529"/>
      <c r="J68" s="529"/>
      <c r="K68" s="529"/>
      <c r="L68" s="530"/>
      <c r="M68" s="139">
        <f>((M66+M67*0.5)/M65)</f>
        <v>0.16666666666666666</v>
      </c>
      <c r="N68" s="525" t="s">
        <v>38</v>
      </c>
      <c r="O68" s="526"/>
      <c r="P68" s="526"/>
      <c r="Q68" s="526"/>
      <c r="R68" s="526"/>
      <c r="S68" s="527"/>
      <c r="T68" s="161">
        <f>((T66+T67*0.5)/T65)</f>
        <v>0</v>
      </c>
      <c r="U68" s="533"/>
      <c r="V68" s="533"/>
      <c r="W68" s="67"/>
      <c r="X68" s="67"/>
      <c r="Y68" s="67"/>
    </row>
    <row r="69" spans="1:25" ht="62.25" customHeight="1" x14ac:dyDescent="0.25">
      <c r="A69" s="79"/>
      <c r="B69" s="79"/>
      <c r="C69" s="79"/>
      <c r="D69" s="67"/>
      <c r="E69" s="89"/>
      <c r="F69" s="279"/>
      <c r="G69" s="67"/>
      <c r="H69" s="79"/>
      <c r="I69" s="79"/>
      <c r="J69" s="79"/>
      <c r="K69" s="76"/>
      <c r="L69" s="79"/>
      <c r="M69" s="79"/>
      <c r="N69" s="76"/>
      <c r="O69" s="79"/>
      <c r="P69" s="79"/>
      <c r="Q69" s="79"/>
      <c r="R69" s="76"/>
      <c r="S69" s="79"/>
      <c r="T69" s="79"/>
      <c r="U69" s="85"/>
      <c r="V69" s="85"/>
      <c r="W69" s="67"/>
      <c r="X69" s="67"/>
      <c r="Y69" s="67"/>
    </row>
    <row r="70" spans="1:25" ht="62.25" customHeight="1" x14ac:dyDescent="0.25">
      <c r="A70" s="79"/>
      <c r="B70" s="79"/>
      <c r="C70" s="79"/>
      <c r="D70" s="67"/>
      <c r="E70" s="89"/>
      <c r="F70" s="279"/>
      <c r="G70" s="67"/>
      <c r="H70" s="79"/>
      <c r="I70" s="79"/>
      <c r="J70" s="79"/>
      <c r="K70" s="76"/>
      <c r="L70" s="79"/>
      <c r="M70" s="79"/>
      <c r="N70" s="76"/>
      <c r="O70" s="79"/>
      <c r="P70" s="79"/>
      <c r="Q70" s="79"/>
      <c r="R70" s="76"/>
      <c r="S70" s="79"/>
      <c r="T70" s="79"/>
      <c r="U70" s="85"/>
      <c r="V70" s="85"/>
      <c r="W70" s="67"/>
      <c r="X70" s="67"/>
      <c r="Y70" s="67"/>
    </row>
    <row r="71" spans="1:25" ht="62.25" customHeight="1" x14ac:dyDescent="0.25">
      <c r="A71" s="79"/>
      <c r="B71" s="79"/>
      <c r="C71" s="79"/>
      <c r="D71" s="67"/>
      <c r="E71" s="67"/>
      <c r="F71" s="67"/>
      <c r="G71" s="67"/>
      <c r="H71" s="79"/>
      <c r="I71" s="79"/>
      <c r="J71" s="79"/>
      <c r="K71" s="76"/>
      <c r="L71" s="79"/>
      <c r="M71" s="79"/>
      <c r="N71" s="76"/>
      <c r="O71" s="79"/>
      <c r="P71" s="79"/>
      <c r="Q71" s="79"/>
      <c r="R71" s="76"/>
      <c r="S71" s="79"/>
      <c r="T71" s="79"/>
      <c r="U71" s="85"/>
      <c r="V71" s="85"/>
      <c r="W71" s="67"/>
      <c r="X71" s="67"/>
      <c r="Y71" s="67"/>
    </row>
    <row r="72" spans="1:25" ht="36" customHeight="1" x14ac:dyDescent="0.25">
      <c r="A72" s="90"/>
      <c r="B72" s="90"/>
      <c r="C72" s="90"/>
      <c r="D72" s="91"/>
      <c r="E72" s="92"/>
      <c r="F72" s="92"/>
      <c r="G72" s="1166" t="s">
        <v>86</v>
      </c>
      <c r="H72" s="535"/>
      <c r="I72" s="535"/>
      <c r="J72" s="535"/>
      <c r="K72" s="535"/>
      <c r="L72" s="537"/>
      <c r="M72" s="90"/>
      <c r="N72" s="1167" t="s">
        <v>47</v>
      </c>
      <c r="O72" s="535"/>
      <c r="P72" s="535"/>
      <c r="Q72" s="535"/>
      <c r="R72" s="535"/>
      <c r="S72" s="537"/>
      <c r="T72" s="90"/>
      <c r="U72" s="93"/>
      <c r="V72" s="93"/>
      <c r="W72" s="91"/>
      <c r="X72" s="91"/>
      <c r="Y72" s="91"/>
    </row>
    <row r="73" spans="1:25" ht="24" customHeight="1" x14ac:dyDescent="0.25">
      <c r="A73" s="90"/>
      <c r="B73" s="90"/>
      <c r="C73" s="90"/>
      <c r="D73" s="91"/>
      <c r="E73" s="90"/>
      <c r="F73" s="90"/>
      <c r="G73" s="1163" t="s">
        <v>48</v>
      </c>
      <c r="H73" s="535"/>
      <c r="I73" s="535"/>
      <c r="J73" s="535"/>
      <c r="K73" s="537"/>
      <c r="L73" s="94">
        <f>+M65+M59+M48+M36+M27+M22</f>
        <v>31</v>
      </c>
      <c r="M73" s="90"/>
      <c r="N73" s="1163" t="s">
        <v>48</v>
      </c>
      <c r="O73" s="535"/>
      <c r="P73" s="535"/>
      <c r="Q73" s="535"/>
      <c r="R73" s="537"/>
      <c r="S73" s="94">
        <f>+T65+T59+T48+T36+T27+T22</f>
        <v>27</v>
      </c>
      <c r="T73" s="90"/>
      <c r="U73" s="93"/>
      <c r="V73" s="93"/>
      <c r="W73" s="91"/>
      <c r="X73" s="91"/>
      <c r="Y73" s="91"/>
    </row>
    <row r="74" spans="1:25" ht="24" customHeight="1" x14ac:dyDescent="0.25">
      <c r="A74" s="90"/>
      <c r="B74" s="90"/>
      <c r="C74" s="90"/>
      <c r="D74" s="91"/>
      <c r="E74" s="90"/>
      <c r="F74" s="90"/>
      <c r="G74" s="1163" t="s">
        <v>49</v>
      </c>
      <c r="H74" s="535"/>
      <c r="I74" s="535"/>
      <c r="J74" s="535"/>
      <c r="K74" s="537"/>
      <c r="L74" s="94">
        <f>COUNTIF(M16:M64,"Actividad cumplida")</f>
        <v>18</v>
      </c>
      <c r="M74" s="90"/>
      <c r="N74" s="1163" t="s">
        <v>49</v>
      </c>
      <c r="O74" s="535"/>
      <c r="P74" s="535"/>
      <c r="Q74" s="535"/>
      <c r="R74" s="537"/>
      <c r="S74" s="94">
        <f>COUNTIF(T16:T65,"Actividad cumplida")</f>
        <v>1</v>
      </c>
      <c r="T74" s="90"/>
      <c r="U74" s="93"/>
      <c r="V74" s="93"/>
      <c r="W74" s="91"/>
      <c r="X74" s="91"/>
      <c r="Y74" s="91"/>
    </row>
    <row r="75" spans="1:25" ht="24" customHeight="1" x14ac:dyDescent="0.25">
      <c r="A75" s="90"/>
      <c r="B75" s="90"/>
      <c r="C75" s="90"/>
      <c r="D75" s="91"/>
      <c r="E75" s="90"/>
      <c r="F75" s="90"/>
      <c r="G75" s="1163" t="s">
        <v>50</v>
      </c>
      <c r="H75" s="535"/>
      <c r="I75" s="535"/>
      <c r="J75" s="535"/>
      <c r="K75" s="537"/>
      <c r="L75" s="94">
        <f>COUNTIF(M16:M64,"Actividad en proceso")</f>
        <v>6</v>
      </c>
      <c r="M75" s="90"/>
      <c r="N75" s="1163" t="s">
        <v>50</v>
      </c>
      <c r="O75" s="535"/>
      <c r="P75" s="535"/>
      <c r="Q75" s="535"/>
      <c r="R75" s="537"/>
      <c r="S75" s="94">
        <f>COUNTIF(T16:T64,"Actividad en proceso")</f>
        <v>1</v>
      </c>
      <c r="T75" s="90"/>
      <c r="U75" s="93"/>
      <c r="V75" s="93"/>
      <c r="W75" s="91"/>
      <c r="X75" s="91"/>
      <c r="Y75" s="91"/>
    </row>
    <row r="76" spans="1:25" ht="24" customHeight="1" x14ac:dyDescent="0.25">
      <c r="A76" s="90"/>
      <c r="B76" s="90"/>
      <c r="C76" s="90"/>
      <c r="D76" s="91"/>
      <c r="E76" s="90"/>
      <c r="F76" s="90"/>
      <c r="G76" s="1164" t="s">
        <v>51</v>
      </c>
      <c r="H76" s="535"/>
      <c r="I76" s="535"/>
      <c r="J76" s="535"/>
      <c r="K76" s="537"/>
      <c r="L76" s="95">
        <f>((L74+L75*0.5)/L73)</f>
        <v>0.67741935483870963</v>
      </c>
      <c r="M76" s="90"/>
      <c r="N76" s="1165" t="s">
        <v>51</v>
      </c>
      <c r="O76" s="535"/>
      <c r="P76" s="535"/>
      <c r="Q76" s="535"/>
      <c r="R76" s="537"/>
      <c r="S76" s="96">
        <f>((S74+S75*0.5)/S73)</f>
        <v>5.5555555555555552E-2</v>
      </c>
      <c r="T76" s="90"/>
      <c r="U76" s="93"/>
      <c r="V76" s="93"/>
      <c r="W76" s="91"/>
      <c r="X76" s="91"/>
      <c r="Y76" s="91"/>
    </row>
    <row r="77" spans="1:25" ht="36" customHeight="1" x14ac:dyDescent="0.25">
      <c r="A77" s="79"/>
      <c r="B77" s="79"/>
      <c r="C77" s="79"/>
      <c r="D77" s="67"/>
      <c r="E77" s="67"/>
      <c r="F77" s="67"/>
      <c r="G77" s="67"/>
      <c r="H77" s="79"/>
      <c r="I77" s="79"/>
      <c r="J77" s="79"/>
      <c r="K77" s="76"/>
      <c r="L77" s="79"/>
      <c r="M77" s="79"/>
      <c r="N77" s="76"/>
      <c r="O77" s="79"/>
      <c r="P77" s="79"/>
      <c r="Q77" s="79"/>
      <c r="R77" s="76"/>
      <c r="S77" s="79"/>
      <c r="T77" s="79"/>
      <c r="U77" s="85"/>
      <c r="V77" s="85"/>
      <c r="W77" s="67"/>
      <c r="X77" s="67"/>
      <c r="Y77" s="67"/>
    </row>
    <row r="78" spans="1:25" ht="62.25" customHeight="1" x14ac:dyDescent="0.35">
      <c r="A78" s="586" t="s">
        <v>302</v>
      </c>
      <c r="B78" s="586"/>
      <c r="C78" s="586"/>
      <c r="D78" s="586"/>
      <c r="E78" s="586"/>
      <c r="F78" s="586"/>
      <c r="G78" s="586"/>
      <c r="H78" s="586"/>
      <c r="I78" s="586"/>
      <c r="J78" s="586"/>
      <c r="K78" s="586"/>
      <c r="L78" s="586"/>
      <c r="M78" s="586"/>
      <c r="N78" s="586"/>
      <c r="O78" s="586"/>
      <c r="P78" s="586"/>
      <c r="Q78" s="586"/>
      <c r="R78" s="586"/>
      <c r="S78" s="586"/>
      <c r="T78" s="586"/>
      <c r="U78" s="586"/>
      <c r="V78" s="586"/>
      <c r="W78" s="67"/>
      <c r="X78" s="67"/>
      <c r="Y78" s="67"/>
    </row>
    <row r="79" spans="1:25" ht="62.25" customHeight="1" x14ac:dyDescent="0.25">
      <c r="A79" s="67"/>
      <c r="B79" s="67"/>
      <c r="C79" s="67"/>
      <c r="D79" s="67"/>
      <c r="E79" s="67"/>
      <c r="F79" s="67"/>
      <c r="G79" s="67"/>
      <c r="H79" s="79"/>
      <c r="I79" s="79"/>
      <c r="J79" s="79"/>
      <c r="K79" s="76"/>
      <c r="L79" s="67"/>
      <c r="M79" s="79"/>
      <c r="N79" s="76"/>
      <c r="O79" s="79"/>
      <c r="P79" s="79"/>
      <c r="Q79" s="79"/>
      <c r="R79" s="76"/>
      <c r="S79" s="67"/>
      <c r="T79" s="79"/>
      <c r="U79" s="84"/>
      <c r="V79" s="84"/>
      <c r="W79" s="67"/>
      <c r="X79" s="67"/>
      <c r="Y79" s="67"/>
    </row>
    <row r="80" spans="1:25" ht="62.25" customHeight="1" x14ac:dyDescent="0.25">
      <c r="A80" s="67"/>
      <c r="B80" s="67"/>
      <c r="C80" s="67"/>
      <c r="D80" s="67"/>
      <c r="E80" s="67"/>
      <c r="F80" s="67"/>
      <c r="G80" s="67"/>
      <c r="H80" s="79"/>
      <c r="I80" s="79"/>
      <c r="J80" s="79"/>
      <c r="K80" s="76"/>
      <c r="L80" s="67"/>
      <c r="M80" s="79"/>
      <c r="N80" s="76"/>
      <c r="O80" s="79"/>
      <c r="P80" s="79"/>
      <c r="Q80" s="79"/>
      <c r="R80" s="76"/>
      <c r="S80" s="67"/>
      <c r="T80" s="79"/>
      <c r="U80" s="84"/>
      <c r="V80" s="84"/>
      <c r="W80" s="67"/>
      <c r="X80" s="67"/>
      <c r="Y80" s="67"/>
    </row>
    <row r="81" spans="1:25" ht="62.25" customHeight="1" x14ac:dyDescent="0.25">
      <c r="A81" s="67"/>
      <c r="B81" s="67"/>
      <c r="C81" s="67"/>
      <c r="D81" s="67"/>
      <c r="E81" s="67"/>
      <c r="F81" s="67"/>
      <c r="G81" s="67"/>
      <c r="H81" s="79"/>
      <c r="I81" s="79"/>
      <c r="J81" s="79"/>
      <c r="K81" s="76"/>
      <c r="L81" s="67"/>
      <c r="M81" s="79"/>
      <c r="N81" s="76"/>
      <c r="O81" s="79"/>
      <c r="P81" s="79"/>
      <c r="Q81" s="79"/>
      <c r="R81" s="76"/>
      <c r="S81" s="67"/>
      <c r="T81" s="79"/>
      <c r="U81" s="84"/>
      <c r="V81" s="84"/>
      <c r="W81" s="67"/>
      <c r="X81" s="67"/>
      <c r="Y81" s="67"/>
    </row>
    <row r="82" spans="1:25" ht="62.25" customHeight="1" x14ac:dyDescent="0.25">
      <c r="A82" s="67"/>
      <c r="B82" s="67"/>
      <c r="C82" s="67"/>
      <c r="D82" s="67"/>
      <c r="E82" s="67"/>
      <c r="F82" s="67"/>
      <c r="G82" s="67"/>
      <c r="H82" s="79"/>
      <c r="I82" s="79"/>
      <c r="J82" s="79"/>
      <c r="K82" s="76"/>
      <c r="L82" s="67"/>
      <c r="M82" s="79"/>
      <c r="N82" s="76"/>
      <c r="O82" s="79"/>
      <c r="P82" s="79"/>
      <c r="Q82" s="79"/>
      <c r="R82" s="76"/>
      <c r="S82" s="67"/>
      <c r="T82" s="79"/>
      <c r="U82" s="84"/>
      <c r="V82" s="84"/>
      <c r="W82" s="67"/>
      <c r="X82" s="67"/>
      <c r="Y82" s="67"/>
    </row>
    <row r="83" spans="1:25" ht="62.25" customHeight="1" x14ac:dyDescent="0.25">
      <c r="A83" s="67"/>
      <c r="B83" s="67"/>
      <c r="C83" s="67"/>
      <c r="D83" s="67"/>
      <c r="E83" s="67"/>
      <c r="F83" s="67"/>
      <c r="G83" s="67"/>
      <c r="H83" s="79"/>
      <c r="I83" s="79"/>
      <c r="J83" s="79"/>
      <c r="K83" s="76"/>
      <c r="L83" s="67"/>
      <c r="M83" s="79"/>
      <c r="N83" s="76"/>
      <c r="O83" s="79"/>
      <c r="P83" s="79"/>
      <c r="Q83" s="79"/>
      <c r="R83" s="76"/>
      <c r="S83" s="67"/>
      <c r="T83" s="79"/>
      <c r="U83" s="84"/>
      <c r="V83" s="84"/>
      <c r="W83" s="67"/>
      <c r="X83" s="67"/>
      <c r="Y83" s="67"/>
    </row>
    <row r="84" spans="1:25" ht="62.25" customHeight="1" x14ac:dyDescent="0.25">
      <c r="A84" s="67"/>
      <c r="B84" s="67"/>
      <c r="C84" s="67"/>
      <c r="D84" s="67"/>
      <c r="E84" s="67"/>
      <c r="F84" s="67"/>
      <c r="G84" s="67"/>
      <c r="H84" s="79"/>
      <c r="I84" s="79"/>
      <c r="J84" s="79"/>
      <c r="K84" s="76"/>
      <c r="L84" s="67"/>
      <c r="M84" s="79"/>
      <c r="N84" s="76"/>
      <c r="O84" s="79"/>
      <c r="P84" s="79"/>
      <c r="Q84" s="79"/>
      <c r="R84" s="76"/>
      <c r="S84" s="67"/>
      <c r="T84" s="79"/>
      <c r="U84" s="84"/>
      <c r="V84" s="84"/>
      <c r="W84" s="67"/>
      <c r="X84" s="67"/>
      <c r="Y84" s="67"/>
    </row>
    <row r="85" spans="1:25" ht="62.25" customHeight="1" x14ac:dyDescent="0.25">
      <c r="A85" s="67"/>
      <c r="B85" s="67"/>
      <c r="C85" s="67"/>
      <c r="D85" s="67"/>
      <c r="E85" s="67"/>
      <c r="F85" s="67"/>
      <c r="G85" s="67"/>
      <c r="H85" s="79"/>
      <c r="I85" s="79"/>
      <c r="J85" s="79"/>
      <c r="K85" s="76"/>
      <c r="L85" s="67"/>
      <c r="M85" s="79"/>
      <c r="N85" s="76"/>
      <c r="O85" s="79"/>
      <c r="P85" s="79"/>
      <c r="Q85" s="79"/>
      <c r="R85" s="76"/>
      <c r="S85" s="67"/>
      <c r="T85" s="79"/>
      <c r="U85" s="84"/>
      <c r="V85" s="84"/>
      <c r="W85" s="67"/>
      <c r="X85" s="67"/>
      <c r="Y85" s="67"/>
    </row>
    <row r="86" spans="1:25" ht="62.25" customHeight="1" x14ac:dyDescent="0.25">
      <c r="A86" s="67"/>
      <c r="B86" s="67"/>
      <c r="C86" s="67"/>
      <c r="D86" s="67"/>
      <c r="E86" s="67"/>
      <c r="F86" s="67"/>
      <c r="G86" s="67"/>
      <c r="H86" s="79"/>
      <c r="I86" s="79"/>
      <c r="J86" s="79"/>
      <c r="K86" s="76"/>
      <c r="L86" s="67"/>
      <c r="M86" s="79"/>
      <c r="N86" s="76"/>
      <c r="O86" s="79"/>
      <c r="P86" s="79"/>
      <c r="Q86" s="79"/>
      <c r="R86" s="76"/>
      <c r="S86" s="67"/>
      <c r="T86" s="79"/>
      <c r="U86" s="84"/>
      <c r="V86" s="84"/>
      <c r="W86" s="67"/>
      <c r="X86" s="67"/>
      <c r="Y86" s="67"/>
    </row>
    <row r="87" spans="1:25" ht="62.25" customHeight="1" x14ac:dyDescent="0.25">
      <c r="A87" s="67"/>
      <c r="B87" s="67"/>
      <c r="C87" s="67"/>
      <c r="D87" s="67"/>
      <c r="E87" s="67"/>
      <c r="F87" s="67"/>
      <c r="G87" s="67"/>
      <c r="H87" s="79"/>
      <c r="I87" s="79"/>
      <c r="J87" s="79"/>
      <c r="K87" s="76"/>
      <c r="L87" s="67"/>
      <c r="M87" s="79"/>
      <c r="N87" s="76"/>
      <c r="O87" s="79"/>
      <c r="P87" s="79"/>
      <c r="Q87" s="79"/>
      <c r="R87" s="76"/>
      <c r="S87" s="67"/>
      <c r="T87" s="79"/>
      <c r="U87" s="84"/>
      <c r="V87" s="84"/>
      <c r="W87" s="67"/>
      <c r="X87" s="67"/>
      <c r="Y87" s="67"/>
    </row>
    <row r="88" spans="1:25" ht="62.25" customHeight="1" x14ac:dyDescent="0.25">
      <c r="A88" s="67"/>
      <c r="B88" s="67"/>
      <c r="C88" s="67"/>
      <c r="D88" s="67"/>
      <c r="E88" s="67"/>
      <c r="F88" s="67"/>
      <c r="G88" s="67"/>
      <c r="H88" s="79"/>
      <c r="I88" s="79"/>
      <c r="J88" s="79"/>
      <c r="K88" s="76"/>
      <c r="L88" s="67"/>
      <c r="M88" s="79"/>
      <c r="N88" s="76"/>
      <c r="O88" s="79"/>
      <c r="P88" s="79"/>
      <c r="Q88" s="79"/>
      <c r="R88" s="76"/>
      <c r="S88" s="67"/>
      <c r="T88" s="79"/>
      <c r="U88" s="84"/>
      <c r="V88" s="84"/>
      <c r="W88" s="67"/>
      <c r="X88" s="67"/>
      <c r="Y88" s="67"/>
    </row>
    <row r="89" spans="1:25" ht="62.25" customHeight="1" x14ac:dyDescent="0.25">
      <c r="A89" s="67"/>
      <c r="B89" s="67"/>
      <c r="C89" s="67"/>
      <c r="D89" s="67"/>
      <c r="E89" s="67"/>
      <c r="F89" s="67"/>
      <c r="G89" s="67"/>
      <c r="H89" s="79"/>
      <c r="I89" s="79"/>
      <c r="J89" s="79"/>
      <c r="K89" s="76"/>
      <c r="L89" s="67"/>
      <c r="M89" s="79"/>
      <c r="N89" s="76"/>
      <c r="O89" s="79"/>
      <c r="P89" s="79"/>
      <c r="Q89" s="79"/>
      <c r="R89" s="76"/>
      <c r="S89" s="67"/>
      <c r="T89" s="79"/>
      <c r="U89" s="84"/>
      <c r="V89" s="84"/>
      <c r="W89" s="67"/>
      <c r="X89" s="67"/>
      <c r="Y89" s="67"/>
    </row>
    <row r="90" spans="1:25" ht="62.25" customHeight="1" x14ac:dyDescent="0.25">
      <c r="A90" s="67"/>
      <c r="B90" s="67"/>
      <c r="C90" s="67"/>
      <c r="D90" s="67"/>
      <c r="E90" s="67"/>
      <c r="F90" s="67"/>
      <c r="G90" s="67"/>
      <c r="H90" s="79"/>
      <c r="I90" s="79"/>
      <c r="J90" s="79"/>
      <c r="K90" s="76"/>
      <c r="L90" s="67"/>
      <c r="M90" s="79"/>
      <c r="N90" s="76"/>
      <c r="O90" s="79"/>
      <c r="P90" s="79"/>
      <c r="Q90" s="79"/>
      <c r="R90" s="76"/>
      <c r="S90" s="67"/>
      <c r="T90" s="79"/>
      <c r="U90" s="84"/>
      <c r="V90" s="84"/>
      <c r="W90" s="67"/>
      <c r="X90" s="67"/>
      <c r="Y90" s="67"/>
    </row>
    <row r="91" spans="1:25" ht="62.25" customHeight="1" x14ac:dyDescent="0.25">
      <c r="A91" s="67"/>
      <c r="B91" s="67"/>
      <c r="C91" s="67"/>
      <c r="D91" s="67"/>
      <c r="E91" s="67"/>
      <c r="F91" s="67"/>
      <c r="G91" s="67"/>
      <c r="H91" s="79"/>
      <c r="I91" s="79"/>
      <c r="J91" s="79"/>
      <c r="K91" s="76"/>
      <c r="L91" s="67"/>
      <c r="M91" s="79"/>
      <c r="N91" s="76"/>
      <c r="O91" s="79"/>
      <c r="P91" s="79"/>
      <c r="Q91" s="79"/>
      <c r="R91" s="76"/>
      <c r="S91" s="67"/>
      <c r="T91" s="79"/>
      <c r="U91" s="84"/>
      <c r="V91" s="84"/>
      <c r="W91" s="67"/>
      <c r="X91" s="67"/>
      <c r="Y91" s="67"/>
    </row>
    <row r="92" spans="1:25" ht="62.25" customHeight="1" x14ac:dyDescent="0.25">
      <c r="A92" s="67"/>
      <c r="B92" s="67"/>
      <c r="C92" s="67"/>
      <c r="D92" s="67"/>
      <c r="E92" s="67"/>
      <c r="F92" s="67"/>
      <c r="G92" s="67"/>
      <c r="H92" s="79"/>
      <c r="I92" s="79"/>
      <c r="J92" s="79"/>
      <c r="K92" s="76"/>
      <c r="L92" s="67"/>
      <c r="M92" s="79"/>
      <c r="N92" s="76"/>
      <c r="O92" s="79"/>
      <c r="P92" s="79"/>
      <c r="Q92" s="79"/>
      <c r="R92" s="76"/>
      <c r="S92" s="67"/>
      <c r="T92" s="79"/>
      <c r="U92" s="84"/>
      <c r="V92" s="84"/>
      <c r="W92" s="67"/>
      <c r="X92" s="67"/>
      <c r="Y92" s="67"/>
    </row>
    <row r="93" spans="1:25" ht="62.25" customHeight="1" x14ac:dyDescent="0.25">
      <c r="A93" s="67"/>
      <c r="B93" s="67"/>
      <c r="C93" s="67"/>
      <c r="D93" s="67"/>
      <c r="E93" s="67"/>
      <c r="F93" s="67"/>
      <c r="G93" s="67"/>
      <c r="H93" s="79"/>
      <c r="I93" s="79"/>
      <c r="J93" s="79"/>
      <c r="K93" s="76"/>
      <c r="L93" s="67"/>
      <c r="M93" s="79"/>
      <c r="N93" s="76"/>
      <c r="O93" s="79"/>
      <c r="P93" s="79"/>
      <c r="Q93" s="79"/>
      <c r="R93" s="76"/>
      <c r="S93" s="67"/>
      <c r="T93" s="79"/>
      <c r="U93" s="84"/>
      <c r="V93" s="84"/>
      <c r="W93" s="67"/>
      <c r="X93" s="67"/>
      <c r="Y93" s="67"/>
    </row>
    <row r="94" spans="1:25" ht="62.25" customHeight="1" x14ac:dyDescent="0.25">
      <c r="A94" s="67"/>
      <c r="B94" s="67"/>
      <c r="C94" s="67"/>
      <c r="D94" s="67"/>
      <c r="E94" s="67"/>
      <c r="F94" s="67"/>
      <c r="G94" s="67"/>
      <c r="H94" s="79"/>
      <c r="I94" s="79"/>
      <c r="J94" s="79"/>
      <c r="K94" s="76"/>
      <c r="L94" s="67"/>
      <c r="M94" s="79"/>
      <c r="N94" s="76"/>
      <c r="O94" s="79"/>
      <c r="P94" s="79"/>
      <c r="Q94" s="79"/>
      <c r="R94" s="76"/>
      <c r="S94" s="67"/>
      <c r="T94" s="79"/>
      <c r="U94" s="84"/>
      <c r="V94" s="84"/>
      <c r="W94" s="67"/>
      <c r="X94" s="67"/>
      <c r="Y94" s="67"/>
    </row>
    <row r="95" spans="1:25" ht="62.25" customHeight="1" x14ac:dyDescent="0.25">
      <c r="A95" s="67"/>
      <c r="B95" s="67"/>
      <c r="C95" s="67"/>
      <c r="D95" s="67"/>
      <c r="E95" s="67"/>
      <c r="F95" s="67"/>
      <c r="G95" s="67"/>
      <c r="H95" s="79"/>
      <c r="I95" s="79"/>
      <c r="J95" s="79"/>
      <c r="K95" s="76"/>
      <c r="L95" s="67"/>
      <c r="M95" s="79"/>
      <c r="N95" s="76"/>
      <c r="O95" s="79"/>
      <c r="P95" s="79"/>
      <c r="Q95" s="79"/>
      <c r="R95" s="76"/>
      <c r="S95" s="67"/>
      <c r="T95" s="79"/>
      <c r="U95" s="84"/>
      <c r="V95" s="84"/>
      <c r="W95" s="67"/>
      <c r="X95" s="67"/>
      <c r="Y95" s="67"/>
    </row>
    <row r="96" spans="1:25" ht="62.25" customHeight="1" x14ac:dyDescent="0.25">
      <c r="A96" s="67"/>
      <c r="B96" s="67"/>
      <c r="C96" s="67"/>
      <c r="D96" s="67"/>
      <c r="E96" s="67"/>
      <c r="F96" s="67"/>
      <c r="G96" s="67"/>
      <c r="H96" s="79"/>
      <c r="I96" s="79"/>
      <c r="J96" s="79"/>
      <c r="K96" s="76"/>
      <c r="L96" s="67"/>
      <c r="M96" s="79"/>
      <c r="N96" s="76"/>
      <c r="O96" s="79"/>
      <c r="P96" s="79"/>
      <c r="Q96" s="79"/>
      <c r="R96" s="76"/>
      <c r="S96" s="67"/>
      <c r="T96" s="79"/>
      <c r="U96" s="84"/>
      <c r="V96" s="84"/>
      <c r="W96" s="67"/>
      <c r="X96" s="67"/>
      <c r="Y96" s="67"/>
    </row>
    <row r="97" spans="1:25" ht="62.25" customHeight="1" x14ac:dyDescent="0.25">
      <c r="A97" s="67"/>
      <c r="B97" s="67"/>
      <c r="C97" s="67"/>
      <c r="D97" s="67"/>
      <c r="E97" s="67"/>
      <c r="F97" s="67"/>
      <c r="G97" s="67"/>
      <c r="H97" s="79"/>
      <c r="I97" s="79"/>
      <c r="J97" s="79"/>
      <c r="K97" s="76"/>
      <c r="L97" s="67"/>
      <c r="M97" s="79"/>
      <c r="N97" s="76"/>
      <c r="O97" s="79"/>
      <c r="P97" s="79"/>
      <c r="Q97" s="79"/>
      <c r="R97" s="76"/>
      <c r="S97" s="67"/>
      <c r="T97" s="79"/>
      <c r="U97" s="84"/>
      <c r="V97" s="84"/>
      <c r="W97" s="67"/>
      <c r="X97" s="67"/>
      <c r="Y97" s="67"/>
    </row>
    <row r="98" spans="1:25" ht="62.25" customHeight="1" x14ac:dyDescent="0.25">
      <c r="A98" s="67"/>
      <c r="B98" s="67"/>
      <c r="C98" s="67"/>
      <c r="D98" s="67"/>
      <c r="E98" s="67"/>
      <c r="F98" s="67"/>
      <c r="G98" s="67"/>
      <c r="H98" s="79"/>
      <c r="I98" s="79"/>
      <c r="J98" s="79"/>
      <c r="K98" s="76"/>
      <c r="L98" s="67"/>
      <c r="M98" s="79"/>
      <c r="N98" s="76"/>
      <c r="O98" s="79"/>
      <c r="P98" s="79"/>
      <c r="Q98" s="79"/>
      <c r="R98" s="76"/>
      <c r="S98" s="67"/>
      <c r="T98" s="79"/>
      <c r="U98" s="84"/>
      <c r="V98" s="84"/>
      <c r="W98" s="67"/>
      <c r="X98" s="67"/>
      <c r="Y98" s="67"/>
    </row>
    <row r="99" spans="1:25" ht="62.25" customHeight="1" x14ac:dyDescent="0.25">
      <c r="A99" s="67"/>
      <c r="B99" s="67"/>
      <c r="C99" s="67"/>
      <c r="D99" s="67"/>
      <c r="E99" s="67"/>
      <c r="F99" s="67"/>
      <c r="G99" s="67"/>
      <c r="H99" s="79"/>
      <c r="I99" s="79"/>
      <c r="J99" s="79"/>
      <c r="K99" s="76"/>
      <c r="L99" s="67"/>
      <c r="M99" s="79"/>
      <c r="N99" s="76"/>
      <c r="O99" s="79"/>
      <c r="P99" s="79"/>
      <c r="Q99" s="79"/>
      <c r="R99" s="76"/>
      <c r="S99" s="67"/>
      <c r="T99" s="79"/>
      <c r="U99" s="84"/>
      <c r="V99" s="84"/>
      <c r="W99" s="67"/>
      <c r="X99" s="67"/>
      <c r="Y99" s="67"/>
    </row>
    <row r="100" spans="1:25" ht="62.25" customHeight="1" x14ac:dyDescent="0.25">
      <c r="A100" s="67"/>
      <c r="B100" s="67"/>
      <c r="C100" s="67"/>
      <c r="D100" s="67"/>
      <c r="E100" s="67"/>
      <c r="F100" s="67"/>
      <c r="G100" s="67"/>
      <c r="H100" s="79"/>
      <c r="I100" s="79"/>
      <c r="J100" s="79"/>
      <c r="K100" s="76"/>
      <c r="L100" s="67"/>
      <c r="M100" s="79"/>
      <c r="N100" s="76"/>
      <c r="O100" s="79"/>
      <c r="P100" s="79"/>
      <c r="Q100" s="79"/>
      <c r="R100" s="76"/>
      <c r="S100" s="67"/>
      <c r="T100" s="79"/>
      <c r="U100" s="84"/>
      <c r="V100" s="84"/>
      <c r="W100" s="67"/>
      <c r="X100" s="67"/>
      <c r="Y100" s="67"/>
    </row>
    <row r="101" spans="1:25" ht="62.25" customHeight="1" x14ac:dyDescent="0.25">
      <c r="A101" s="67"/>
      <c r="B101" s="67"/>
      <c r="C101" s="67"/>
      <c r="D101" s="67"/>
      <c r="E101" s="67"/>
      <c r="F101" s="67"/>
      <c r="G101" s="67"/>
      <c r="H101" s="79"/>
      <c r="I101" s="79"/>
      <c r="J101" s="79"/>
      <c r="K101" s="76"/>
      <c r="L101" s="67"/>
      <c r="M101" s="79"/>
      <c r="N101" s="76"/>
      <c r="O101" s="79"/>
      <c r="P101" s="79"/>
      <c r="Q101" s="79"/>
      <c r="R101" s="76"/>
      <c r="S101" s="67"/>
      <c r="T101" s="79"/>
      <c r="U101" s="84"/>
      <c r="V101" s="84"/>
      <c r="W101" s="67"/>
      <c r="X101" s="67"/>
      <c r="Y101" s="67"/>
    </row>
    <row r="102" spans="1:25" ht="62.25" customHeight="1" x14ac:dyDescent="0.25">
      <c r="A102" s="67"/>
      <c r="B102" s="67"/>
      <c r="C102" s="67"/>
      <c r="D102" s="67"/>
      <c r="E102" s="67"/>
      <c r="F102" s="67"/>
      <c r="G102" s="67"/>
      <c r="H102" s="79"/>
      <c r="I102" s="79"/>
      <c r="J102" s="79"/>
      <c r="K102" s="76"/>
      <c r="L102" s="67"/>
      <c r="M102" s="79"/>
      <c r="N102" s="76"/>
      <c r="O102" s="79"/>
      <c r="P102" s="79"/>
      <c r="Q102" s="79"/>
      <c r="R102" s="76"/>
      <c r="S102" s="67"/>
      <c r="T102" s="79"/>
      <c r="U102" s="84"/>
      <c r="V102" s="84"/>
      <c r="W102" s="67"/>
      <c r="X102" s="67"/>
      <c r="Y102" s="67"/>
    </row>
    <row r="103" spans="1:25" ht="62.25" customHeight="1" x14ac:dyDescent="0.25">
      <c r="A103" s="67"/>
      <c r="B103" s="67"/>
      <c r="C103" s="67"/>
      <c r="D103" s="67"/>
      <c r="E103" s="67"/>
      <c r="F103" s="67"/>
      <c r="G103" s="67"/>
      <c r="H103" s="79"/>
      <c r="I103" s="79"/>
      <c r="J103" s="79"/>
      <c r="K103" s="76"/>
      <c r="L103" s="67"/>
      <c r="M103" s="79"/>
      <c r="N103" s="76"/>
      <c r="O103" s="79"/>
      <c r="P103" s="79"/>
      <c r="Q103" s="79"/>
      <c r="R103" s="76"/>
      <c r="S103" s="67"/>
      <c r="T103" s="79"/>
      <c r="U103" s="84"/>
      <c r="V103" s="84"/>
      <c r="W103" s="67"/>
      <c r="X103" s="67"/>
      <c r="Y103" s="67"/>
    </row>
    <row r="104" spans="1:25" ht="62.25" customHeight="1" x14ac:dyDescent="0.25">
      <c r="A104" s="67"/>
      <c r="B104" s="67"/>
      <c r="C104" s="67"/>
      <c r="D104" s="67"/>
      <c r="E104" s="67"/>
      <c r="F104" s="67"/>
      <c r="G104" s="67"/>
      <c r="H104" s="79"/>
      <c r="I104" s="79"/>
      <c r="J104" s="79"/>
      <c r="K104" s="76"/>
      <c r="L104" s="67"/>
      <c r="M104" s="79"/>
      <c r="N104" s="76"/>
      <c r="O104" s="79"/>
      <c r="P104" s="79"/>
      <c r="Q104" s="79"/>
      <c r="R104" s="76"/>
      <c r="S104" s="67"/>
      <c r="T104" s="79"/>
      <c r="U104" s="84"/>
      <c r="V104" s="84"/>
      <c r="W104" s="67"/>
      <c r="X104" s="67"/>
      <c r="Y104" s="67"/>
    </row>
    <row r="105" spans="1:25" ht="62.25" customHeight="1" x14ac:dyDescent="0.25">
      <c r="A105" s="67"/>
      <c r="B105" s="67"/>
      <c r="C105" s="67"/>
      <c r="D105" s="67"/>
      <c r="E105" s="67"/>
      <c r="F105" s="67"/>
      <c r="G105" s="67"/>
      <c r="H105" s="79"/>
      <c r="I105" s="79"/>
      <c r="J105" s="79"/>
      <c r="K105" s="76"/>
      <c r="L105" s="67"/>
      <c r="M105" s="79"/>
      <c r="N105" s="76"/>
      <c r="O105" s="79"/>
      <c r="P105" s="79"/>
      <c r="Q105" s="79"/>
      <c r="R105" s="76"/>
      <c r="S105" s="67"/>
      <c r="T105" s="79"/>
      <c r="U105" s="84"/>
      <c r="V105" s="84"/>
      <c r="W105" s="67"/>
      <c r="X105" s="67"/>
      <c r="Y105" s="67"/>
    </row>
    <row r="106" spans="1:25" ht="62.25" customHeight="1" x14ac:dyDescent="0.25">
      <c r="A106" s="67"/>
      <c r="B106" s="67"/>
      <c r="C106" s="67"/>
      <c r="D106" s="67"/>
      <c r="E106" s="67"/>
      <c r="F106" s="67"/>
      <c r="G106" s="67"/>
      <c r="H106" s="79"/>
      <c r="I106" s="79"/>
      <c r="J106" s="79"/>
      <c r="K106" s="76"/>
      <c r="L106" s="67"/>
      <c r="M106" s="79"/>
      <c r="N106" s="76"/>
      <c r="O106" s="79"/>
      <c r="P106" s="79"/>
      <c r="Q106" s="79"/>
      <c r="R106" s="76"/>
      <c r="S106" s="67"/>
      <c r="T106" s="79"/>
      <c r="U106" s="84"/>
      <c r="V106" s="84"/>
      <c r="W106" s="67"/>
      <c r="X106" s="67"/>
      <c r="Y106" s="67"/>
    </row>
    <row r="107" spans="1:25" ht="62.25" customHeight="1" x14ac:dyDescent="0.25">
      <c r="A107" s="67"/>
      <c r="B107" s="67"/>
      <c r="C107" s="67"/>
      <c r="D107" s="67"/>
      <c r="E107" s="67"/>
      <c r="F107" s="67"/>
      <c r="G107" s="67"/>
      <c r="H107" s="79"/>
      <c r="I107" s="79"/>
      <c r="J107" s="79"/>
      <c r="K107" s="76"/>
      <c r="L107" s="67"/>
      <c r="M107" s="79"/>
      <c r="N107" s="76"/>
      <c r="O107" s="79"/>
      <c r="P107" s="79"/>
      <c r="Q107" s="79"/>
      <c r="R107" s="76"/>
      <c r="S107" s="67"/>
      <c r="T107" s="79"/>
      <c r="U107" s="84"/>
      <c r="V107" s="84"/>
      <c r="W107" s="67"/>
      <c r="X107" s="67"/>
      <c r="Y107" s="67"/>
    </row>
    <row r="108" spans="1:25" ht="62.25" customHeight="1" x14ac:dyDescent="0.25">
      <c r="A108" s="67"/>
      <c r="B108" s="67"/>
      <c r="C108" s="67"/>
      <c r="D108" s="67"/>
      <c r="E108" s="67"/>
      <c r="F108" s="67"/>
      <c r="G108" s="67"/>
      <c r="H108" s="79"/>
      <c r="I108" s="79"/>
      <c r="J108" s="79"/>
      <c r="K108" s="76"/>
      <c r="L108" s="67"/>
      <c r="M108" s="79"/>
      <c r="N108" s="76"/>
      <c r="O108" s="79"/>
      <c r="P108" s="79"/>
      <c r="Q108" s="79"/>
      <c r="R108" s="76"/>
      <c r="S108" s="67"/>
      <c r="T108" s="79"/>
      <c r="U108" s="84"/>
      <c r="V108" s="84"/>
      <c r="W108" s="67"/>
      <c r="X108" s="67"/>
      <c r="Y108" s="67"/>
    </row>
    <row r="109" spans="1:25" ht="62.25" customHeight="1" x14ac:dyDescent="0.25">
      <c r="A109" s="67"/>
      <c r="B109" s="67"/>
      <c r="C109" s="67"/>
      <c r="D109" s="67"/>
      <c r="E109" s="67"/>
      <c r="F109" s="67"/>
      <c r="G109" s="67"/>
      <c r="H109" s="79"/>
      <c r="I109" s="79"/>
      <c r="J109" s="79"/>
      <c r="K109" s="76"/>
      <c r="L109" s="67"/>
      <c r="M109" s="79"/>
      <c r="N109" s="76"/>
      <c r="O109" s="79"/>
      <c r="P109" s="79"/>
      <c r="Q109" s="79"/>
      <c r="R109" s="76"/>
      <c r="S109" s="67"/>
      <c r="T109" s="79"/>
      <c r="U109" s="84"/>
      <c r="V109" s="84"/>
      <c r="W109" s="67"/>
      <c r="X109" s="67"/>
      <c r="Y109" s="67"/>
    </row>
    <row r="110" spans="1:25" ht="62.25" customHeight="1" x14ac:dyDescent="0.25">
      <c r="A110" s="67"/>
      <c r="B110" s="67"/>
      <c r="C110" s="67"/>
      <c r="D110" s="67"/>
      <c r="E110" s="67"/>
      <c r="F110" s="67"/>
      <c r="G110" s="67"/>
      <c r="H110" s="79"/>
      <c r="I110" s="79"/>
      <c r="J110" s="79"/>
      <c r="K110" s="76"/>
      <c r="L110" s="67"/>
      <c r="M110" s="79"/>
      <c r="N110" s="76"/>
      <c r="O110" s="79"/>
      <c r="P110" s="79"/>
      <c r="Q110" s="79"/>
      <c r="R110" s="76"/>
      <c r="S110" s="67"/>
      <c r="T110" s="79"/>
      <c r="U110" s="84"/>
      <c r="V110" s="84"/>
      <c r="W110" s="67"/>
      <c r="X110" s="67"/>
      <c r="Y110" s="67"/>
    </row>
    <row r="111" spans="1:25" ht="62.25" customHeight="1" x14ac:dyDescent="0.25">
      <c r="A111" s="67"/>
      <c r="B111" s="67"/>
      <c r="C111" s="67"/>
      <c r="D111" s="67"/>
      <c r="E111" s="67"/>
      <c r="F111" s="67"/>
      <c r="G111" s="67"/>
      <c r="H111" s="79"/>
      <c r="I111" s="79"/>
      <c r="J111" s="79"/>
      <c r="K111" s="76"/>
      <c r="L111" s="67"/>
      <c r="M111" s="79"/>
      <c r="N111" s="76"/>
      <c r="O111" s="79"/>
      <c r="P111" s="79"/>
      <c r="Q111" s="79"/>
      <c r="R111" s="76"/>
      <c r="S111" s="67"/>
      <c r="T111" s="79"/>
      <c r="U111" s="84"/>
      <c r="V111" s="84"/>
      <c r="W111" s="67"/>
      <c r="X111" s="67"/>
      <c r="Y111" s="67"/>
    </row>
    <row r="112" spans="1:25" ht="62.25" customHeight="1" x14ac:dyDescent="0.25">
      <c r="A112" s="67"/>
      <c r="B112" s="67"/>
      <c r="C112" s="67"/>
      <c r="D112" s="67"/>
      <c r="E112" s="67"/>
      <c r="F112" s="67"/>
      <c r="G112" s="67"/>
      <c r="H112" s="79"/>
      <c r="I112" s="79"/>
      <c r="J112" s="79"/>
      <c r="K112" s="76"/>
      <c r="L112" s="67"/>
      <c r="M112" s="79"/>
      <c r="N112" s="76"/>
      <c r="O112" s="79"/>
      <c r="P112" s="79"/>
      <c r="Q112" s="79"/>
      <c r="R112" s="76"/>
      <c r="S112" s="67"/>
      <c r="T112" s="79"/>
      <c r="U112" s="84"/>
      <c r="V112" s="84"/>
      <c r="W112" s="67"/>
      <c r="X112" s="67"/>
      <c r="Y112" s="67"/>
    </row>
    <row r="113" spans="1:25" ht="62.25" customHeight="1" x14ac:dyDescent="0.25">
      <c r="A113" s="67"/>
      <c r="B113" s="67"/>
      <c r="C113" s="67"/>
      <c r="D113" s="67"/>
      <c r="E113" s="67"/>
      <c r="F113" s="67"/>
      <c r="G113" s="67"/>
      <c r="H113" s="79"/>
      <c r="I113" s="79"/>
      <c r="J113" s="79"/>
      <c r="K113" s="76"/>
      <c r="L113" s="67"/>
      <c r="M113" s="79"/>
      <c r="N113" s="76"/>
      <c r="O113" s="79"/>
      <c r="P113" s="79"/>
      <c r="Q113" s="79"/>
      <c r="R113" s="76"/>
      <c r="S113" s="67"/>
      <c r="T113" s="79"/>
      <c r="U113" s="84"/>
      <c r="V113" s="84"/>
      <c r="W113" s="67"/>
      <c r="X113" s="67"/>
      <c r="Y113" s="67"/>
    </row>
    <row r="114" spans="1:25" ht="62.25" customHeight="1" x14ac:dyDescent="0.25">
      <c r="A114" s="67"/>
      <c r="B114" s="67"/>
      <c r="C114" s="67"/>
      <c r="D114" s="67"/>
      <c r="E114" s="67"/>
      <c r="F114" s="67"/>
      <c r="G114" s="67"/>
      <c r="H114" s="79"/>
      <c r="I114" s="79"/>
      <c r="J114" s="79"/>
      <c r="K114" s="76"/>
      <c r="L114" s="67"/>
      <c r="M114" s="79"/>
      <c r="N114" s="76"/>
      <c r="O114" s="79"/>
      <c r="P114" s="79"/>
      <c r="Q114" s="79"/>
      <c r="R114" s="76"/>
      <c r="S114" s="67"/>
      <c r="T114" s="79"/>
      <c r="U114" s="84"/>
      <c r="V114" s="84"/>
      <c r="W114" s="67"/>
      <c r="X114" s="67"/>
      <c r="Y114" s="67"/>
    </row>
    <row r="115" spans="1:25" ht="62.25" customHeight="1" x14ac:dyDescent="0.25">
      <c r="A115" s="67"/>
      <c r="B115" s="67"/>
      <c r="C115" s="67"/>
      <c r="D115" s="67"/>
      <c r="E115" s="67"/>
      <c r="F115" s="67"/>
      <c r="G115" s="67"/>
      <c r="H115" s="79"/>
      <c r="I115" s="79"/>
      <c r="J115" s="79"/>
      <c r="K115" s="76"/>
      <c r="L115" s="67"/>
      <c r="M115" s="79"/>
      <c r="N115" s="76"/>
      <c r="O115" s="79"/>
      <c r="P115" s="79"/>
      <c r="Q115" s="79"/>
      <c r="R115" s="76"/>
      <c r="S115" s="67"/>
      <c r="T115" s="79"/>
      <c r="U115" s="84"/>
      <c r="V115" s="84"/>
      <c r="W115" s="67"/>
      <c r="X115" s="67"/>
      <c r="Y115" s="67"/>
    </row>
    <row r="116" spans="1:25" ht="62.25" customHeight="1" x14ac:dyDescent="0.25">
      <c r="A116" s="67"/>
      <c r="B116" s="67"/>
      <c r="C116" s="67"/>
      <c r="D116" s="67"/>
      <c r="E116" s="67"/>
      <c r="F116" s="67"/>
      <c r="G116" s="67"/>
      <c r="H116" s="79"/>
      <c r="I116" s="79"/>
      <c r="J116" s="79"/>
      <c r="K116" s="76"/>
      <c r="L116" s="67"/>
      <c r="M116" s="79"/>
      <c r="N116" s="76"/>
      <c r="O116" s="79"/>
      <c r="P116" s="79"/>
      <c r="Q116" s="79"/>
      <c r="R116" s="76"/>
      <c r="S116" s="67"/>
      <c r="T116" s="79"/>
      <c r="U116" s="84"/>
      <c r="V116" s="84"/>
      <c r="W116" s="67"/>
      <c r="X116" s="67"/>
      <c r="Y116" s="67"/>
    </row>
    <row r="117" spans="1:25" ht="62.25" customHeight="1" x14ac:dyDescent="0.25">
      <c r="A117" s="67"/>
      <c r="B117" s="67"/>
      <c r="C117" s="67"/>
      <c r="D117" s="67"/>
      <c r="E117" s="67"/>
      <c r="F117" s="67"/>
      <c r="G117" s="67"/>
      <c r="H117" s="79"/>
      <c r="I117" s="79"/>
      <c r="J117" s="79"/>
      <c r="K117" s="76"/>
      <c r="L117" s="67"/>
      <c r="M117" s="79"/>
      <c r="N117" s="76"/>
      <c r="O117" s="79"/>
      <c r="P117" s="79"/>
      <c r="Q117" s="79"/>
      <c r="R117" s="76"/>
      <c r="S117" s="67"/>
      <c r="T117" s="79"/>
      <c r="U117" s="84"/>
      <c r="V117" s="84"/>
      <c r="W117" s="67"/>
      <c r="X117" s="67"/>
      <c r="Y117" s="67"/>
    </row>
    <row r="118" spans="1:25" ht="62.25" customHeight="1" x14ac:dyDescent="0.25">
      <c r="A118" s="67"/>
      <c r="B118" s="67"/>
      <c r="C118" s="67"/>
      <c r="D118" s="67"/>
      <c r="E118" s="67"/>
      <c r="F118" s="67"/>
      <c r="G118" s="67"/>
      <c r="H118" s="79"/>
      <c r="I118" s="79"/>
      <c r="J118" s="79"/>
      <c r="K118" s="76"/>
      <c r="L118" s="67"/>
      <c r="M118" s="79"/>
      <c r="N118" s="76"/>
      <c r="O118" s="79"/>
      <c r="P118" s="79"/>
      <c r="Q118" s="79"/>
      <c r="R118" s="76"/>
      <c r="S118" s="67"/>
      <c r="T118" s="79"/>
      <c r="U118" s="84"/>
      <c r="V118" s="84"/>
      <c r="W118" s="67"/>
      <c r="X118" s="67"/>
      <c r="Y118" s="67"/>
    </row>
    <row r="119" spans="1:25" ht="62.25" customHeight="1" x14ac:dyDescent="0.25">
      <c r="A119" s="67"/>
      <c r="B119" s="67"/>
      <c r="C119" s="67"/>
      <c r="D119" s="67"/>
      <c r="E119" s="67"/>
      <c r="F119" s="67"/>
      <c r="G119" s="67"/>
      <c r="H119" s="79"/>
      <c r="I119" s="79"/>
      <c r="J119" s="79"/>
      <c r="K119" s="76"/>
      <c r="L119" s="67"/>
      <c r="M119" s="79"/>
      <c r="N119" s="76"/>
      <c r="O119" s="79"/>
      <c r="P119" s="79"/>
      <c r="Q119" s="79"/>
      <c r="R119" s="76"/>
      <c r="S119" s="67"/>
      <c r="T119" s="79"/>
      <c r="U119" s="84"/>
      <c r="V119" s="84"/>
      <c r="W119" s="67"/>
      <c r="X119" s="67"/>
      <c r="Y119" s="67"/>
    </row>
    <row r="120" spans="1:25" ht="62.25" customHeight="1" x14ac:dyDescent="0.25">
      <c r="A120" s="67"/>
      <c r="B120" s="67"/>
      <c r="C120" s="67"/>
      <c r="D120" s="67"/>
      <c r="E120" s="67"/>
      <c r="F120" s="67"/>
      <c r="G120" s="67"/>
      <c r="H120" s="79"/>
      <c r="I120" s="79"/>
      <c r="J120" s="79"/>
      <c r="K120" s="76"/>
      <c r="L120" s="67"/>
      <c r="M120" s="79"/>
      <c r="N120" s="76"/>
      <c r="O120" s="79"/>
      <c r="P120" s="79"/>
      <c r="Q120" s="79"/>
      <c r="R120" s="76"/>
      <c r="S120" s="67"/>
      <c r="T120" s="79"/>
      <c r="U120" s="84"/>
      <c r="V120" s="84"/>
      <c r="W120" s="67"/>
      <c r="X120" s="67"/>
      <c r="Y120" s="67"/>
    </row>
    <row r="121" spans="1:25" ht="62.25" customHeight="1" x14ac:dyDescent="0.25">
      <c r="A121" s="67"/>
      <c r="B121" s="67"/>
      <c r="C121" s="67"/>
      <c r="D121" s="67"/>
      <c r="E121" s="67"/>
      <c r="F121" s="67"/>
      <c r="G121" s="67"/>
      <c r="H121" s="79"/>
      <c r="I121" s="79"/>
      <c r="J121" s="79"/>
      <c r="K121" s="76"/>
      <c r="L121" s="67"/>
      <c r="M121" s="79"/>
      <c r="N121" s="76"/>
      <c r="O121" s="79"/>
      <c r="P121" s="79"/>
      <c r="Q121" s="79"/>
      <c r="R121" s="76"/>
      <c r="S121" s="67"/>
      <c r="T121" s="79"/>
      <c r="U121" s="84"/>
      <c r="V121" s="84"/>
      <c r="W121" s="67"/>
      <c r="X121" s="67"/>
      <c r="Y121" s="67"/>
    </row>
    <row r="122" spans="1:25" ht="62.25" customHeight="1" x14ac:dyDescent="0.25">
      <c r="A122" s="67"/>
      <c r="B122" s="67"/>
      <c r="C122" s="67"/>
      <c r="D122" s="67"/>
      <c r="E122" s="67"/>
      <c r="F122" s="67"/>
      <c r="G122" s="67"/>
      <c r="H122" s="79"/>
      <c r="I122" s="79"/>
      <c r="J122" s="79"/>
      <c r="K122" s="76"/>
      <c r="L122" s="67"/>
      <c r="M122" s="79"/>
      <c r="N122" s="76"/>
      <c r="O122" s="79"/>
      <c r="P122" s="79"/>
      <c r="Q122" s="79"/>
      <c r="R122" s="76"/>
      <c r="S122" s="67"/>
      <c r="T122" s="79"/>
      <c r="U122" s="84"/>
      <c r="V122" s="84"/>
      <c r="W122" s="67"/>
      <c r="X122" s="67"/>
      <c r="Y122" s="67"/>
    </row>
    <row r="123" spans="1:25" ht="62.25" customHeight="1" x14ac:dyDescent="0.25">
      <c r="A123" s="67"/>
      <c r="B123" s="67"/>
      <c r="C123" s="67"/>
      <c r="D123" s="67"/>
      <c r="E123" s="67"/>
      <c r="F123" s="67"/>
      <c r="G123" s="67"/>
      <c r="H123" s="79"/>
      <c r="I123" s="79"/>
      <c r="J123" s="79"/>
      <c r="K123" s="76"/>
      <c r="L123" s="67"/>
      <c r="M123" s="79"/>
      <c r="N123" s="76"/>
      <c r="O123" s="79"/>
      <c r="P123" s="79"/>
      <c r="Q123" s="79"/>
      <c r="R123" s="76"/>
      <c r="S123" s="67"/>
      <c r="T123" s="79"/>
      <c r="U123" s="84"/>
      <c r="V123" s="84"/>
      <c r="W123" s="67"/>
      <c r="X123" s="67"/>
      <c r="Y123" s="67"/>
    </row>
    <row r="124" spans="1:25" ht="62.25" customHeight="1" x14ac:dyDescent="0.25">
      <c r="A124" s="67"/>
      <c r="B124" s="67"/>
      <c r="C124" s="67"/>
      <c r="D124" s="67"/>
      <c r="E124" s="67"/>
      <c r="F124" s="67"/>
      <c r="G124" s="67"/>
      <c r="H124" s="79"/>
      <c r="I124" s="79"/>
      <c r="J124" s="79"/>
      <c r="K124" s="76"/>
      <c r="L124" s="67"/>
      <c r="M124" s="79"/>
      <c r="N124" s="76"/>
      <c r="O124" s="79"/>
      <c r="P124" s="79"/>
      <c r="Q124" s="79"/>
      <c r="R124" s="76"/>
      <c r="S124" s="67"/>
      <c r="T124" s="79"/>
      <c r="U124" s="84"/>
      <c r="V124" s="84"/>
      <c r="W124" s="67"/>
      <c r="X124" s="67"/>
      <c r="Y124" s="67"/>
    </row>
    <row r="125" spans="1:25" ht="62.25" customHeight="1" x14ac:dyDescent="0.25">
      <c r="A125" s="67"/>
      <c r="B125" s="67"/>
      <c r="C125" s="67"/>
      <c r="D125" s="67"/>
      <c r="E125" s="67"/>
      <c r="F125" s="67"/>
      <c r="G125" s="67"/>
      <c r="H125" s="79"/>
      <c r="I125" s="79"/>
      <c r="J125" s="79"/>
      <c r="K125" s="76"/>
      <c r="L125" s="67"/>
      <c r="M125" s="79"/>
      <c r="N125" s="76"/>
      <c r="O125" s="79"/>
      <c r="P125" s="79"/>
      <c r="Q125" s="79"/>
      <c r="R125" s="76"/>
      <c r="S125" s="67"/>
      <c r="T125" s="79"/>
      <c r="U125" s="84"/>
      <c r="V125" s="84"/>
      <c r="W125" s="67"/>
      <c r="X125" s="67"/>
      <c r="Y125" s="67"/>
    </row>
    <row r="126" spans="1:25" ht="62.25" customHeight="1" x14ac:dyDescent="0.25">
      <c r="A126" s="67"/>
      <c r="B126" s="67"/>
      <c r="C126" s="67"/>
      <c r="D126" s="67"/>
      <c r="E126" s="67"/>
      <c r="F126" s="67"/>
      <c r="G126" s="67"/>
      <c r="H126" s="79"/>
      <c r="I126" s="79"/>
      <c r="J126" s="79"/>
      <c r="K126" s="76"/>
      <c r="L126" s="67"/>
      <c r="M126" s="79"/>
      <c r="N126" s="76"/>
      <c r="O126" s="79"/>
      <c r="P126" s="79"/>
      <c r="Q126" s="79"/>
      <c r="R126" s="76"/>
      <c r="S126" s="67"/>
      <c r="T126" s="79"/>
      <c r="U126" s="84"/>
      <c r="V126" s="84"/>
      <c r="W126" s="67"/>
      <c r="X126" s="67"/>
      <c r="Y126" s="67"/>
    </row>
    <row r="127" spans="1:25" ht="62.25" customHeight="1" x14ac:dyDescent="0.25">
      <c r="A127" s="67"/>
      <c r="B127" s="67"/>
      <c r="C127" s="67"/>
      <c r="D127" s="67"/>
      <c r="E127" s="67"/>
      <c r="F127" s="67"/>
      <c r="G127" s="67"/>
      <c r="H127" s="79"/>
      <c r="I127" s="79"/>
      <c r="J127" s="79"/>
      <c r="K127" s="76"/>
      <c r="L127" s="67"/>
      <c r="M127" s="79"/>
      <c r="N127" s="76"/>
      <c r="O127" s="79"/>
      <c r="P127" s="79"/>
      <c r="Q127" s="79"/>
      <c r="R127" s="76"/>
      <c r="S127" s="67"/>
      <c r="T127" s="79"/>
      <c r="U127" s="84"/>
      <c r="V127" s="84"/>
      <c r="W127" s="67"/>
      <c r="X127" s="67"/>
      <c r="Y127" s="67"/>
    </row>
    <row r="128" spans="1:25" ht="62.25" customHeight="1" x14ac:dyDescent="0.25">
      <c r="A128" s="67"/>
      <c r="B128" s="67"/>
      <c r="C128" s="67"/>
      <c r="D128" s="67"/>
      <c r="E128" s="67"/>
      <c r="F128" s="67"/>
      <c r="G128" s="67"/>
      <c r="H128" s="79"/>
      <c r="I128" s="79"/>
      <c r="J128" s="79"/>
      <c r="K128" s="76"/>
      <c r="L128" s="67"/>
      <c r="M128" s="79"/>
      <c r="N128" s="76"/>
      <c r="O128" s="79"/>
      <c r="P128" s="79"/>
      <c r="Q128" s="79"/>
      <c r="R128" s="76"/>
      <c r="S128" s="67"/>
      <c r="T128" s="79"/>
      <c r="U128" s="84"/>
      <c r="V128" s="84"/>
      <c r="W128" s="67"/>
      <c r="X128" s="67"/>
      <c r="Y128" s="67"/>
    </row>
    <row r="129" spans="1:25" ht="62.25" customHeight="1" x14ac:dyDescent="0.25">
      <c r="A129" s="67"/>
      <c r="B129" s="67"/>
      <c r="C129" s="67"/>
      <c r="D129" s="67"/>
      <c r="E129" s="67"/>
      <c r="F129" s="67"/>
      <c r="G129" s="67"/>
      <c r="H129" s="79"/>
      <c r="I129" s="79"/>
      <c r="J129" s="79"/>
      <c r="K129" s="76"/>
      <c r="L129" s="67"/>
      <c r="M129" s="79"/>
      <c r="N129" s="76"/>
      <c r="O129" s="79"/>
      <c r="P129" s="79"/>
      <c r="Q129" s="79"/>
      <c r="R129" s="76"/>
      <c r="S129" s="67"/>
      <c r="T129" s="79"/>
      <c r="U129" s="84"/>
      <c r="V129" s="84"/>
      <c r="W129" s="67"/>
      <c r="X129" s="67"/>
      <c r="Y129" s="67"/>
    </row>
    <row r="130" spans="1:25" ht="62.25" customHeight="1" x14ac:dyDescent="0.25">
      <c r="A130" s="67"/>
      <c r="B130" s="67"/>
      <c r="C130" s="67"/>
      <c r="D130" s="67"/>
      <c r="E130" s="67"/>
      <c r="F130" s="67"/>
      <c r="G130" s="67"/>
      <c r="H130" s="79"/>
      <c r="I130" s="79"/>
      <c r="J130" s="79"/>
      <c r="K130" s="76"/>
      <c r="L130" s="67"/>
      <c r="M130" s="79"/>
      <c r="N130" s="76"/>
      <c r="O130" s="79"/>
      <c r="P130" s="79"/>
      <c r="Q130" s="79"/>
      <c r="R130" s="76"/>
      <c r="S130" s="67"/>
      <c r="T130" s="79"/>
      <c r="U130" s="84"/>
      <c r="V130" s="84"/>
      <c r="W130" s="67"/>
      <c r="X130" s="67"/>
      <c r="Y130" s="67"/>
    </row>
    <row r="131" spans="1:25" ht="62.25" customHeight="1" x14ac:dyDescent="0.25">
      <c r="A131" s="67"/>
      <c r="B131" s="67"/>
      <c r="C131" s="67"/>
      <c r="D131" s="67"/>
      <c r="E131" s="67"/>
      <c r="F131" s="67"/>
      <c r="G131" s="67"/>
      <c r="H131" s="79"/>
      <c r="I131" s="79"/>
      <c r="J131" s="79"/>
      <c r="K131" s="76"/>
      <c r="L131" s="67"/>
      <c r="M131" s="79"/>
      <c r="N131" s="76"/>
      <c r="O131" s="79"/>
      <c r="P131" s="79"/>
      <c r="Q131" s="79"/>
      <c r="R131" s="76"/>
      <c r="S131" s="67"/>
      <c r="T131" s="79"/>
      <c r="U131" s="84"/>
      <c r="V131" s="84"/>
      <c r="W131" s="67"/>
      <c r="X131" s="67"/>
      <c r="Y131" s="67"/>
    </row>
    <row r="132" spans="1:25" ht="62.25" customHeight="1" x14ac:dyDescent="0.25">
      <c r="A132" s="67"/>
      <c r="B132" s="67"/>
      <c r="C132" s="67"/>
      <c r="D132" s="67"/>
      <c r="E132" s="67"/>
      <c r="F132" s="67"/>
      <c r="G132" s="67"/>
      <c r="H132" s="79"/>
      <c r="I132" s="79"/>
      <c r="J132" s="79"/>
      <c r="K132" s="76"/>
      <c r="L132" s="67"/>
      <c r="M132" s="79"/>
      <c r="N132" s="76"/>
      <c r="O132" s="79"/>
      <c r="P132" s="79"/>
      <c r="Q132" s="79"/>
      <c r="R132" s="76"/>
      <c r="S132" s="67"/>
      <c r="T132" s="79"/>
      <c r="U132" s="84"/>
      <c r="V132" s="84"/>
      <c r="W132" s="67"/>
      <c r="X132" s="67"/>
      <c r="Y132" s="67"/>
    </row>
    <row r="133" spans="1:25" ht="62.25" customHeight="1" x14ac:dyDescent="0.25">
      <c r="A133" s="67"/>
      <c r="B133" s="67"/>
      <c r="C133" s="67"/>
      <c r="D133" s="67"/>
      <c r="E133" s="67"/>
      <c r="F133" s="67"/>
      <c r="G133" s="67"/>
      <c r="H133" s="79"/>
      <c r="I133" s="79"/>
      <c r="J133" s="79"/>
      <c r="K133" s="76"/>
      <c r="L133" s="67"/>
      <c r="M133" s="79"/>
      <c r="N133" s="76"/>
      <c r="O133" s="79"/>
      <c r="P133" s="79"/>
      <c r="Q133" s="79"/>
      <c r="R133" s="76"/>
      <c r="S133" s="67"/>
      <c r="T133" s="79"/>
      <c r="U133" s="84"/>
      <c r="V133" s="84"/>
      <c r="W133" s="67"/>
      <c r="X133" s="67"/>
      <c r="Y133" s="67"/>
    </row>
    <row r="134" spans="1:25" ht="62.25" customHeight="1" x14ac:dyDescent="0.25">
      <c r="A134" s="67"/>
      <c r="B134" s="67"/>
      <c r="C134" s="67"/>
      <c r="D134" s="67"/>
      <c r="E134" s="67"/>
      <c r="F134" s="67"/>
      <c r="G134" s="67"/>
      <c r="H134" s="79"/>
      <c r="I134" s="79"/>
      <c r="J134" s="79"/>
      <c r="K134" s="76"/>
      <c r="L134" s="67"/>
      <c r="M134" s="79"/>
      <c r="N134" s="76"/>
      <c r="O134" s="79"/>
      <c r="P134" s="79"/>
      <c r="Q134" s="79"/>
      <c r="R134" s="76"/>
      <c r="S134" s="67"/>
      <c r="T134" s="79"/>
      <c r="U134" s="84"/>
      <c r="V134" s="84"/>
      <c r="W134" s="67"/>
      <c r="X134" s="67"/>
      <c r="Y134" s="67"/>
    </row>
    <row r="135" spans="1:25" ht="62.25" customHeight="1" x14ac:dyDescent="0.25">
      <c r="A135" s="67"/>
      <c r="B135" s="67"/>
      <c r="C135" s="67"/>
      <c r="D135" s="67"/>
      <c r="E135" s="67"/>
      <c r="F135" s="67"/>
      <c r="G135" s="67"/>
      <c r="H135" s="79"/>
      <c r="I135" s="79"/>
      <c r="J135" s="79"/>
      <c r="K135" s="76"/>
      <c r="L135" s="67"/>
      <c r="M135" s="79"/>
      <c r="N135" s="76"/>
      <c r="O135" s="79"/>
      <c r="P135" s="79"/>
      <c r="Q135" s="79"/>
      <c r="R135" s="76"/>
      <c r="S135" s="67"/>
      <c r="T135" s="79"/>
      <c r="U135" s="84"/>
      <c r="V135" s="84"/>
      <c r="W135" s="67"/>
      <c r="X135" s="67"/>
      <c r="Y135" s="67"/>
    </row>
    <row r="136" spans="1:25" ht="62.25" customHeight="1" x14ac:dyDescent="0.25">
      <c r="A136" s="67"/>
      <c r="B136" s="67"/>
      <c r="C136" s="67"/>
      <c r="D136" s="67"/>
      <c r="E136" s="67"/>
      <c r="F136" s="67"/>
      <c r="G136" s="67"/>
      <c r="H136" s="79"/>
      <c r="I136" s="79"/>
      <c r="J136" s="79"/>
      <c r="K136" s="76"/>
      <c r="L136" s="67"/>
      <c r="M136" s="79"/>
      <c r="N136" s="76"/>
      <c r="O136" s="79"/>
      <c r="P136" s="79"/>
      <c r="Q136" s="79"/>
      <c r="R136" s="76"/>
      <c r="S136" s="67"/>
      <c r="T136" s="79"/>
      <c r="U136" s="84"/>
      <c r="V136" s="84"/>
      <c r="W136" s="67"/>
      <c r="X136" s="67"/>
      <c r="Y136" s="67"/>
    </row>
    <row r="137" spans="1:25" ht="62.25" customHeight="1" x14ac:dyDescent="0.25">
      <c r="A137" s="67"/>
      <c r="B137" s="67"/>
      <c r="C137" s="67"/>
      <c r="D137" s="67"/>
      <c r="E137" s="67"/>
      <c r="F137" s="67"/>
      <c r="G137" s="67"/>
      <c r="H137" s="79"/>
      <c r="I137" s="79"/>
      <c r="J137" s="79"/>
      <c r="K137" s="76"/>
      <c r="L137" s="67"/>
      <c r="M137" s="79"/>
      <c r="N137" s="76"/>
      <c r="O137" s="79"/>
      <c r="P137" s="79"/>
      <c r="Q137" s="79"/>
      <c r="R137" s="76"/>
      <c r="S137" s="67"/>
      <c r="T137" s="79"/>
      <c r="U137" s="84"/>
      <c r="V137" s="84"/>
      <c r="W137" s="67"/>
      <c r="X137" s="67"/>
      <c r="Y137" s="67"/>
    </row>
    <row r="138" spans="1:25" ht="62.25" customHeight="1" x14ac:dyDescent="0.25">
      <c r="A138" s="67"/>
      <c r="B138" s="67"/>
      <c r="C138" s="67"/>
      <c r="D138" s="67"/>
      <c r="E138" s="67"/>
      <c r="F138" s="67"/>
      <c r="G138" s="67"/>
      <c r="H138" s="79"/>
      <c r="I138" s="79"/>
      <c r="J138" s="79"/>
      <c r="K138" s="76"/>
      <c r="L138" s="67"/>
      <c r="M138" s="79"/>
      <c r="N138" s="76"/>
      <c r="O138" s="79"/>
      <c r="P138" s="79"/>
      <c r="Q138" s="79"/>
      <c r="R138" s="76"/>
      <c r="S138" s="67"/>
      <c r="T138" s="79"/>
      <c r="U138" s="84"/>
      <c r="V138" s="84"/>
      <c r="W138" s="67"/>
      <c r="X138" s="67"/>
      <c r="Y138" s="67"/>
    </row>
    <row r="139" spans="1:25" ht="62.25" customHeight="1" x14ac:dyDescent="0.25">
      <c r="A139" s="67"/>
      <c r="B139" s="67"/>
      <c r="C139" s="67"/>
      <c r="D139" s="67"/>
      <c r="E139" s="67"/>
      <c r="F139" s="67"/>
      <c r="G139" s="67"/>
      <c r="H139" s="79"/>
      <c r="I139" s="79"/>
      <c r="J139" s="79"/>
      <c r="K139" s="76"/>
      <c r="L139" s="67"/>
      <c r="M139" s="79"/>
      <c r="N139" s="76"/>
      <c r="O139" s="79"/>
      <c r="P139" s="79"/>
      <c r="Q139" s="79"/>
      <c r="R139" s="76"/>
      <c r="S139" s="67"/>
      <c r="T139" s="79"/>
      <c r="U139" s="84"/>
      <c r="V139" s="84"/>
      <c r="W139" s="67"/>
      <c r="X139" s="67"/>
      <c r="Y139" s="67"/>
    </row>
    <row r="140" spans="1:25" ht="62.25" customHeight="1" x14ac:dyDescent="0.25">
      <c r="A140" s="67"/>
      <c r="B140" s="67"/>
      <c r="C140" s="67"/>
      <c r="D140" s="67"/>
      <c r="E140" s="67"/>
      <c r="F140" s="67"/>
      <c r="G140" s="67"/>
      <c r="H140" s="79"/>
      <c r="I140" s="79"/>
      <c r="J140" s="79"/>
      <c r="K140" s="76"/>
      <c r="L140" s="67"/>
      <c r="M140" s="79"/>
      <c r="N140" s="76"/>
      <c r="O140" s="79"/>
      <c r="P140" s="79"/>
      <c r="Q140" s="79"/>
      <c r="R140" s="76"/>
      <c r="S140" s="67"/>
      <c r="T140" s="79"/>
      <c r="U140" s="84"/>
      <c r="V140" s="84"/>
      <c r="W140" s="67"/>
      <c r="X140" s="67"/>
      <c r="Y140" s="67"/>
    </row>
    <row r="141" spans="1:25" ht="62.25" customHeight="1" x14ac:dyDescent="0.25">
      <c r="A141" s="67"/>
      <c r="B141" s="67"/>
      <c r="C141" s="67"/>
      <c r="D141" s="67"/>
      <c r="E141" s="67"/>
      <c r="F141" s="67"/>
      <c r="G141" s="67"/>
      <c r="H141" s="79"/>
      <c r="I141" s="79"/>
      <c r="J141" s="79"/>
      <c r="K141" s="76"/>
      <c r="L141" s="67"/>
      <c r="M141" s="79"/>
      <c r="N141" s="76"/>
      <c r="O141" s="79"/>
      <c r="P141" s="79"/>
      <c r="Q141" s="79"/>
      <c r="R141" s="76"/>
      <c r="S141" s="67"/>
      <c r="T141" s="79"/>
      <c r="U141" s="84"/>
      <c r="V141" s="84"/>
      <c r="W141" s="67"/>
      <c r="X141" s="67"/>
      <c r="Y141" s="67"/>
    </row>
    <row r="142" spans="1:25" ht="62.25" customHeight="1" x14ac:dyDescent="0.25">
      <c r="A142" s="67"/>
      <c r="B142" s="67"/>
      <c r="C142" s="67"/>
      <c r="D142" s="67"/>
      <c r="E142" s="67"/>
      <c r="F142" s="67"/>
      <c r="G142" s="67"/>
      <c r="H142" s="79"/>
      <c r="I142" s="79"/>
      <c r="J142" s="79"/>
      <c r="K142" s="76"/>
      <c r="L142" s="67"/>
      <c r="M142" s="79"/>
      <c r="N142" s="76"/>
      <c r="O142" s="79"/>
      <c r="P142" s="79"/>
      <c r="Q142" s="79"/>
      <c r="R142" s="76"/>
      <c r="S142" s="67"/>
      <c r="T142" s="79"/>
      <c r="U142" s="84"/>
      <c r="V142" s="84"/>
      <c r="W142" s="67"/>
      <c r="X142" s="67"/>
      <c r="Y142" s="67"/>
    </row>
    <row r="143" spans="1:25" ht="62.25" customHeight="1" x14ac:dyDescent="0.25">
      <c r="A143" s="67"/>
      <c r="B143" s="67"/>
      <c r="C143" s="67"/>
      <c r="D143" s="67"/>
      <c r="E143" s="67"/>
      <c r="F143" s="67"/>
      <c r="G143" s="67"/>
      <c r="H143" s="79"/>
      <c r="I143" s="79"/>
      <c r="J143" s="79"/>
      <c r="K143" s="76"/>
      <c r="L143" s="67"/>
      <c r="M143" s="79"/>
      <c r="N143" s="76"/>
      <c r="O143" s="79"/>
      <c r="P143" s="79"/>
      <c r="Q143" s="79"/>
      <c r="R143" s="76"/>
      <c r="S143" s="67"/>
      <c r="T143" s="79"/>
      <c r="U143" s="84"/>
      <c r="V143" s="84"/>
      <c r="W143" s="67"/>
      <c r="X143" s="67"/>
      <c r="Y143" s="67"/>
    </row>
    <row r="144" spans="1:25" ht="62.25" customHeight="1" x14ac:dyDescent="0.25">
      <c r="A144" s="67"/>
      <c r="B144" s="67"/>
      <c r="C144" s="67"/>
      <c r="D144" s="67"/>
      <c r="E144" s="67"/>
      <c r="F144" s="67"/>
      <c r="G144" s="67"/>
      <c r="H144" s="79"/>
      <c r="I144" s="79"/>
      <c r="J144" s="79"/>
      <c r="K144" s="76"/>
      <c r="L144" s="67"/>
      <c r="M144" s="79"/>
      <c r="N144" s="76"/>
      <c r="O144" s="79"/>
      <c r="P144" s="79"/>
      <c r="Q144" s="79"/>
      <c r="R144" s="76"/>
      <c r="S144" s="67"/>
      <c r="T144" s="79"/>
      <c r="U144" s="84"/>
      <c r="V144" s="84"/>
      <c r="W144" s="67"/>
      <c r="X144" s="67"/>
      <c r="Y144" s="67"/>
    </row>
    <row r="145" spans="1:25" ht="62.25" customHeight="1" x14ac:dyDescent="0.25">
      <c r="A145" s="67"/>
      <c r="B145" s="67"/>
      <c r="C145" s="67"/>
      <c r="D145" s="67"/>
      <c r="E145" s="67"/>
      <c r="F145" s="67"/>
      <c r="G145" s="67"/>
      <c r="H145" s="79"/>
      <c r="I145" s="79"/>
      <c r="J145" s="79"/>
      <c r="K145" s="76"/>
      <c r="L145" s="67"/>
      <c r="M145" s="79"/>
      <c r="N145" s="76"/>
      <c r="O145" s="79"/>
      <c r="P145" s="79"/>
      <c r="Q145" s="79"/>
      <c r="R145" s="76"/>
      <c r="S145" s="67"/>
      <c r="T145" s="79"/>
      <c r="U145" s="84"/>
      <c r="V145" s="84"/>
      <c r="W145" s="67"/>
      <c r="X145" s="67"/>
      <c r="Y145" s="67"/>
    </row>
    <row r="146" spans="1:25" ht="62.25" customHeight="1" x14ac:dyDescent="0.25">
      <c r="A146" s="67"/>
      <c r="B146" s="67"/>
      <c r="C146" s="67"/>
      <c r="D146" s="67"/>
      <c r="E146" s="67"/>
      <c r="F146" s="67"/>
      <c r="G146" s="67"/>
      <c r="H146" s="79"/>
      <c r="I146" s="79"/>
      <c r="J146" s="79"/>
      <c r="K146" s="76"/>
      <c r="L146" s="67"/>
      <c r="M146" s="79"/>
      <c r="N146" s="76"/>
      <c r="O146" s="79"/>
      <c r="P146" s="79"/>
      <c r="Q146" s="79"/>
      <c r="R146" s="76"/>
      <c r="S146" s="67"/>
      <c r="T146" s="79"/>
      <c r="U146" s="84"/>
      <c r="V146" s="84"/>
      <c r="W146" s="67"/>
      <c r="X146" s="67"/>
      <c r="Y146" s="67"/>
    </row>
    <row r="147" spans="1:25" ht="62.25" customHeight="1" x14ac:dyDescent="0.25">
      <c r="A147" s="67"/>
      <c r="B147" s="67"/>
      <c r="C147" s="67"/>
      <c r="D147" s="67"/>
      <c r="E147" s="67"/>
      <c r="F147" s="67"/>
      <c r="G147" s="67"/>
      <c r="H147" s="79"/>
      <c r="I147" s="79"/>
      <c r="J147" s="79"/>
      <c r="K147" s="76"/>
      <c r="L147" s="67"/>
      <c r="M147" s="79"/>
      <c r="N147" s="76"/>
      <c r="O147" s="79"/>
      <c r="P147" s="79"/>
      <c r="Q147" s="79"/>
      <c r="R147" s="76"/>
      <c r="S147" s="67"/>
      <c r="T147" s="79"/>
      <c r="U147" s="84"/>
      <c r="V147" s="84"/>
      <c r="W147" s="67"/>
      <c r="X147" s="67"/>
      <c r="Y147" s="67"/>
    </row>
    <row r="148" spans="1:25" ht="62.25" customHeight="1" x14ac:dyDescent="0.25">
      <c r="A148" s="67"/>
      <c r="B148" s="67"/>
      <c r="C148" s="67"/>
      <c r="D148" s="67"/>
      <c r="E148" s="67"/>
      <c r="F148" s="67"/>
      <c r="G148" s="67"/>
      <c r="H148" s="79"/>
      <c r="I148" s="79"/>
      <c r="J148" s="79"/>
      <c r="K148" s="76"/>
      <c r="L148" s="67"/>
      <c r="M148" s="79"/>
      <c r="N148" s="76"/>
      <c r="O148" s="79"/>
      <c r="P148" s="79"/>
      <c r="Q148" s="79"/>
      <c r="R148" s="76"/>
      <c r="S148" s="67"/>
      <c r="T148" s="79"/>
      <c r="U148" s="84"/>
      <c r="V148" s="84"/>
      <c r="W148" s="67"/>
      <c r="X148" s="67"/>
      <c r="Y148" s="67"/>
    </row>
    <row r="149" spans="1:25" ht="62.25" customHeight="1" x14ac:dyDescent="0.25">
      <c r="A149" s="67"/>
      <c r="B149" s="67"/>
      <c r="C149" s="67"/>
      <c r="D149" s="67"/>
      <c r="E149" s="67"/>
      <c r="F149" s="67"/>
      <c r="G149" s="67"/>
      <c r="H149" s="79"/>
      <c r="I149" s="79"/>
      <c r="J149" s="79"/>
      <c r="K149" s="76"/>
      <c r="L149" s="67"/>
      <c r="M149" s="79"/>
      <c r="N149" s="76"/>
      <c r="O149" s="79"/>
      <c r="P149" s="79"/>
      <c r="Q149" s="79"/>
      <c r="R149" s="76"/>
      <c r="S149" s="67"/>
      <c r="T149" s="79"/>
      <c r="U149" s="84"/>
      <c r="V149" s="84"/>
      <c r="W149" s="67"/>
      <c r="X149" s="67"/>
      <c r="Y149" s="67"/>
    </row>
    <row r="150" spans="1:25" ht="62.25" customHeight="1" x14ac:dyDescent="0.25">
      <c r="A150" s="67"/>
      <c r="B150" s="67"/>
      <c r="C150" s="67"/>
      <c r="D150" s="67"/>
      <c r="E150" s="67"/>
      <c r="F150" s="67"/>
      <c r="G150" s="67"/>
      <c r="H150" s="79"/>
      <c r="I150" s="79"/>
      <c r="J150" s="79"/>
      <c r="K150" s="76"/>
      <c r="L150" s="67"/>
      <c r="M150" s="79"/>
      <c r="N150" s="76"/>
      <c r="O150" s="79"/>
      <c r="P150" s="79"/>
      <c r="Q150" s="79"/>
      <c r="R150" s="76"/>
      <c r="S150" s="67"/>
      <c r="T150" s="79"/>
      <c r="U150" s="84"/>
      <c r="V150" s="84"/>
      <c r="W150" s="67"/>
      <c r="X150" s="67"/>
      <c r="Y150" s="67"/>
    </row>
    <row r="151" spans="1:25" ht="62.25" customHeight="1" x14ac:dyDescent="0.25">
      <c r="A151" s="67"/>
      <c r="B151" s="67"/>
      <c r="C151" s="67"/>
      <c r="D151" s="67"/>
      <c r="E151" s="67"/>
      <c r="F151" s="67"/>
      <c r="G151" s="67"/>
      <c r="H151" s="79"/>
      <c r="I151" s="79"/>
      <c r="J151" s="79"/>
      <c r="K151" s="76"/>
      <c r="L151" s="67"/>
      <c r="M151" s="79"/>
      <c r="N151" s="76"/>
      <c r="O151" s="79"/>
      <c r="P151" s="79"/>
      <c r="Q151" s="79"/>
      <c r="R151" s="76"/>
      <c r="S151" s="67"/>
      <c r="T151" s="79"/>
      <c r="U151" s="84"/>
      <c r="V151" s="84"/>
      <c r="W151" s="67"/>
      <c r="X151" s="67"/>
      <c r="Y151" s="67"/>
    </row>
    <row r="152" spans="1:25" ht="62.25" customHeight="1" x14ac:dyDescent="0.25">
      <c r="A152" s="67"/>
      <c r="B152" s="67"/>
      <c r="C152" s="67"/>
      <c r="D152" s="67"/>
      <c r="E152" s="67"/>
      <c r="F152" s="67"/>
      <c r="G152" s="67"/>
      <c r="H152" s="79"/>
      <c r="I152" s="79"/>
      <c r="J152" s="79"/>
      <c r="K152" s="76"/>
      <c r="L152" s="67"/>
      <c r="M152" s="79"/>
      <c r="N152" s="76"/>
      <c r="O152" s="79"/>
      <c r="P152" s="79"/>
      <c r="Q152" s="79"/>
      <c r="R152" s="76"/>
      <c r="S152" s="67"/>
      <c r="T152" s="79"/>
      <c r="U152" s="84"/>
      <c r="V152" s="84"/>
      <c r="W152" s="67"/>
      <c r="X152" s="67"/>
      <c r="Y152" s="67"/>
    </row>
    <row r="153" spans="1:25" ht="62.25" customHeight="1" x14ac:dyDescent="0.25">
      <c r="A153" s="67"/>
      <c r="B153" s="67"/>
      <c r="C153" s="67"/>
      <c r="D153" s="67"/>
      <c r="E153" s="67"/>
      <c r="F153" s="67"/>
      <c r="G153" s="67"/>
      <c r="H153" s="79"/>
      <c r="I153" s="79"/>
      <c r="J153" s="79"/>
      <c r="K153" s="76"/>
      <c r="L153" s="67"/>
      <c r="M153" s="79"/>
      <c r="N153" s="76"/>
      <c r="O153" s="79"/>
      <c r="P153" s="79"/>
      <c r="Q153" s="79"/>
      <c r="R153" s="76"/>
      <c r="S153" s="67"/>
      <c r="T153" s="79"/>
      <c r="U153" s="84"/>
      <c r="V153" s="84"/>
      <c r="W153" s="67"/>
      <c r="X153" s="67"/>
      <c r="Y153" s="67"/>
    </row>
    <row r="154" spans="1:25" ht="62.25" customHeight="1" x14ac:dyDescent="0.25">
      <c r="A154" s="67"/>
      <c r="B154" s="67"/>
      <c r="C154" s="67"/>
      <c r="D154" s="67"/>
      <c r="E154" s="67"/>
      <c r="F154" s="67"/>
      <c r="G154" s="67"/>
      <c r="H154" s="79"/>
      <c r="I154" s="79"/>
      <c r="J154" s="79"/>
      <c r="K154" s="76"/>
      <c r="L154" s="67"/>
      <c r="M154" s="79"/>
      <c r="N154" s="76"/>
      <c r="O154" s="79"/>
      <c r="P154" s="79"/>
      <c r="Q154" s="79"/>
      <c r="R154" s="76"/>
      <c r="S154" s="67"/>
      <c r="T154" s="79"/>
      <c r="U154" s="84"/>
      <c r="V154" s="84"/>
      <c r="W154" s="67"/>
      <c r="X154" s="67"/>
      <c r="Y154" s="67"/>
    </row>
    <row r="155" spans="1:25" ht="62.25" customHeight="1" x14ac:dyDescent="0.25">
      <c r="A155" s="67"/>
      <c r="B155" s="67"/>
      <c r="C155" s="67"/>
      <c r="D155" s="67"/>
      <c r="E155" s="67"/>
      <c r="F155" s="67"/>
      <c r="G155" s="67"/>
      <c r="H155" s="79"/>
      <c r="I155" s="79"/>
      <c r="J155" s="79"/>
      <c r="K155" s="76"/>
      <c r="L155" s="67"/>
      <c r="M155" s="79"/>
      <c r="N155" s="76"/>
      <c r="O155" s="79"/>
      <c r="P155" s="79"/>
      <c r="Q155" s="79"/>
      <c r="R155" s="76"/>
      <c r="S155" s="67"/>
      <c r="T155" s="79"/>
      <c r="U155" s="84"/>
      <c r="V155" s="84"/>
      <c r="W155" s="67"/>
      <c r="X155" s="67"/>
      <c r="Y155" s="67"/>
    </row>
    <row r="156" spans="1:25" ht="62.25" customHeight="1" x14ac:dyDescent="0.25">
      <c r="A156" s="67"/>
      <c r="B156" s="67"/>
      <c r="C156" s="67"/>
      <c r="D156" s="67"/>
      <c r="E156" s="67"/>
      <c r="F156" s="67"/>
      <c r="G156" s="67"/>
      <c r="H156" s="79"/>
      <c r="I156" s="79"/>
      <c r="J156" s="79"/>
      <c r="K156" s="76"/>
      <c r="L156" s="67"/>
      <c r="M156" s="79"/>
      <c r="N156" s="76"/>
      <c r="O156" s="79"/>
      <c r="P156" s="79"/>
      <c r="Q156" s="79"/>
      <c r="R156" s="76"/>
      <c r="S156" s="67"/>
      <c r="T156" s="79"/>
      <c r="U156" s="84"/>
      <c r="V156" s="84"/>
      <c r="W156" s="67"/>
      <c r="X156" s="67"/>
      <c r="Y156" s="67"/>
    </row>
    <row r="157" spans="1:25" ht="62.25" customHeight="1" x14ac:dyDescent="0.25">
      <c r="A157" s="67"/>
      <c r="B157" s="67"/>
      <c r="C157" s="67"/>
      <c r="D157" s="67"/>
      <c r="E157" s="67"/>
      <c r="F157" s="67"/>
      <c r="G157" s="67"/>
      <c r="H157" s="79"/>
      <c r="I157" s="79"/>
      <c r="J157" s="79"/>
      <c r="K157" s="76"/>
      <c r="L157" s="67"/>
      <c r="M157" s="79"/>
      <c r="N157" s="76"/>
      <c r="O157" s="79"/>
      <c r="P157" s="79"/>
      <c r="Q157" s="79"/>
      <c r="R157" s="76"/>
      <c r="S157" s="67"/>
      <c r="T157" s="79"/>
      <c r="U157" s="84"/>
      <c r="V157" s="84"/>
      <c r="W157" s="67"/>
      <c r="X157" s="67"/>
      <c r="Y157" s="67"/>
    </row>
    <row r="158" spans="1:25" ht="62.25" customHeight="1" x14ac:dyDescent="0.25">
      <c r="A158" s="67"/>
      <c r="B158" s="67"/>
      <c r="C158" s="67"/>
      <c r="D158" s="67"/>
      <c r="E158" s="67"/>
      <c r="F158" s="67"/>
      <c r="G158" s="67"/>
      <c r="H158" s="79"/>
      <c r="I158" s="79"/>
      <c r="J158" s="79"/>
      <c r="K158" s="76"/>
      <c r="L158" s="67"/>
      <c r="M158" s="79"/>
      <c r="N158" s="76"/>
      <c r="O158" s="79"/>
      <c r="P158" s="79"/>
      <c r="Q158" s="79"/>
      <c r="R158" s="76"/>
      <c r="S158" s="67"/>
      <c r="T158" s="79"/>
      <c r="U158" s="84"/>
      <c r="V158" s="84"/>
      <c r="W158" s="67"/>
      <c r="X158" s="67"/>
      <c r="Y158" s="67"/>
    </row>
    <row r="159" spans="1:25" ht="62.25" customHeight="1" x14ac:dyDescent="0.25">
      <c r="A159" s="67"/>
      <c r="B159" s="67"/>
      <c r="C159" s="67"/>
      <c r="D159" s="67"/>
      <c r="E159" s="67"/>
      <c r="F159" s="67"/>
      <c r="G159" s="67"/>
      <c r="H159" s="79"/>
      <c r="I159" s="79"/>
      <c r="J159" s="79"/>
      <c r="K159" s="76"/>
      <c r="L159" s="67"/>
      <c r="M159" s="79"/>
      <c r="N159" s="76"/>
      <c r="O159" s="79"/>
      <c r="P159" s="79"/>
      <c r="Q159" s="79"/>
      <c r="R159" s="76"/>
      <c r="S159" s="67"/>
      <c r="T159" s="79"/>
      <c r="U159" s="84"/>
      <c r="V159" s="84"/>
      <c r="W159" s="67"/>
      <c r="X159" s="67"/>
      <c r="Y159" s="67"/>
    </row>
    <row r="160" spans="1:25" ht="62.25" customHeight="1" x14ac:dyDescent="0.25">
      <c r="A160" s="67"/>
      <c r="B160" s="67"/>
      <c r="C160" s="67"/>
      <c r="D160" s="67"/>
      <c r="E160" s="67"/>
      <c r="F160" s="67"/>
      <c r="G160" s="67"/>
      <c r="H160" s="79"/>
      <c r="I160" s="79"/>
      <c r="J160" s="79"/>
      <c r="K160" s="76"/>
      <c r="L160" s="67"/>
      <c r="M160" s="79"/>
      <c r="N160" s="76"/>
      <c r="O160" s="79"/>
      <c r="P160" s="79"/>
      <c r="Q160" s="79"/>
      <c r="R160" s="76"/>
      <c r="S160" s="67"/>
      <c r="T160" s="79"/>
      <c r="U160" s="84"/>
      <c r="V160" s="84"/>
      <c r="W160" s="67"/>
      <c r="X160" s="67"/>
      <c r="Y160" s="67"/>
    </row>
    <row r="161" spans="1:25" ht="62.25" customHeight="1" x14ac:dyDescent="0.25">
      <c r="A161" s="67"/>
      <c r="B161" s="67"/>
      <c r="C161" s="67"/>
      <c r="D161" s="67"/>
      <c r="E161" s="67"/>
      <c r="F161" s="67"/>
      <c r="G161" s="67"/>
      <c r="H161" s="79"/>
      <c r="I161" s="79"/>
      <c r="J161" s="79"/>
      <c r="K161" s="76"/>
      <c r="L161" s="67"/>
      <c r="M161" s="79"/>
      <c r="N161" s="76"/>
      <c r="O161" s="79"/>
      <c r="P161" s="79"/>
      <c r="Q161" s="79"/>
      <c r="R161" s="76"/>
      <c r="S161" s="67"/>
      <c r="T161" s="79"/>
      <c r="U161" s="84"/>
      <c r="V161" s="84"/>
      <c r="W161" s="67"/>
      <c r="X161" s="67"/>
      <c r="Y161" s="67"/>
    </row>
    <row r="162" spans="1:25" ht="62.25" customHeight="1" x14ac:dyDescent="0.25">
      <c r="A162" s="67"/>
      <c r="B162" s="67"/>
      <c r="C162" s="67"/>
      <c r="D162" s="67"/>
      <c r="E162" s="67"/>
      <c r="F162" s="67"/>
      <c r="G162" s="67"/>
      <c r="H162" s="79"/>
      <c r="I162" s="79"/>
      <c r="J162" s="79"/>
      <c r="K162" s="76"/>
      <c r="L162" s="67"/>
      <c r="M162" s="79"/>
      <c r="N162" s="76"/>
      <c r="O162" s="79"/>
      <c r="P162" s="79"/>
      <c r="Q162" s="79"/>
      <c r="R162" s="76"/>
      <c r="S162" s="67"/>
      <c r="T162" s="79"/>
      <c r="U162" s="84"/>
      <c r="V162" s="84"/>
      <c r="W162" s="67"/>
      <c r="X162" s="67"/>
      <c r="Y162" s="67"/>
    </row>
    <row r="163" spans="1:25" ht="62.25" customHeight="1" x14ac:dyDescent="0.25">
      <c r="A163" s="67"/>
      <c r="B163" s="67"/>
      <c r="C163" s="67"/>
      <c r="D163" s="67"/>
      <c r="E163" s="67"/>
      <c r="F163" s="67"/>
      <c r="G163" s="67"/>
      <c r="H163" s="79"/>
      <c r="I163" s="79"/>
      <c r="J163" s="79"/>
      <c r="K163" s="76"/>
      <c r="L163" s="67"/>
      <c r="M163" s="79"/>
      <c r="N163" s="76"/>
      <c r="O163" s="79"/>
      <c r="P163" s="79"/>
      <c r="Q163" s="79"/>
      <c r="R163" s="76"/>
      <c r="S163" s="67"/>
      <c r="T163" s="79"/>
      <c r="U163" s="84"/>
      <c r="V163" s="84"/>
      <c r="W163" s="67"/>
      <c r="X163" s="67"/>
      <c r="Y163" s="67"/>
    </row>
    <row r="164" spans="1:25" ht="62.25" customHeight="1" x14ac:dyDescent="0.25">
      <c r="A164" s="67"/>
      <c r="B164" s="67"/>
      <c r="C164" s="67"/>
      <c r="D164" s="67"/>
      <c r="E164" s="67"/>
      <c r="F164" s="67"/>
      <c r="G164" s="67"/>
      <c r="H164" s="79"/>
      <c r="I164" s="79"/>
      <c r="J164" s="79"/>
      <c r="K164" s="76"/>
      <c r="L164" s="67"/>
      <c r="M164" s="79"/>
      <c r="N164" s="76"/>
      <c r="O164" s="79"/>
      <c r="P164" s="79"/>
      <c r="Q164" s="79"/>
      <c r="R164" s="76"/>
      <c r="S164" s="67"/>
      <c r="T164" s="79"/>
      <c r="U164" s="84"/>
      <c r="V164" s="84"/>
      <c r="W164" s="67"/>
      <c r="X164" s="67"/>
      <c r="Y164" s="67"/>
    </row>
    <row r="165" spans="1:25" ht="62.25" customHeight="1" x14ac:dyDescent="0.25">
      <c r="A165" s="67"/>
      <c r="B165" s="67"/>
      <c r="C165" s="67"/>
      <c r="D165" s="67"/>
      <c r="E165" s="67"/>
      <c r="F165" s="67"/>
      <c r="G165" s="67"/>
      <c r="H165" s="79"/>
      <c r="I165" s="79"/>
      <c r="J165" s="79"/>
      <c r="K165" s="76"/>
      <c r="L165" s="67"/>
      <c r="M165" s="79"/>
      <c r="N165" s="76"/>
      <c r="O165" s="79"/>
      <c r="P165" s="79"/>
      <c r="Q165" s="79"/>
      <c r="R165" s="76"/>
      <c r="S165" s="67"/>
      <c r="T165" s="79"/>
      <c r="U165" s="84"/>
      <c r="V165" s="84"/>
      <c r="W165" s="67"/>
      <c r="X165" s="67"/>
      <c r="Y165" s="67"/>
    </row>
    <row r="166" spans="1:25" ht="62.25" customHeight="1" x14ac:dyDescent="0.25">
      <c r="A166" s="67"/>
      <c r="B166" s="67"/>
      <c r="C166" s="67"/>
      <c r="D166" s="67"/>
      <c r="E166" s="67"/>
      <c r="F166" s="67"/>
      <c r="G166" s="67"/>
      <c r="H166" s="79"/>
      <c r="I166" s="79"/>
      <c r="J166" s="79"/>
      <c r="K166" s="76"/>
      <c r="L166" s="67"/>
      <c r="M166" s="79"/>
      <c r="N166" s="76"/>
      <c r="O166" s="79"/>
      <c r="P166" s="79"/>
      <c r="Q166" s="79"/>
      <c r="R166" s="76"/>
      <c r="S166" s="67"/>
      <c r="T166" s="79"/>
      <c r="U166" s="84"/>
      <c r="V166" s="84"/>
      <c r="W166" s="67"/>
      <c r="X166" s="67"/>
      <c r="Y166" s="67"/>
    </row>
    <row r="167" spans="1:25" ht="62.25" customHeight="1" x14ac:dyDescent="0.25">
      <c r="A167" s="67"/>
      <c r="B167" s="67"/>
      <c r="C167" s="67"/>
      <c r="D167" s="67"/>
      <c r="E167" s="67"/>
      <c r="F167" s="67"/>
      <c r="G167" s="67"/>
      <c r="H167" s="79"/>
      <c r="I167" s="79"/>
      <c r="J167" s="79"/>
      <c r="K167" s="76"/>
      <c r="L167" s="67"/>
      <c r="M167" s="79"/>
      <c r="N167" s="76"/>
      <c r="O167" s="79"/>
      <c r="P167" s="79"/>
      <c r="Q167" s="79"/>
      <c r="R167" s="76"/>
      <c r="S167" s="67"/>
      <c r="T167" s="79"/>
      <c r="U167" s="84"/>
      <c r="V167" s="84"/>
      <c r="W167" s="67"/>
      <c r="X167" s="67"/>
      <c r="Y167" s="67"/>
    </row>
    <row r="168" spans="1:25" ht="62.25" customHeight="1" x14ac:dyDescent="0.25">
      <c r="A168" s="67"/>
      <c r="B168" s="67"/>
      <c r="C168" s="67"/>
      <c r="D168" s="67"/>
      <c r="E168" s="67"/>
      <c r="F168" s="67"/>
      <c r="G168" s="67"/>
      <c r="H168" s="79"/>
      <c r="I168" s="79"/>
      <c r="J168" s="79"/>
      <c r="K168" s="76"/>
      <c r="L168" s="67"/>
      <c r="M168" s="79"/>
      <c r="N168" s="76"/>
      <c r="O168" s="79"/>
      <c r="P168" s="79"/>
      <c r="Q168" s="79"/>
      <c r="R168" s="76"/>
      <c r="S168" s="67"/>
      <c r="T168" s="79"/>
      <c r="U168" s="84"/>
      <c r="V168" s="84"/>
      <c r="W168" s="67"/>
      <c r="X168" s="67"/>
      <c r="Y168" s="67"/>
    </row>
    <row r="169" spans="1:25" ht="62.25" customHeight="1" x14ac:dyDescent="0.25">
      <c r="A169" s="67"/>
      <c r="B169" s="67"/>
      <c r="C169" s="67"/>
      <c r="D169" s="67"/>
      <c r="E169" s="67"/>
      <c r="F169" s="67"/>
      <c r="G169" s="67"/>
      <c r="H169" s="79"/>
      <c r="I169" s="79"/>
      <c r="J169" s="79"/>
      <c r="K169" s="76"/>
      <c r="L169" s="67"/>
      <c r="M169" s="79"/>
      <c r="N169" s="76"/>
      <c r="O169" s="79"/>
      <c r="P169" s="79"/>
      <c r="Q169" s="79"/>
      <c r="R169" s="76"/>
      <c r="S169" s="67"/>
      <c r="T169" s="79"/>
      <c r="U169" s="84"/>
      <c r="V169" s="84"/>
      <c r="W169" s="67"/>
      <c r="X169" s="67"/>
      <c r="Y169" s="67"/>
    </row>
    <row r="170" spans="1:25" ht="62.25" customHeight="1" x14ac:dyDescent="0.25">
      <c r="A170" s="67"/>
      <c r="B170" s="67"/>
      <c r="C170" s="67"/>
      <c r="D170" s="67"/>
      <c r="E170" s="67"/>
      <c r="F170" s="67"/>
      <c r="G170" s="67"/>
      <c r="H170" s="79"/>
      <c r="I170" s="79"/>
      <c r="J170" s="79"/>
      <c r="K170" s="76"/>
      <c r="L170" s="67"/>
      <c r="M170" s="79"/>
      <c r="N170" s="76"/>
      <c r="O170" s="79"/>
      <c r="P170" s="79"/>
      <c r="Q170" s="79"/>
      <c r="R170" s="76"/>
      <c r="S170" s="67"/>
      <c r="T170" s="79"/>
      <c r="U170" s="84"/>
      <c r="V170" s="84"/>
      <c r="W170" s="67"/>
      <c r="X170" s="67"/>
      <c r="Y170" s="67"/>
    </row>
    <row r="171" spans="1:25" ht="62.25" customHeight="1" x14ac:dyDescent="0.25">
      <c r="A171" s="67"/>
      <c r="B171" s="67"/>
      <c r="C171" s="67"/>
      <c r="D171" s="67"/>
      <c r="E171" s="67"/>
      <c r="F171" s="67"/>
      <c r="G171" s="67"/>
      <c r="H171" s="79"/>
      <c r="I171" s="79"/>
      <c r="J171" s="79"/>
      <c r="K171" s="76"/>
      <c r="L171" s="67"/>
      <c r="M171" s="79"/>
      <c r="N171" s="76"/>
      <c r="O171" s="79"/>
      <c r="P171" s="79"/>
      <c r="Q171" s="79"/>
      <c r="R171" s="76"/>
      <c r="S171" s="67"/>
      <c r="T171" s="79"/>
      <c r="U171" s="84"/>
      <c r="V171" s="84"/>
      <c r="W171" s="67"/>
      <c r="X171" s="67"/>
      <c r="Y171" s="67"/>
    </row>
    <row r="172" spans="1:25" ht="62.25" customHeight="1" x14ac:dyDescent="0.25">
      <c r="A172" s="67"/>
      <c r="B172" s="67"/>
      <c r="C172" s="67"/>
      <c r="D172" s="67"/>
      <c r="E172" s="67"/>
      <c r="F172" s="67"/>
      <c r="G172" s="67"/>
      <c r="H172" s="79"/>
      <c r="I172" s="79"/>
      <c r="J172" s="79"/>
      <c r="K172" s="76"/>
      <c r="L172" s="67"/>
      <c r="M172" s="79"/>
      <c r="N172" s="76"/>
      <c r="O172" s="79"/>
      <c r="P172" s="79"/>
      <c r="Q172" s="79"/>
      <c r="R172" s="76"/>
      <c r="S172" s="67"/>
      <c r="T172" s="79"/>
      <c r="U172" s="84"/>
      <c r="V172" s="84"/>
      <c r="W172" s="67"/>
      <c r="X172" s="67"/>
      <c r="Y172" s="67"/>
    </row>
    <row r="173" spans="1:25" ht="62.25" customHeight="1" x14ac:dyDescent="0.25">
      <c r="A173" s="67"/>
      <c r="B173" s="67"/>
      <c r="C173" s="67"/>
      <c r="D173" s="67"/>
      <c r="E173" s="67"/>
      <c r="F173" s="67"/>
      <c r="G173" s="67"/>
      <c r="H173" s="79"/>
      <c r="I173" s="79"/>
      <c r="J173" s="79"/>
      <c r="K173" s="76"/>
      <c r="L173" s="67"/>
      <c r="M173" s="79"/>
      <c r="N173" s="76"/>
      <c r="O173" s="79"/>
      <c r="P173" s="79"/>
      <c r="Q173" s="79"/>
      <c r="R173" s="76"/>
      <c r="S173" s="67"/>
      <c r="T173" s="79"/>
      <c r="U173" s="84"/>
      <c r="V173" s="84"/>
      <c r="W173" s="67"/>
      <c r="X173" s="67"/>
      <c r="Y173" s="67"/>
    </row>
    <row r="174" spans="1:25" ht="62.25" customHeight="1" x14ac:dyDescent="0.25">
      <c r="A174" s="67"/>
      <c r="B174" s="67"/>
      <c r="C174" s="67"/>
      <c r="D174" s="67"/>
      <c r="E174" s="67"/>
      <c r="F174" s="67"/>
      <c r="G174" s="67"/>
      <c r="H174" s="79"/>
      <c r="I174" s="79"/>
      <c r="J174" s="79"/>
      <c r="K174" s="76"/>
      <c r="L174" s="67"/>
      <c r="M174" s="79"/>
      <c r="N174" s="76"/>
      <c r="O174" s="79"/>
      <c r="P174" s="79"/>
      <c r="Q174" s="79"/>
      <c r="R174" s="76"/>
      <c r="S174" s="67"/>
      <c r="T174" s="79"/>
      <c r="U174" s="84"/>
      <c r="V174" s="84"/>
      <c r="W174" s="67"/>
      <c r="X174" s="67"/>
      <c r="Y174" s="67"/>
    </row>
    <row r="175" spans="1:25" ht="62.25" customHeight="1" x14ac:dyDescent="0.25">
      <c r="A175" s="67"/>
      <c r="B175" s="67"/>
      <c r="C175" s="67"/>
      <c r="D175" s="67"/>
      <c r="E175" s="67"/>
      <c r="F175" s="67"/>
      <c r="G175" s="67"/>
      <c r="H175" s="79"/>
      <c r="I175" s="79"/>
      <c r="J175" s="79"/>
      <c r="K175" s="76"/>
      <c r="L175" s="67"/>
      <c r="M175" s="79"/>
      <c r="N175" s="76"/>
      <c r="O175" s="79"/>
      <c r="P175" s="79"/>
      <c r="Q175" s="79"/>
      <c r="R175" s="76"/>
      <c r="S175" s="67"/>
      <c r="T175" s="79"/>
      <c r="U175" s="84"/>
      <c r="V175" s="84"/>
      <c r="W175" s="67"/>
      <c r="X175" s="67"/>
      <c r="Y175" s="67"/>
    </row>
    <row r="176" spans="1:25" ht="62.25" customHeight="1" x14ac:dyDescent="0.25">
      <c r="A176" s="67"/>
      <c r="B176" s="67"/>
      <c r="C176" s="67"/>
      <c r="D176" s="67"/>
      <c r="E176" s="67"/>
      <c r="F176" s="67"/>
      <c r="G176" s="67"/>
      <c r="H176" s="79"/>
      <c r="I176" s="79"/>
      <c r="J176" s="79"/>
      <c r="K176" s="76"/>
      <c r="L176" s="67"/>
      <c r="M176" s="79"/>
      <c r="N176" s="76"/>
      <c r="O176" s="79"/>
      <c r="P176" s="79"/>
      <c r="Q176" s="79"/>
      <c r="R176" s="76"/>
      <c r="S176" s="67"/>
      <c r="T176" s="79"/>
      <c r="U176" s="84"/>
      <c r="V176" s="84"/>
      <c r="W176" s="67"/>
      <c r="X176" s="67"/>
      <c r="Y176" s="67"/>
    </row>
    <row r="177" spans="1:25" ht="62.25" customHeight="1" x14ac:dyDescent="0.25">
      <c r="A177" s="67"/>
      <c r="B177" s="67"/>
      <c r="C177" s="67"/>
      <c r="D177" s="67"/>
      <c r="E177" s="67"/>
      <c r="F177" s="67"/>
      <c r="G177" s="67"/>
      <c r="H177" s="79"/>
      <c r="I177" s="79"/>
      <c r="J177" s="79"/>
      <c r="K177" s="76"/>
      <c r="L177" s="67"/>
      <c r="M177" s="79"/>
      <c r="N177" s="76"/>
      <c r="O177" s="79"/>
      <c r="P177" s="79"/>
      <c r="Q177" s="79"/>
      <c r="R177" s="76"/>
      <c r="S177" s="67"/>
      <c r="T177" s="79"/>
      <c r="U177" s="84"/>
      <c r="V177" s="84"/>
      <c r="W177" s="67"/>
      <c r="X177" s="67"/>
      <c r="Y177" s="67"/>
    </row>
    <row r="178" spans="1:25" ht="62.25" customHeight="1" x14ac:dyDescent="0.25">
      <c r="A178" s="67"/>
      <c r="B178" s="67"/>
      <c r="C178" s="67"/>
      <c r="D178" s="67"/>
      <c r="E178" s="67"/>
      <c r="F178" s="67"/>
      <c r="G178" s="67"/>
      <c r="H178" s="79"/>
      <c r="I178" s="79"/>
      <c r="J178" s="79"/>
      <c r="K178" s="76"/>
      <c r="L178" s="67"/>
      <c r="M178" s="79"/>
      <c r="N178" s="76"/>
      <c r="O178" s="79"/>
      <c r="P178" s="79"/>
      <c r="Q178" s="79"/>
      <c r="R178" s="76"/>
      <c r="S178" s="67"/>
      <c r="T178" s="79"/>
      <c r="U178" s="84"/>
      <c r="V178" s="84"/>
      <c r="W178" s="67"/>
      <c r="X178" s="67"/>
      <c r="Y178" s="67"/>
    </row>
    <row r="179" spans="1:25" ht="62.25" customHeight="1" x14ac:dyDescent="0.25">
      <c r="A179" s="67"/>
      <c r="B179" s="67"/>
      <c r="C179" s="67"/>
      <c r="D179" s="67"/>
      <c r="E179" s="67"/>
      <c r="F179" s="67"/>
      <c r="G179" s="67"/>
      <c r="H179" s="79"/>
      <c r="I179" s="79"/>
      <c r="J179" s="79"/>
      <c r="K179" s="76"/>
      <c r="L179" s="67"/>
      <c r="M179" s="79"/>
      <c r="N179" s="76"/>
      <c r="O179" s="79"/>
      <c r="P179" s="79"/>
      <c r="Q179" s="79"/>
      <c r="R179" s="76"/>
      <c r="S179" s="67"/>
      <c r="T179" s="79"/>
      <c r="U179" s="84"/>
      <c r="V179" s="84"/>
      <c r="W179" s="67"/>
      <c r="X179" s="67"/>
      <c r="Y179" s="67"/>
    </row>
    <row r="180" spans="1:25" ht="62.25" customHeight="1" x14ac:dyDescent="0.25">
      <c r="A180" s="67"/>
      <c r="B180" s="67"/>
      <c r="C180" s="67"/>
      <c r="D180" s="67"/>
      <c r="E180" s="67"/>
      <c r="F180" s="67"/>
      <c r="G180" s="67"/>
      <c r="H180" s="79"/>
      <c r="I180" s="79"/>
      <c r="J180" s="79"/>
      <c r="K180" s="76"/>
      <c r="L180" s="67"/>
      <c r="M180" s="79"/>
      <c r="N180" s="76"/>
      <c r="O180" s="79"/>
      <c r="P180" s="79"/>
      <c r="Q180" s="79"/>
      <c r="R180" s="76"/>
      <c r="S180" s="67"/>
      <c r="T180" s="79"/>
      <c r="U180" s="84"/>
      <c r="V180" s="84"/>
      <c r="W180" s="67"/>
      <c r="X180" s="67"/>
      <c r="Y180" s="67"/>
    </row>
    <row r="181" spans="1:25" ht="62.25" customHeight="1" x14ac:dyDescent="0.25">
      <c r="A181" s="67"/>
      <c r="B181" s="67"/>
      <c r="C181" s="67"/>
      <c r="D181" s="67"/>
      <c r="E181" s="67"/>
      <c r="F181" s="67"/>
      <c r="G181" s="67"/>
      <c r="H181" s="79"/>
      <c r="I181" s="79"/>
      <c r="J181" s="79"/>
      <c r="K181" s="76"/>
      <c r="L181" s="67"/>
      <c r="M181" s="79"/>
      <c r="N181" s="76"/>
      <c r="O181" s="79"/>
      <c r="P181" s="79"/>
      <c r="Q181" s="79"/>
      <c r="R181" s="76"/>
      <c r="S181" s="67"/>
      <c r="T181" s="79"/>
      <c r="U181" s="84"/>
      <c r="V181" s="84"/>
      <c r="W181" s="67"/>
      <c r="X181" s="67"/>
      <c r="Y181" s="67"/>
    </row>
    <row r="182" spans="1:25" ht="62.25" customHeight="1" x14ac:dyDescent="0.25">
      <c r="A182" s="67"/>
      <c r="B182" s="67"/>
      <c r="C182" s="67"/>
      <c r="D182" s="67"/>
      <c r="E182" s="67"/>
      <c r="F182" s="67"/>
      <c r="G182" s="67"/>
      <c r="H182" s="79"/>
      <c r="I182" s="79"/>
      <c r="J182" s="79"/>
      <c r="K182" s="76"/>
      <c r="L182" s="67"/>
      <c r="M182" s="79"/>
      <c r="N182" s="76"/>
      <c r="O182" s="79"/>
      <c r="P182" s="79"/>
      <c r="Q182" s="79"/>
      <c r="R182" s="76"/>
      <c r="S182" s="67"/>
      <c r="T182" s="79"/>
      <c r="U182" s="84"/>
      <c r="V182" s="84"/>
      <c r="W182" s="67"/>
      <c r="X182" s="67"/>
      <c r="Y182" s="67"/>
    </row>
    <row r="183" spans="1:25" ht="62.25" customHeight="1" x14ac:dyDescent="0.25">
      <c r="A183" s="67"/>
      <c r="B183" s="67"/>
      <c r="C183" s="67"/>
      <c r="D183" s="67"/>
      <c r="E183" s="67"/>
      <c r="F183" s="67"/>
      <c r="G183" s="67"/>
      <c r="H183" s="79"/>
      <c r="I183" s="79"/>
      <c r="J183" s="79"/>
      <c r="K183" s="76"/>
      <c r="L183" s="67"/>
      <c r="M183" s="79"/>
      <c r="N183" s="76"/>
      <c r="O183" s="79"/>
      <c r="P183" s="79"/>
      <c r="Q183" s="79"/>
      <c r="R183" s="76"/>
      <c r="S183" s="67"/>
      <c r="T183" s="79"/>
      <c r="U183" s="84"/>
      <c r="V183" s="84"/>
      <c r="W183" s="67"/>
      <c r="X183" s="67"/>
      <c r="Y183" s="67"/>
    </row>
    <row r="184" spans="1:25" ht="62.25" customHeight="1" x14ac:dyDescent="0.25">
      <c r="A184" s="67"/>
      <c r="B184" s="67"/>
      <c r="C184" s="67"/>
      <c r="D184" s="67"/>
      <c r="E184" s="67"/>
      <c r="F184" s="67"/>
      <c r="G184" s="67"/>
      <c r="H184" s="79"/>
      <c r="I184" s="79"/>
      <c r="J184" s="79"/>
      <c r="K184" s="76"/>
      <c r="L184" s="67"/>
      <c r="M184" s="79"/>
      <c r="N184" s="76"/>
      <c r="O184" s="79"/>
      <c r="P184" s="79"/>
      <c r="Q184" s="79"/>
      <c r="R184" s="76"/>
      <c r="S184" s="67"/>
      <c r="T184" s="79"/>
      <c r="U184" s="84"/>
      <c r="V184" s="84"/>
      <c r="W184" s="67"/>
      <c r="X184" s="67"/>
      <c r="Y184" s="67"/>
    </row>
    <row r="185" spans="1:25" ht="62.25" customHeight="1" x14ac:dyDescent="0.25">
      <c r="A185" s="67"/>
      <c r="B185" s="67"/>
      <c r="C185" s="67"/>
      <c r="D185" s="67"/>
      <c r="E185" s="67"/>
      <c r="F185" s="67"/>
      <c r="G185" s="67"/>
      <c r="H185" s="79"/>
      <c r="I185" s="79"/>
      <c r="J185" s="79"/>
      <c r="K185" s="76"/>
      <c r="L185" s="67"/>
      <c r="M185" s="79"/>
      <c r="N185" s="76"/>
      <c r="O185" s="79"/>
      <c r="P185" s="79"/>
      <c r="Q185" s="79"/>
      <c r="R185" s="76"/>
      <c r="S185" s="67"/>
      <c r="T185" s="79"/>
      <c r="U185" s="84"/>
      <c r="V185" s="84"/>
      <c r="W185" s="67"/>
      <c r="X185" s="67"/>
      <c r="Y185" s="67"/>
    </row>
    <row r="186" spans="1:25" ht="62.25" customHeight="1" x14ac:dyDescent="0.25">
      <c r="A186" s="67"/>
      <c r="B186" s="67"/>
      <c r="C186" s="67"/>
      <c r="D186" s="67"/>
      <c r="E186" s="67"/>
      <c r="F186" s="67"/>
      <c r="G186" s="67"/>
      <c r="H186" s="79"/>
      <c r="I186" s="79"/>
      <c r="J186" s="79"/>
      <c r="K186" s="76"/>
      <c r="L186" s="67"/>
      <c r="M186" s="79"/>
      <c r="N186" s="76"/>
      <c r="O186" s="79"/>
      <c r="P186" s="79"/>
      <c r="Q186" s="79"/>
      <c r="R186" s="76"/>
      <c r="S186" s="67"/>
      <c r="T186" s="79"/>
      <c r="U186" s="84"/>
      <c r="V186" s="84"/>
      <c r="W186" s="67"/>
      <c r="X186" s="67"/>
      <c r="Y186" s="67"/>
    </row>
    <row r="187" spans="1:25" ht="62.25" customHeight="1" x14ac:dyDescent="0.25">
      <c r="A187" s="67"/>
      <c r="B187" s="67"/>
      <c r="C187" s="67"/>
      <c r="D187" s="67"/>
      <c r="E187" s="67"/>
      <c r="F187" s="67"/>
      <c r="G187" s="67"/>
      <c r="H187" s="79"/>
      <c r="I187" s="79"/>
      <c r="J187" s="79"/>
      <c r="K187" s="76"/>
      <c r="L187" s="67"/>
      <c r="M187" s="79"/>
      <c r="N187" s="76"/>
      <c r="O187" s="79"/>
      <c r="P187" s="79"/>
      <c r="Q187" s="79"/>
      <c r="R187" s="76"/>
      <c r="S187" s="67"/>
      <c r="T187" s="79"/>
      <c r="U187" s="84"/>
      <c r="V187" s="84"/>
      <c r="W187" s="67"/>
      <c r="X187" s="67"/>
      <c r="Y187" s="67"/>
    </row>
    <row r="188" spans="1:25" ht="62.25" customHeight="1" x14ac:dyDescent="0.25">
      <c r="A188" s="67"/>
      <c r="B188" s="67"/>
      <c r="C188" s="67"/>
      <c r="D188" s="67"/>
      <c r="E188" s="67"/>
      <c r="F188" s="67"/>
      <c r="G188" s="67"/>
      <c r="H188" s="79"/>
      <c r="I188" s="79"/>
      <c r="J188" s="79"/>
      <c r="K188" s="76"/>
      <c r="L188" s="67"/>
      <c r="M188" s="79"/>
      <c r="N188" s="76"/>
      <c r="O188" s="79"/>
      <c r="P188" s="79"/>
      <c r="Q188" s="79"/>
      <c r="R188" s="76"/>
      <c r="S188" s="67"/>
      <c r="T188" s="79"/>
      <c r="U188" s="84"/>
      <c r="V188" s="84"/>
      <c r="W188" s="67"/>
      <c r="X188" s="67"/>
      <c r="Y188" s="67"/>
    </row>
    <row r="189" spans="1:25" ht="62.25" customHeight="1" x14ac:dyDescent="0.25">
      <c r="A189" s="67"/>
      <c r="B189" s="67"/>
      <c r="C189" s="67"/>
      <c r="D189" s="67"/>
      <c r="E189" s="67"/>
      <c r="F189" s="67"/>
      <c r="G189" s="67"/>
      <c r="H189" s="79"/>
      <c r="I189" s="79"/>
      <c r="J189" s="79"/>
      <c r="K189" s="76"/>
      <c r="L189" s="67"/>
      <c r="M189" s="79"/>
      <c r="N189" s="76"/>
      <c r="O189" s="79"/>
      <c r="P189" s="79"/>
      <c r="Q189" s="79"/>
      <c r="R189" s="76"/>
      <c r="S189" s="67"/>
      <c r="T189" s="79"/>
      <c r="U189" s="84"/>
      <c r="V189" s="84"/>
      <c r="W189" s="67"/>
      <c r="X189" s="67"/>
      <c r="Y189" s="67"/>
    </row>
    <row r="190" spans="1:25" ht="62.25" customHeight="1" x14ac:dyDescent="0.25">
      <c r="A190" s="67"/>
      <c r="B190" s="67"/>
      <c r="C190" s="67"/>
      <c r="D190" s="67"/>
      <c r="E190" s="67"/>
      <c r="F190" s="67"/>
      <c r="G190" s="67"/>
      <c r="H190" s="79"/>
      <c r="I190" s="79"/>
      <c r="J190" s="79"/>
      <c r="K190" s="76"/>
      <c r="L190" s="67"/>
      <c r="M190" s="79"/>
      <c r="N190" s="76"/>
      <c r="O190" s="79"/>
      <c r="P190" s="79"/>
      <c r="Q190" s="79"/>
      <c r="R190" s="76"/>
      <c r="S190" s="67"/>
      <c r="T190" s="79"/>
      <c r="U190" s="84"/>
      <c r="V190" s="84"/>
      <c r="W190" s="67"/>
      <c r="X190" s="67"/>
      <c r="Y190" s="67"/>
    </row>
    <row r="191" spans="1:25" ht="62.25" customHeight="1" x14ac:dyDescent="0.25">
      <c r="A191" s="67"/>
      <c r="B191" s="67"/>
      <c r="C191" s="67"/>
      <c r="D191" s="67"/>
      <c r="E191" s="67"/>
      <c r="F191" s="67"/>
      <c r="G191" s="67"/>
      <c r="H191" s="79"/>
      <c r="I191" s="79"/>
      <c r="J191" s="79"/>
      <c r="K191" s="76"/>
      <c r="L191" s="67"/>
      <c r="M191" s="79"/>
      <c r="N191" s="76"/>
      <c r="O191" s="79"/>
      <c r="P191" s="79"/>
      <c r="Q191" s="79"/>
      <c r="R191" s="76"/>
      <c r="S191" s="67"/>
      <c r="T191" s="79"/>
      <c r="U191" s="84"/>
      <c r="V191" s="84"/>
      <c r="W191" s="67"/>
      <c r="X191" s="67"/>
      <c r="Y191" s="67"/>
    </row>
    <row r="192" spans="1:25" ht="62.25" customHeight="1" x14ac:dyDescent="0.25">
      <c r="A192" s="67"/>
      <c r="B192" s="67"/>
      <c r="C192" s="67"/>
      <c r="D192" s="67"/>
      <c r="E192" s="67"/>
      <c r="F192" s="67"/>
      <c r="G192" s="67"/>
      <c r="H192" s="79"/>
      <c r="I192" s="79"/>
      <c r="J192" s="79"/>
      <c r="K192" s="76"/>
      <c r="L192" s="67"/>
      <c r="M192" s="79"/>
      <c r="N192" s="76"/>
      <c r="O192" s="79"/>
      <c r="P192" s="79"/>
      <c r="Q192" s="79"/>
      <c r="R192" s="76"/>
      <c r="S192" s="67"/>
      <c r="T192" s="79"/>
      <c r="U192" s="84"/>
      <c r="V192" s="84"/>
      <c r="W192" s="67"/>
      <c r="X192" s="67"/>
      <c r="Y192" s="67"/>
    </row>
    <row r="193" spans="1:25" ht="62.25" customHeight="1" x14ac:dyDescent="0.25">
      <c r="A193" s="67"/>
      <c r="B193" s="67"/>
      <c r="C193" s="67"/>
      <c r="D193" s="67"/>
      <c r="E193" s="67"/>
      <c r="F193" s="67"/>
      <c r="G193" s="67"/>
      <c r="H193" s="79"/>
      <c r="I193" s="79"/>
      <c r="J193" s="79"/>
      <c r="K193" s="76"/>
      <c r="L193" s="67"/>
      <c r="M193" s="79"/>
      <c r="N193" s="76"/>
      <c r="O193" s="79"/>
      <c r="P193" s="79"/>
      <c r="Q193" s="79"/>
      <c r="R193" s="76"/>
      <c r="S193" s="67"/>
      <c r="T193" s="79"/>
      <c r="U193" s="84"/>
      <c r="V193" s="84"/>
      <c r="W193" s="67"/>
      <c r="X193" s="67"/>
      <c r="Y193" s="67"/>
    </row>
    <row r="194" spans="1:25" ht="62.25" customHeight="1" x14ac:dyDescent="0.25">
      <c r="A194" s="67"/>
      <c r="B194" s="67"/>
      <c r="C194" s="67"/>
      <c r="D194" s="67"/>
      <c r="E194" s="67"/>
      <c r="F194" s="67"/>
      <c r="G194" s="67"/>
      <c r="H194" s="79"/>
      <c r="I194" s="79"/>
      <c r="J194" s="79"/>
      <c r="K194" s="76"/>
      <c r="L194" s="67"/>
      <c r="M194" s="79"/>
      <c r="N194" s="76"/>
      <c r="O194" s="79"/>
      <c r="P194" s="79"/>
      <c r="Q194" s="79"/>
      <c r="R194" s="76"/>
      <c r="S194" s="67"/>
      <c r="T194" s="79"/>
      <c r="U194" s="84"/>
      <c r="V194" s="84"/>
      <c r="W194" s="67"/>
      <c r="X194" s="67"/>
      <c r="Y194" s="67"/>
    </row>
    <row r="195" spans="1:25" ht="62.25" customHeight="1" x14ac:dyDescent="0.25">
      <c r="A195" s="67"/>
      <c r="B195" s="67"/>
      <c r="C195" s="67"/>
      <c r="D195" s="67"/>
      <c r="E195" s="67"/>
      <c r="F195" s="67"/>
      <c r="G195" s="67"/>
      <c r="H195" s="79"/>
      <c r="I195" s="79"/>
      <c r="J195" s="79"/>
      <c r="K195" s="76"/>
      <c r="L195" s="67"/>
      <c r="M195" s="79"/>
      <c r="N195" s="76"/>
      <c r="O195" s="79"/>
      <c r="P195" s="79"/>
      <c r="Q195" s="79"/>
      <c r="R195" s="76"/>
      <c r="S195" s="67"/>
      <c r="T195" s="79"/>
      <c r="U195" s="84"/>
      <c r="V195" s="84"/>
      <c r="W195" s="67"/>
      <c r="X195" s="67"/>
      <c r="Y195" s="67"/>
    </row>
    <row r="196" spans="1:25" ht="62.25" customHeight="1" x14ac:dyDescent="0.25">
      <c r="A196" s="67"/>
      <c r="B196" s="67"/>
      <c r="C196" s="67"/>
      <c r="D196" s="67"/>
      <c r="E196" s="67"/>
      <c r="F196" s="67"/>
      <c r="G196" s="67"/>
      <c r="H196" s="79"/>
      <c r="I196" s="79"/>
      <c r="J196" s="79"/>
      <c r="K196" s="76"/>
      <c r="L196" s="67"/>
      <c r="M196" s="79"/>
      <c r="N196" s="76"/>
      <c r="O196" s="79"/>
      <c r="P196" s="79"/>
      <c r="Q196" s="79"/>
      <c r="R196" s="76"/>
      <c r="S196" s="67"/>
      <c r="T196" s="79"/>
      <c r="U196" s="84"/>
      <c r="V196" s="84"/>
      <c r="W196" s="67"/>
      <c r="X196" s="67"/>
      <c r="Y196" s="67"/>
    </row>
    <row r="197" spans="1:25" ht="62.25" customHeight="1" x14ac:dyDescent="0.25">
      <c r="A197" s="67"/>
      <c r="B197" s="67"/>
      <c r="C197" s="67"/>
      <c r="D197" s="67"/>
      <c r="E197" s="67"/>
      <c r="F197" s="67"/>
      <c r="G197" s="67"/>
      <c r="H197" s="79"/>
      <c r="I197" s="79"/>
      <c r="J197" s="79"/>
      <c r="K197" s="76"/>
      <c r="L197" s="67"/>
      <c r="M197" s="79"/>
      <c r="N197" s="76"/>
      <c r="O197" s="79"/>
      <c r="P197" s="79"/>
      <c r="Q197" s="79"/>
      <c r="R197" s="76"/>
      <c r="S197" s="67"/>
      <c r="T197" s="79"/>
      <c r="U197" s="84"/>
      <c r="V197" s="84"/>
      <c r="W197" s="67"/>
      <c r="X197" s="67"/>
      <c r="Y197" s="67"/>
    </row>
    <row r="198" spans="1:25" ht="62.25" customHeight="1" x14ac:dyDescent="0.25">
      <c r="A198" s="67"/>
      <c r="B198" s="67"/>
      <c r="C198" s="67"/>
      <c r="D198" s="67"/>
      <c r="E198" s="67"/>
      <c r="F198" s="67"/>
      <c r="G198" s="67"/>
      <c r="H198" s="79"/>
      <c r="I198" s="79"/>
      <c r="J198" s="79"/>
      <c r="K198" s="76"/>
      <c r="L198" s="67"/>
      <c r="M198" s="79"/>
      <c r="N198" s="76"/>
      <c r="O198" s="79"/>
      <c r="P198" s="79"/>
      <c r="Q198" s="79"/>
      <c r="R198" s="76"/>
      <c r="S198" s="67"/>
      <c r="T198" s="79"/>
      <c r="U198" s="84"/>
      <c r="V198" s="84"/>
      <c r="W198" s="67"/>
      <c r="X198" s="67"/>
      <c r="Y198" s="67"/>
    </row>
    <row r="199" spans="1:25" ht="62.25" customHeight="1" x14ac:dyDescent="0.25">
      <c r="A199" s="67"/>
      <c r="B199" s="67"/>
      <c r="C199" s="67"/>
      <c r="D199" s="67"/>
      <c r="E199" s="67"/>
      <c r="F199" s="67"/>
      <c r="G199" s="67"/>
      <c r="H199" s="79"/>
      <c r="I199" s="79"/>
      <c r="J199" s="79"/>
      <c r="K199" s="76"/>
      <c r="L199" s="67"/>
      <c r="M199" s="79"/>
      <c r="N199" s="76"/>
      <c r="O199" s="79"/>
      <c r="P199" s="79"/>
      <c r="Q199" s="79"/>
      <c r="R199" s="76"/>
      <c r="S199" s="67"/>
      <c r="T199" s="79"/>
      <c r="U199" s="84"/>
      <c r="V199" s="84"/>
      <c r="W199" s="67"/>
      <c r="X199" s="67"/>
      <c r="Y199" s="67"/>
    </row>
    <row r="200" spans="1:25" ht="62.25" customHeight="1" x14ac:dyDescent="0.25">
      <c r="A200" s="67"/>
      <c r="B200" s="67"/>
      <c r="C200" s="67"/>
      <c r="D200" s="67"/>
      <c r="E200" s="67"/>
      <c r="F200" s="67"/>
      <c r="G200" s="67"/>
      <c r="H200" s="79"/>
      <c r="I200" s="79"/>
      <c r="J200" s="79"/>
      <c r="K200" s="76"/>
      <c r="L200" s="67"/>
      <c r="M200" s="79"/>
      <c r="N200" s="76"/>
      <c r="O200" s="79"/>
      <c r="P200" s="79"/>
      <c r="Q200" s="79"/>
      <c r="R200" s="76"/>
      <c r="S200" s="67"/>
      <c r="T200" s="79"/>
      <c r="U200" s="84"/>
      <c r="V200" s="84"/>
      <c r="W200" s="67"/>
      <c r="X200" s="67"/>
      <c r="Y200" s="67"/>
    </row>
    <row r="201" spans="1:25" ht="62.25" customHeight="1" x14ac:dyDescent="0.25">
      <c r="A201" s="67"/>
      <c r="B201" s="67"/>
      <c r="C201" s="67"/>
      <c r="D201" s="67"/>
      <c r="E201" s="67"/>
      <c r="F201" s="67"/>
      <c r="G201" s="67"/>
      <c r="H201" s="79"/>
      <c r="I201" s="79"/>
      <c r="J201" s="79"/>
      <c r="K201" s="76"/>
      <c r="L201" s="67"/>
      <c r="M201" s="79"/>
      <c r="N201" s="76"/>
      <c r="O201" s="79"/>
      <c r="P201" s="79"/>
      <c r="Q201" s="79"/>
      <c r="R201" s="76"/>
      <c r="S201" s="67"/>
      <c r="T201" s="79"/>
      <c r="U201" s="84"/>
      <c r="V201" s="84"/>
      <c r="W201" s="67"/>
      <c r="X201" s="67"/>
      <c r="Y201" s="67"/>
    </row>
    <row r="202" spans="1:25" ht="62.25" customHeight="1" x14ac:dyDescent="0.25">
      <c r="A202" s="67"/>
      <c r="B202" s="67"/>
      <c r="C202" s="67"/>
      <c r="D202" s="67"/>
      <c r="E202" s="67"/>
      <c r="F202" s="67"/>
      <c r="G202" s="67"/>
      <c r="H202" s="79"/>
      <c r="I202" s="79"/>
      <c r="J202" s="79"/>
      <c r="K202" s="76"/>
      <c r="L202" s="67"/>
      <c r="M202" s="79"/>
      <c r="N202" s="76"/>
      <c r="O202" s="79"/>
      <c r="P202" s="79"/>
      <c r="Q202" s="79"/>
      <c r="R202" s="76"/>
      <c r="S202" s="67"/>
      <c r="T202" s="79"/>
      <c r="U202" s="84"/>
      <c r="V202" s="84"/>
      <c r="W202" s="67"/>
      <c r="X202" s="67"/>
      <c r="Y202" s="67"/>
    </row>
    <row r="203" spans="1:25" ht="62.25" customHeight="1" x14ac:dyDescent="0.25">
      <c r="A203" s="67"/>
      <c r="B203" s="67"/>
      <c r="C203" s="67"/>
      <c r="D203" s="67"/>
      <c r="E203" s="67"/>
      <c r="F203" s="67"/>
      <c r="G203" s="67"/>
      <c r="H203" s="79"/>
      <c r="I203" s="79"/>
      <c r="J203" s="79"/>
      <c r="K203" s="76"/>
      <c r="L203" s="67"/>
      <c r="M203" s="79"/>
      <c r="N203" s="76"/>
      <c r="O203" s="79"/>
      <c r="P203" s="79"/>
      <c r="Q203" s="79"/>
      <c r="R203" s="76"/>
      <c r="S203" s="67"/>
      <c r="T203" s="79"/>
      <c r="U203" s="84"/>
      <c r="V203" s="84"/>
      <c r="W203" s="67"/>
      <c r="X203" s="67"/>
      <c r="Y203" s="67"/>
    </row>
    <row r="204" spans="1:25" ht="62.25" customHeight="1" x14ac:dyDescent="0.25">
      <c r="A204" s="67"/>
      <c r="B204" s="67"/>
      <c r="C204" s="67"/>
      <c r="D204" s="67"/>
      <c r="E204" s="67"/>
      <c r="F204" s="67"/>
      <c r="G204" s="67"/>
      <c r="H204" s="79"/>
      <c r="I204" s="79"/>
      <c r="J204" s="79"/>
      <c r="K204" s="76"/>
      <c r="L204" s="67"/>
      <c r="M204" s="79"/>
      <c r="N204" s="76"/>
      <c r="O204" s="79"/>
      <c r="P204" s="79"/>
      <c r="Q204" s="79"/>
      <c r="R204" s="76"/>
      <c r="S204" s="67"/>
      <c r="T204" s="79"/>
      <c r="U204" s="84"/>
      <c r="V204" s="84"/>
      <c r="W204" s="67"/>
      <c r="X204" s="67"/>
      <c r="Y204" s="67"/>
    </row>
    <row r="205" spans="1:25" ht="62.25" customHeight="1" x14ac:dyDescent="0.25">
      <c r="A205" s="67"/>
      <c r="B205" s="67"/>
      <c r="C205" s="67"/>
      <c r="D205" s="67"/>
      <c r="E205" s="67"/>
      <c r="F205" s="67"/>
      <c r="G205" s="67"/>
      <c r="H205" s="79"/>
      <c r="I205" s="79"/>
      <c r="J205" s="79"/>
      <c r="K205" s="76"/>
      <c r="L205" s="67"/>
      <c r="M205" s="79"/>
      <c r="N205" s="76"/>
      <c r="O205" s="79"/>
      <c r="P205" s="79"/>
      <c r="Q205" s="79"/>
      <c r="R205" s="76"/>
      <c r="S205" s="67"/>
      <c r="T205" s="79"/>
      <c r="U205" s="84"/>
      <c r="V205" s="84"/>
      <c r="W205" s="67"/>
      <c r="X205" s="67"/>
      <c r="Y205" s="67"/>
    </row>
    <row r="206" spans="1:25" ht="62.25" customHeight="1" x14ac:dyDescent="0.25">
      <c r="A206" s="67"/>
      <c r="B206" s="67"/>
      <c r="C206" s="67"/>
      <c r="D206" s="67"/>
      <c r="E206" s="67"/>
      <c r="F206" s="67"/>
      <c r="G206" s="67"/>
      <c r="H206" s="79"/>
      <c r="I206" s="79"/>
      <c r="J206" s="79"/>
      <c r="K206" s="76"/>
      <c r="L206" s="67"/>
      <c r="M206" s="79"/>
      <c r="N206" s="76"/>
      <c r="O206" s="79"/>
      <c r="P206" s="79"/>
      <c r="Q206" s="79"/>
      <c r="R206" s="76"/>
      <c r="S206" s="67"/>
      <c r="T206" s="79"/>
      <c r="U206" s="84"/>
      <c r="V206" s="84"/>
      <c r="W206" s="67"/>
      <c r="X206" s="67"/>
      <c r="Y206" s="67"/>
    </row>
    <row r="207" spans="1:25" ht="62.25" customHeight="1" x14ac:dyDescent="0.25">
      <c r="A207" s="67"/>
      <c r="B207" s="67"/>
      <c r="C207" s="67"/>
      <c r="D207" s="67"/>
      <c r="E207" s="67"/>
      <c r="F207" s="67"/>
      <c r="G207" s="67"/>
      <c r="H207" s="79"/>
      <c r="I207" s="79"/>
      <c r="J207" s="79"/>
      <c r="K207" s="76"/>
      <c r="L207" s="67"/>
      <c r="M207" s="79"/>
      <c r="N207" s="76"/>
      <c r="O207" s="79"/>
      <c r="P207" s="79"/>
      <c r="Q207" s="79"/>
      <c r="R207" s="76"/>
      <c r="S207" s="67"/>
      <c r="T207" s="79"/>
      <c r="U207" s="84"/>
      <c r="V207" s="84"/>
      <c r="W207" s="67"/>
      <c r="X207" s="67"/>
      <c r="Y207" s="67"/>
    </row>
    <row r="208" spans="1:25" ht="62.25" customHeight="1" x14ac:dyDescent="0.25">
      <c r="A208" s="67"/>
      <c r="B208" s="67"/>
      <c r="C208" s="67"/>
      <c r="D208" s="67"/>
      <c r="E208" s="67"/>
      <c r="F208" s="67"/>
      <c r="G208" s="67"/>
      <c r="H208" s="79"/>
      <c r="I208" s="79"/>
      <c r="J208" s="79"/>
      <c r="K208" s="76"/>
      <c r="L208" s="67"/>
      <c r="M208" s="79"/>
      <c r="N208" s="76"/>
      <c r="O208" s="79"/>
      <c r="P208" s="79"/>
      <c r="Q208" s="79"/>
      <c r="R208" s="76"/>
      <c r="S208" s="67"/>
      <c r="T208" s="79"/>
      <c r="U208" s="84"/>
      <c r="V208" s="84"/>
      <c r="W208" s="67"/>
      <c r="X208" s="67"/>
      <c r="Y208" s="67"/>
    </row>
    <row r="209" spans="1:25" ht="62.25" customHeight="1" x14ac:dyDescent="0.25">
      <c r="A209" s="67"/>
      <c r="B209" s="67"/>
      <c r="C209" s="67"/>
      <c r="D209" s="67"/>
      <c r="E209" s="67"/>
      <c r="F209" s="67"/>
      <c r="G209" s="67"/>
      <c r="H209" s="79"/>
      <c r="I209" s="79"/>
      <c r="J209" s="79"/>
      <c r="K209" s="76"/>
      <c r="L209" s="67"/>
      <c r="M209" s="79"/>
      <c r="N209" s="76"/>
      <c r="O209" s="79"/>
      <c r="P209" s="79"/>
      <c r="Q209" s="79"/>
      <c r="R209" s="76"/>
      <c r="S209" s="67"/>
      <c r="T209" s="79"/>
      <c r="U209" s="84"/>
      <c r="V209" s="84"/>
      <c r="W209" s="67"/>
      <c r="X209" s="67"/>
      <c r="Y209" s="67"/>
    </row>
    <row r="210" spans="1:25" ht="62.25" customHeight="1" x14ac:dyDescent="0.25">
      <c r="A210" s="67"/>
      <c r="B210" s="67"/>
      <c r="C210" s="67"/>
      <c r="D210" s="67"/>
      <c r="E210" s="67"/>
      <c r="F210" s="67"/>
      <c r="G210" s="67"/>
      <c r="H210" s="79"/>
      <c r="I210" s="79"/>
      <c r="J210" s="79"/>
      <c r="K210" s="76"/>
      <c r="L210" s="67"/>
      <c r="M210" s="79"/>
      <c r="N210" s="76"/>
      <c r="O210" s="79"/>
      <c r="P210" s="79"/>
      <c r="Q210" s="79"/>
      <c r="R210" s="76"/>
      <c r="S210" s="67"/>
      <c r="T210" s="79"/>
      <c r="U210" s="84"/>
      <c r="V210" s="84"/>
      <c r="W210" s="67"/>
      <c r="X210" s="67"/>
      <c r="Y210" s="67"/>
    </row>
    <row r="211" spans="1:25" ht="62.25" customHeight="1" x14ac:dyDescent="0.25">
      <c r="A211" s="67"/>
      <c r="B211" s="67"/>
      <c r="C211" s="67"/>
      <c r="D211" s="67"/>
      <c r="E211" s="67"/>
      <c r="F211" s="67"/>
      <c r="G211" s="67"/>
      <c r="H211" s="79"/>
      <c r="I211" s="79"/>
      <c r="J211" s="79"/>
      <c r="K211" s="76"/>
      <c r="L211" s="67"/>
      <c r="M211" s="79"/>
      <c r="N211" s="76"/>
      <c r="O211" s="79"/>
      <c r="P211" s="79"/>
      <c r="Q211" s="79"/>
      <c r="R211" s="76"/>
      <c r="S211" s="67"/>
      <c r="T211" s="79"/>
      <c r="U211" s="84"/>
      <c r="V211" s="84"/>
      <c r="W211" s="67"/>
      <c r="X211" s="67"/>
      <c r="Y211" s="67"/>
    </row>
    <row r="212" spans="1:25" ht="62.25" customHeight="1" x14ac:dyDescent="0.25">
      <c r="A212" s="67"/>
      <c r="B212" s="67"/>
      <c r="C212" s="67"/>
      <c r="D212" s="67"/>
      <c r="E212" s="67"/>
      <c r="F212" s="67"/>
      <c r="G212" s="67"/>
      <c r="H212" s="79"/>
      <c r="I212" s="79"/>
      <c r="J212" s="79"/>
      <c r="K212" s="76"/>
      <c r="L212" s="67"/>
      <c r="M212" s="79"/>
      <c r="N212" s="76"/>
      <c r="O212" s="79"/>
      <c r="P212" s="79"/>
      <c r="Q212" s="79"/>
      <c r="R212" s="76"/>
      <c r="S212" s="67"/>
      <c r="T212" s="79"/>
      <c r="U212" s="84"/>
      <c r="V212" s="84"/>
      <c r="W212" s="67"/>
      <c r="X212" s="67"/>
      <c r="Y212" s="67"/>
    </row>
    <row r="213" spans="1:25" ht="62.25" customHeight="1" x14ac:dyDescent="0.25">
      <c r="A213" s="67"/>
      <c r="B213" s="67"/>
      <c r="C213" s="67"/>
      <c r="D213" s="67"/>
      <c r="E213" s="67"/>
      <c r="F213" s="67"/>
      <c r="G213" s="67"/>
      <c r="H213" s="79"/>
      <c r="I213" s="79"/>
      <c r="J213" s="79"/>
      <c r="K213" s="76"/>
      <c r="L213" s="67"/>
      <c r="M213" s="79"/>
      <c r="N213" s="76"/>
      <c r="O213" s="79"/>
      <c r="P213" s="79"/>
      <c r="Q213" s="79"/>
      <c r="R213" s="76"/>
      <c r="S213" s="67"/>
      <c r="T213" s="79"/>
      <c r="U213" s="84"/>
      <c r="V213" s="84"/>
      <c r="W213" s="67"/>
      <c r="X213" s="67"/>
      <c r="Y213" s="67"/>
    </row>
    <row r="214" spans="1:25" ht="62.25" customHeight="1" x14ac:dyDescent="0.25">
      <c r="A214" s="67"/>
      <c r="B214" s="67"/>
      <c r="C214" s="67"/>
      <c r="D214" s="67"/>
      <c r="E214" s="67"/>
      <c r="F214" s="67"/>
      <c r="G214" s="67"/>
      <c r="H214" s="79"/>
      <c r="I214" s="79"/>
      <c r="J214" s="79"/>
      <c r="K214" s="76"/>
      <c r="L214" s="67"/>
      <c r="M214" s="79"/>
      <c r="N214" s="76"/>
      <c r="O214" s="79"/>
      <c r="P214" s="79"/>
      <c r="Q214" s="79"/>
      <c r="R214" s="76"/>
      <c r="S214" s="67"/>
      <c r="T214" s="79"/>
      <c r="U214" s="84"/>
      <c r="V214" s="84"/>
      <c r="W214" s="67"/>
      <c r="X214" s="67"/>
      <c r="Y214" s="67"/>
    </row>
    <row r="215" spans="1:25" ht="62.25" customHeight="1" x14ac:dyDescent="0.25">
      <c r="A215" s="67"/>
      <c r="B215" s="67"/>
      <c r="C215" s="67"/>
      <c r="D215" s="67"/>
      <c r="E215" s="67"/>
      <c r="F215" s="67"/>
      <c r="G215" s="67"/>
      <c r="H215" s="79"/>
      <c r="I215" s="79"/>
      <c r="J215" s="79"/>
      <c r="K215" s="76"/>
      <c r="L215" s="67"/>
      <c r="M215" s="79"/>
      <c r="N215" s="76"/>
      <c r="O215" s="79"/>
      <c r="P215" s="79"/>
      <c r="Q215" s="79"/>
      <c r="R215" s="76"/>
      <c r="S215" s="67"/>
      <c r="T215" s="79"/>
      <c r="U215" s="84"/>
      <c r="V215" s="84"/>
      <c r="W215" s="67"/>
      <c r="X215" s="67"/>
      <c r="Y215" s="67"/>
    </row>
    <row r="216" spans="1:25" ht="62.25" customHeight="1" x14ac:dyDescent="0.25">
      <c r="A216" s="67"/>
      <c r="B216" s="67"/>
      <c r="C216" s="67"/>
      <c r="D216" s="67"/>
      <c r="E216" s="67"/>
      <c r="F216" s="67"/>
      <c r="G216" s="67"/>
      <c r="H216" s="79"/>
      <c r="I216" s="79"/>
      <c r="J216" s="79"/>
      <c r="K216" s="76"/>
      <c r="L216" s="67"/>
      <c r="M216" s="79"/>
      <c r="N216" s="76"/>
      <c r="O216" s="79"/>
      <c r="P216" s="79"/>
      <c r="Q216" s="79"/>
      <c r="R216" s="76"/>
      <c r="S216" s="67"/>
      <c r="T216" s="79"/>
      <c r="U216" s="84"/>
      <c r="V216" s="84"/>
      <c r="W216" s="67"/>
      <c r="X216" s="67"/>
      <c r="Y216" s="67"/>
    </row>
    <row r="217" spans="1:25" ht="62.25" customHeight="1" x14ac:dyDescent="0.25">
      <c r="A217" s="67"/>
      <c r="B217" s="67"/>
      <c r="C217" s="67"/>
      <c r="D217" s="67"/>
      <c r="E217" s="67"/>
      <c r="F217" s="67"/>
      <c r="G217" s="67"/>
      <c r="H217" s="79"/>
      <c r="I217" s="79"/>
      <c r="J217" s="79"/>
      <c r="K217" s="76"/>
      <c r="L217" s="67"/>
      <c r="M217" s="79"/>
      <c r="N217" s="76"/>
      <c r="O217" s="79"/>
      <c r="P217" s="79"/>
      <c r="Q217" s="79"/>
      <c r="R217" s="76"/>
      <c r="S217" s="67"/>
      <c r="T217" s="79"/>
      <c r="U217" s="84"/>
      <c r="V217" s="84"/>
      <c r="W217" s="67"/>
      <c r="X217" s="67"/>
      <c r="Y217" s="67"/>
    </row>
    <row r="218" spans="1:25" ht="62.25" customHeight="1" x14ac:dyDescent="0.25">
      <c r="A218" s="67"/>
      <c r="B218" s="67"/>
      <c r="C218" s="67"/>
      <c r="D218" s="67"/>
      <c r="E218" s="67"/>
      <c r="F218" s="67"/>
      <c r="G218" s="67"/>
      <c r="H218" s="79"/>
      <c r="I218" s="79"/>
      <c r="J218" s="79"/>
      <c r="K218" s="76"/>
      <c r="L218" s="67"/>
      <c r="M218" s="79"/>
      <c r="N218" s="76"/>
      <c r="O218" s="79"/>
      <c r="P218" s="79"/>
      <c r="Q218" s="79"/>
      <c r="R218" s="76"/>
      <c r="S218" s="67"/>
      <c r="T218" s="79"/>
      <c r="U218" s="84"/>
      <c r="V218" s="84"/>
      <c r="W218" s="67"/>
      <c r="X218" s="67"/>
      <c r="Y218" s="67"/>
    </row>
    <row r="219" spans="1:25" ht="62.25" customHeight="1" x14ac:dyDescent="0.25">
      <c r="A219" s="67"/>
      <c r="B219" s="67"/>
      <c r="C219" s="67"/>
      <c r="D219" s="67"/>
      <c r="E219" s="67"/>
      <c r="F219" s="67"/>
      <c r="G219" s="67"/>
      <c r="H219" s="79"/>
      <c r="I219" s="79"/>
      <c r="J219" s="79"/>
      <c r="K219" s="76"/>
      <c r="L219" s="67"/>
      <c r="M219" s="79"/>
      <c r="N219" s="76"/>
      <c r="O219" s="79"/>
      <c r="P219" s="79"/>
      <c r="Q219" s="79"/>
      <c r="R219" s="76"/>
      <c r="S219" s="67"/>
      <c r="T219" s="79"/>
      <c r="U219" s="84"/>
      <c r="V219" s="84"/>
      <c r="W219" s="67"/>
      <c r="X219" s="67"/>
      <c r="Y219" s="67"/>
    </row>
    <row r="220" spans="1:25" ht="62.25" customHeight="1" x14ac:dyDescent="0.25">
      <c r="A220" s="67"/>
      <c r="B220" s="67"/>
      <c r="C220" s="67"/>
      <c r="D220" s="67"/>
      <c r="E220" s="67"/>
      <c r="F220" s="67"/>
      <c r="G220" s="67"/>
      <c r="H220" s="79"/>
      <c r="I220" s="79"/>
      <c r="J220" s="79"/>
      <c r="K220" s="76"/>
      <c r="L220" s="67"/>
      <c r="M220" s="79"/>
      <c r="N220" s="76"/>
      <c r="O220" s="79"/>
      <c r="P220" s="79"/>
      <c r="Q220" s="79"/>
      <c r="R220" s="76"/>
      <c r="S220" s="67"/>
      <c r="T220" s="79"/>
      <c r="U220" s="84"/>
      <c r="V220" s="84"/>
      <c r="W220" s="67"/>
      <c r="X220" s="67"/>
      <c r="Y220" s="67"/>
    </row>
    <row r="221" spans="1:25" ht="62.25" customHeight="1" x14ac:dyDescent="0.25">
      <c r="A221" s="67"/>
      <c r="B221" s="67"/>
      <c r="C221" s="67"/>
      <c r="D221" s="67"/>
      <c r="E221" s="67"/>
      <c r="F221" s="67"/>
      <c r="G221" s="67"/>
      <c r="H221" s="79"/>
      <c r="I221" s="79"/>
      <c r="J221" s="79"/>
      <c r="K221" s="76"/>
      <c r="L221" s="67"/>
      <c r="M221" s="79"/>
      <c r="N221" s="76"/>
      <c r="O221" s="79"/>
      <c r="P221" s="79"/>
      <c r="Q221" s="79"/>
      <c r="R221" s="76"/>
      <c r="S221" s="67"/>
      <c r="T221" s="79"/>
      <c r="U221" s="84"/>
      <c r="V221" s="84"/>
      <c r="W221" s="67"/>
      <c r="X221" s="67"/>
      <c r="Y221" s="67"/>
    </row>
    <row r="222" spans="1:25" ht="62.25" customHeight="1" x14ac:dyDescent="0.25">
      <c r="A222" s="67"/>
      <c r="B222" s="67"/>
      <c r="C222" s="67"/>
      <c r="D222" s="67"/>
      <c r="E222" s="67"/>
      <c r="F222" s="67"/>
      <c r="G222" s="67"/>
      <c r="H222" s="79"/>
      <c r="I222" s="79"/>
      <c r="J222" s="79"/>
      <c r="K222" s="76"/>
      <c r="L222" s="67"/>
      <c r="M222" s="79"/>
      <c r="N222" s="76"/>
      <c r="O222" s="79"/>
      <c r="P222" s="79"/>
      <c r="Q222" s="79"/>
      <c r="R222" s="76"/>
      <c r="S222" s="67"/>
      <c r="T222" s="79"/>
      <c r="U222" s="84"/>
      <c r="V222" s="84"/>
      <c r="W222" s="67"/>
      <c r="X222" s="67"/>
      <c r="Y222" s="67"/>
    </row>
    <row r="223" spans="1:25" ht="62.25" customHeight="1" x14ac:dyDescent="0.25">
      <c r="A223" s="67"/>
      <c r="B223" s="67"/>
      <c r="C223" s="67"/>
      <c r="D223" s="67"/>
      <c r="E223" s="67"/>
      <c r="F223" s="67"/>
      <c r="G223" s="67"/>
      <c r="H223" s="79"/>
      <c r="I223" s="79"/>
      <c r="J223" s="79"/>
      <c r="K223" s="76"/>
      <c r="L223" s="67"/>
      <c r="M223" s="79"/>
      <c r="N223" s="76"/>
      <c r="O223" s="79"/>
      <c r="P223" s="79"/>
      <c r="Q223" s="79"/>
      <c r="R223" s="76"/>
      <c r="S223" s="67"/>
      <c r="T223" s="79"/>
      <c r="U223" s="84"/>
      <c r="V223" s="84"/>
      <c r="W223" s="67"/>
      <c r="X223" s="67"/>
      <c r="Y223" s="67"/>
    </row>
    <row r="224" spans="1:25" ht="62.25" customHeight="1" x14ac:dyDescent="0.25">
      <c r="A224" s="67"/>
      <c r="B224" s="67"/>
      <c r="C224" s="67"/>
      <c r="D224" s="67"/>
      <c r="E224" s="67"/>
      <c r="F224" s="67"/>
      <c r="G224" s="67"/>
      <c r="H224" s="79"/>
      <c r="I224" s="79"/>
      <c r="J224" s="79"/>
      <c r="K224" s="76"/>
      <c r="L224" s="67"/>
      <c r="M224" s="79"/>
      <c r="N224" s="76"/>
      <c r="O224" s="79"/>
      <c r="P224" s="79"/>
      <c r="Q224" s="79"/>
      <c r="R224" s="76"/>
      <c r="S224" s="67"/>
      <c r="T224" s="79"/>
      <c r="U224" s="84"/>
      <c r="V224" s="84"/>
      <c r="W224" s="67"/>
      <c r="X224" s="67"/>
      <c r="Y224" s="67"/>
    </row>
    <row r="225" spans="1:25" ht="62.25" customHeight="1" x14ac:dyDescent="0.25">
      <c r="A225" s="67"/>
      <c r="B225" s="67"/>
      <c r="C225" s="67"/>
      <c r="D225" s="67"/>
      <c r="E225" s="67"/>
      <c r="F225" s="67"/>
      <c r="G225" s="67"/>
      <c r="H225" s="79"/>
      <c r="I225" s="79"/>
      <c r="J225" s="79"/>
      <c r="K225" s="76"/>
      <c r="L225" s="67"/>
      <c r="M225" s="79"/>
      <c r="N225" s="76"/>
      <c r="O225" s="79"/>
      <c r="P225" s="79"/>
      <c r="Q225" s="79"/>
      <c r="R225" s="76"/>
      <c r="S225" s="67"/>
      <c r="T225" s="79"/>
      <c r="U225" s="84"/>
      <c r="V225" s="84"/>
      <c r="W225" s="67"/>
      <c r="X225" s="67"/>
      <c r="Y225" s="67"/>
    </row>
    <row r="226" spans="1:25" ht="62.25" customHeight="1" x14ac:dyDescent="0.25">
      <c r="A226" s="67"/>
      <c r="B226" s="67"/>
      <c r="C226" s="67"/>
      <c r="D226" s="67"/>
      <c r="E226" s="67"/>
      <c r="F226" s="67"/>
      <c r="G226" s="67"/>
      <c r="H226" s="79"/>
      <c r="I226" s="79"/>
      <c r="J226" s="79"/>
      <c r="K226" s="76"/>
      <c r="L226" s="67"/>
      <c r="M226" s="79"/>
      <c r="N226" s="76"/>
      <c r="O226" s="79"/>
      <c r="P226" s="79"/>
      <c r="Q226" s="79"/>
      <c r="R226" s="76"/>
      <c r="S226" s="67"/>
      <c r="T226" s="79"/>
      <c r="U226" s="84"/>
      <c r="V226" s="84"/>
      <c r="W226" s="67"/>
      <c r="X226" s="67"/>
      <c r="Y226" s="67"/>
    </row>
    <row r="227" spans="1:25" ht="62.25" customHeight="1" x14ac:dyDescent="0.25">
      <c r="A227" s="67"/>
      <c r="B227" s="67"/>
      <c r="C227" s="67"/>
      <c r="D227" s="67"/>
      <c r="E227" s="67"/>
      <c r="F227" s="67"/>
      <c r="G227" s="67"/>
      <c r="H227" s="79"/>
      <c r="I227" s="79"/>
      <c r="J227" s="79"/>
      <c r="K227" s="76"/>
      <c r="L227" s="67"/>
      <c r="M227" s="79"/>
      <c r="N227" s="76"/>
      <c r="O227" s="79"/>
      <c r="P227" s="79"/>
      <c r="Q227" s="79"/>
      <c r="R227" s="76"/>
      <c r="S227" s="67"/>
      <c r="T227" s="79"/>
      <c r="U227" s="84"/>
      <c r="V227" s="84"/>
      <c r="W227" s="67"/>
      <c r="X227" s="67"/>
      <c r="Y227" s="67"/>
    </row>
    <row r="228" spans="1:25" ht="62.25" customHeight="1" x14ac:dyDescent="0.25">
      <c r="A228" s="67"/>
      <c r="B228" s="67"/>
      <c r="C228" s="67"/>
      <c r="D228" s="67"/>
      <c r="E228" s="67"/>
      <c r="F228" s="67"/>
      <c r="G228" s="67"/>
      <c r="H228" s="79"/>
      <c r="I228" s="79"/>
      <c r="J228" s="79"/>
      <c r="K228" s="76"/>
      <c r="L228" s="67"/>
      <c r="M228" s="79"/>
      <c r="N228" s="76"/>
      <c r="O228" s="79"/>
      <c r="P228" s="79"/>
      <c r="Q228" s="79"/>
      <c r="R228" s="76"/>
      <c r="S228" s="67"/>
      <c r="T228" s="79"/>
      <c r="U228" s="84"/>
      <c r="V228" s="84"/>
      <c r="W228" s="67"/>
      <c r="X228" s="67"/>
      <c r="Y228" s="67"/>
    </row>
    <row r="229" spans="1:25" ht="62.25" customHeight="1" x14ac:dyDescent="0.25">
      <c r="A229" s="67"/>
      <c r="B229" s="67"/>
      <c r="C229" s="67"/>
      <c r="D229" s="67"/>
      <c r="E229" s="67"/>
      <c r="F229" s="67"/>
      <c r="G229" s="67"/>
      <c r="H229" s="79"/>
      <c r="I229" s="79"/>
      <c r="J229" s="79"/>
      <c r="K229" s="76"/>
      <c r="L229" s="67"/>
      <c r="M229" s="79"/>
      <c r="N229" s="76"/>
      <c r="O229" s="79"/>
      <c r="P229" s="79"/>
      <c r="Q229" s="79"/>
      <c r="R229" s="76"/>
      <c r="S229" s="67"/>
      <c r="T229" s="79"/>
      <c r="U229" s="84"/>
      <c r="V229" s="84"/>
      <c r="W229" s="67"/>
      <c r="X229" s="67"/>
      <c r="Y229" s="67"/>
    </row>
    <row r="230" spans="1:25" ht="62.25" customHeight="1" x14ac:dyDescent="0.25">
      <c r="A230" s="67"/>
      <c r="B230" s="67"/>
      <c r="C230" s="67"/>
      <c r="D230" s="67"/>
      <c r="E230" s="67"/>
      <c r="F230" s="67"/>
      <c r="G230" s="67"/>
      <c r="H230" s="79"/>
      <c r="I230" s="79"/>
      <c r="J230" s="79"/>
      <c r="K230" s="76"/>
      <c r="L230" s="67"/>
      <c r="M230" s="79"/>
      <c r="N230" s="76"/>
      <c r="O230" s="79"/>
      <c r="P230" s="79"/>
      <c r="Q230" s="79"/>
      <c r="R230" s="76"/>
      <c r="S230" s="67"/>
      <c r="T230" s="79"/>
      <c r="U230" s="84"/>
      <c r="V230" s="84"/>
      <c r="W230" s="67"/>
      <c r="X230" s="67"/>
      <c r="Y230" s="67"/>
    </row>
    <row r="231" spans="1:25" ht="62.25" customHeight="1" x14ac:dyDescent="0.25">
      <c r="A231" s="67"/>
      <c r="B231" s="67"/>
      <c r="C231" s="67"/>
      <c r="D231" s="67"/>
      <c r="E231" s="67"/>
      <c r="F231" s="67"/>
      <c r="G231" s="67"/>
      <c r="H231" s="79"/>
      <c r="I231" s="79"/>
      <c r="J231" s="79"/>
      <c r="K231" s="76"/>
      <c r="L231" s="67"/>
      <c r="M231" s="79"/>
      <c r="N231" s="76"/>
      <c r="O231" s="79"/>
      <c r="P231" s="79"/>
      <c r="Q231" s="79"/>
      <c r="R231" s="76"/>
      <c r="S231" s="67"/>
      <c r="T231" s="79"/>
      <c r="U231" s="84"/>
      <c r="V231" s="84"/>
      <c r="W231" s="67"/>
      <c r="X231" s="67"/>
      <c r="Y231" s="67"/>
    </row>
    <row r="232" spans="1:25" ht="62.25" customHeight="1" x14ac:dyDescent="0.25">
      <c r="A232" s="67"/>
      <c r="B232" s="67"/>
      <c r="C232" s="67"/>
      <c r="D232" s="67"/>
      <c r="E232" s="67"/>
      <c r="F232" s="67"/>
      <c r="G232" s="67"/>
      <c r="H232" s="79"/>
      <c r="I232" s="79"/>
      <c r="J232" s="79"/>
      <c r="K232" s="76"/>
      <c r="L232" s="67"/>
      <c r="M232" s="79"/>
      <c r="N232" s="76"/>
      <c r="O232" s="79"/>
      <c r="P232" s="79"/>
      <c r="Q232" s="79"/>
      <c r="R232" s="76"/>
      <c r="S232" s="67"/>
      <c r="T232" s="79"/>
      <c r="U232" s="84"/>
      <c r="V232" s="84"/>
      <c r="W232" s="67"/>
      <c r="X232" s="67"/>
      <c r="Y232" s="67"/>
    </row>
    <row r="233" spans="1:25" ht="62.25" customHeight="1" x14ac:dyDescent="0.25">
      <c r="A233" s="67"/>
      <c r="B233" s="67"/>
      <c r="C233" s="67"/>
      <c r="D233" s="67"/>
      <c r="E233" s="67"/>
      <c r="F233" s="67"/>
      <c r="G233" s="67"/>
      <c r="H233" s="79"/>
      <c r="I233" s="79"/>
      <c r="J233" s="79"/>
      <c r="K233" s="76"/>
      <c r="L233" s="67"/>
      <c r="M233" s="79"/>
      <c r="N233" s="76"/>
      <c r="O233" s="79"/>
      <c r="P233" s="79"/>
      <c r="Q233" s="79"/>
      <c r="R233" s="76"/>
      <c r="S233" s="67"/>
      <c r="T233" s="79"/>
      <c r="U233" s="84"/>
      <c r="V233" s="84"/>
      <c r="W233" s="67"/>
      <c r="X233" s="67"/>
      <c r="Y233" s="67"/>
    </row>
    <row r="234" spans="1:25" ht="62.25" customHeight="1" x14ac:dyDescent="0.25">
      <c r="A234" s="67"/>
      <c r="B234" s="67"/>
      <c r="C234" s="67"/>
      <c r="D234" s="67"/>
      <c r="E234" s="67"/>
      <c r="F234" s="67"/>
      <c r="G234" s="67"/>
      <c r="H234" s="79"/>
      <c r="I234" s="79"/>
      <c r="J234" s="79"/>
      <c r="K234" s="76"/>
      <c r="L234" s="67"/>
      <c r="M234" s="79"/>
      <c r="N234" s="76"/>
      <c r="O234" s="79"/>
      <c r="P234" s="79"/>
      <c r="Q234" s="79"/>
      <c r="R234" s="76"/>
      <c r="S234" s="67"/>
      <c r="T234" s="79"/>
      <c r="U234" s="84"/>
      <c r="V234" s="84"/>
      <c r="W234" s="67"/>
      <c r="X234" s="67"/>
      <c r="Y234" s="67"/>
    </row>
    <row r="235" spans="1:25" ht="62.25" customHeight="1" x14ac:dyDescent="0.25">
      <c r="A235" s="67"/>
      <c r="B235" s="67"/>
      <c r="C235" s="67"/>
      <c r="D235" s="67"/>
      <c r="E235" s="67"/>
      <c r="F235" s="67"/>
      <c r="G235" s="67"/>
      <c r="H235" s="79"/>
      <c r="I235" s="79"/>
      <c r="J235" s="79"/>
      <c r="K235" s="76"/>
      <c r="L235" s="67"/>
      <c r="M235" s="79"/>
      <c r="N235" s="76"/>
      <c r="O235" s="79"/>
      <c r="P235" s="79"/>
      <c r="Q235" s="79"/>
      <c r="R235" s="76"/>
      <c r="S235" s="67"/>
      <c r="T235" s="79"/>
      <c r="U235" s="84"/>
      <c r="V235" s="84"/>
      <c r="W235" s="67"/>
      <c r="X235" s="67"/>
      <c r="Y235" s="67"/>
    </row>
    <row r="236" spans="1:25" ht="62.25" customHeight="1" x14ac:dyDescent="0.25">
      <c r="A236" s="67"/>
      <c r="B236" s="67"/>
      <c r="C236" s="67"/>
      <c r="D236" s="67"/>
      <c r="E236" s="67"/>
      <c r="F236" s="67"/>
      <c r="G236" s="67"/>
      <c r="H236" s="79"/>
      <c r="I236" s="79"/>
      <c r="J236" s="79"/>
      <c r="K236" s="76"/>
      <c r="L236" s="67"/>
      <c r="M236" s="79"/>
      <c r="N236" s="76"/>
      <c r="O236" s="79"/>
      <c r="P236" s="79"/>
      <c r="Q236" s="79"/>
      <c r="R236" s="76"/>
      <c r="S236" s="67"/>
      <c r="T236" s="79"/>
      <c r="U236" s="84"/>
      <c r="V236" s="84"/>
      <c r="W236" s="67"/>
      <c r="X236" s="67"/>
      <c r="Y236" s="67"/>
    </row>
    <row r="237" spans="1:25" ht="62.25" customHeight="1" x14ac:dyDescent="0.25">
      <c r="A237" s="67"/>
      <c r="B237" s="67"/>
      <c r="C237" s="67"/>
      <c r="D237" s="67"/>
      <c r="E237" s="67"/>
      <c r="F237" s="67"/>
      <c r="G237" s="67"/>
      <c r="H237" s="79"/>
      <c r="I237" s="79"/>
      <c r="J237" s="79"/>
      <c r="K237" s="76"/>
      <c r="L237" s="67"/>
      <c r="M237" s="79"/>
      <c r="N237" s="76"/>
      <c r="O237" s="79"/>
      <c r="P237" s="79"/>
      <c r="Q237" s="79"/>
      <c r="R237" s="76"/>
      <c r="S237" s="67"/>
      <c r="T237" s="79"/>
      <c r="U237" s="84"/>
      <c r="V237" s="84"/>
      <c r="W237" s="67"/>
      <c r="X237" s="67"/>
      <c r="Y237" s="67"/>
    </row>
    <row r="238" spans="1:25" ht="62.25" customHeight="1" x14ac:dyDescent="0.25">
      <c r="A238" s="67"/>
      <c r="B238" s="67"/>
      <c r="C238" s="67"/>
      <c r="D238" s="67"/>
      <c r="E238" s="67"/>
      <c r="F238" s="67"/>
      <c r="G238" s="67"/>
      <c r="H238" s="79"/>
      <c r="I238" s="79"/>
      <c r="J238" s="79"/>
      <c r="K238" s="76"/>
      <c r="L238" s="67"/>
      <c r="M238" s="79"/>
      <c r="N238" s="76"/>
      <c r="O238" s="79"/>
      <c r="P238" s="79"/>
      <c r="Q238" s="79"/>
      <c r="R238" s="76"/>
      <c r="S238" s="67"/>
      <c r="T238" s="79"/>
      <c r="U238" s="84"/>
      <c r="V238" s="84"/>
      <c r="W238" s="67"/>
      <c r="X238" s="67"/>
      <c r="Y238" s="67"/>
    </row>
    <row r="239" spans="1:25" ht="62.25" customHeight="1" x14ac:dyDescent="0.25">
      <c r="A239" s="67"/>
      <c r="B239" s="67"/>
      <c r="C239" s="67"/>
      <c r="D239" s="67"/>
      <c r="E239" s="67"/>
      <c r="F239" s="67"/>
      <c r="G239" s="67"/>
      <c r="H239" s="79"/>
      <c r="I239" s="79"/>
      <c r="J239" s="79"/>
      <c r="K239" s="76"/>
      <c r="L239" s="67"/>
      <c r="M239" s="79"/>
      <c r="N239" s="76"/>
      <c r="O239" s="79"/>
      <c r="P239" s="79"/>
      <c r="Q239" s="79"/>
      <c r="R239" s="76"/>
      <c r="S239" s="67"/>
      <c r="T239" s="79"/>
      <c r="U239" s="84"/>
      <c r="V239" s="84"/>
      <c r="W239" s="67"/>
      <c r="X239" s="67"/>
      <c r="Y239" s="67"/>
    </row>
    <row r="240" spans="1:25" ht="62.25" customHeight="1" x14ac:dyDescent="0.25">
      <c r="A240" s="67"/>
      <c r="B240" s="67"/>
      <c r="C240" s="67"/>
      <c r="D240" s="67"/>
      <c r="E240" s="67"/>
      <c r="F240" s="67"/>
      <c r="G240" s="67"/>
      <c r="H240" s="79"/>
      <c r="I240" s="79"/>
      <c r="J240" s="79"/>
      <c r="K240" s="76"/>
      <c r="L240" s="67"/>
      <c r="M240" s="79"/>
      <c r="N240" s="76"/>
      <c r="O240" s="79"/>
      <c r="P240" s="79"/>
      <c r="Q240" s="79"/>
      <c r="R240" s="76"/>
      <c r="S240" s="67"/>
      <c r="T240" s="79"/>
      <c r="U240" s="84"/>
      <c r="V240" s="84"/>
      <c r="W240" s="67"/>
      <c r="X240" s="67"/>
      <c r="Y240" s="67"/>
    </row>
    <row r="241" spans="1:25" ht="62.25" customHeight="1" x14ac:dyDescent="0.25">
      <c r="A241" s="67"/>
      <c r="B241" s="67"/>
      <c r="C241" s="67"/>
      <c r="D241" s="67"/>
      <c r="E241" s="67"/>
      <c r="F241" s="67"/>
      <c r="G241" s="67"/>
      <c r="H241" s="79"/>
      <c r="I241" s="79"/>
      <c r="J241" s="79"/>
      <c r="K241" s="76"/>
      <c r="L241" s="67"/>
      <c r="M241" s="79"/>
      <c r="N241" s="76"/>
      <c r="O241" s="79"/>
      <c r="P241" s="79"/>
      <c r="Q241" s="79"/>
      <c r="R241" s="76"/>
      <c r="S241" s="67"/>
      <c r="T241" s="79"/>
      <c r="U241" s="84"/>
      <c r="V241" s="84"/>
      <c r="W241" s="67"/>
      <c r="X241" s="67"/>
      <c r="Y241" s="67"/>
    </row>
    <row r="242" spans="1:25" ht="62.25" customHeight="1" x14ac:dyDescent="0.25">
      <c r="A242" s="67"/>
      <c r="B242" s="67"/>
      <c r="C242" s="67"/>
      <c r="D242" s="67"/>
      <c r="E242" s="67"/>
      <c r="F242" s="67"/>
      <c r="G242" s="67"/>
      <c r="H242" s="79"/>
      <c r="I242" s="79"/>
      <c r="J242" s="79"/>
      <c r="K242" s="76"/>
      <c r="L242" s="67"/>
      <c r="M242" s="79"/>
      <c r="N242" s="76"/>
      <c r="O242" s="79"/>
      <c r="P242" s="79"/>
      <c r="Q242" s="79"/>
      <c r="R242" s="76"/>
      <c r="S242" s="67"/>
      <c r="T242" s="79"/>
      <c r="U242" s="84"/>
      <c r="V242" s="84"/>
      <c r="W242" s="67"/>
      <c r="X242" s="67"/>
      <c r="Y242" s="67"/>
    </row>
    <row r="243" spans="1:25" ht="62.25" customHeight="1" x14ac:dyDescent="0.25">
      <c r="A243" s="67"/>
      <c r="B243" s="67"/>
      <c r="C243" s="67"/>
      <c r="D243" s="67"/>
      <c r="E243" s="67"/>
      <c r="F243" s="67"/>
      <c r="G243" s="67"/>
      <c r="H243" s="79"/>
      <c r="I243" s="79"/>
      <c r="J243" s="79"/>
      <c r="K243" s="76"/>
      <c r="L243" s="67"/>
      <c r="M243" s="79"/>
      <c r="N243" s="76"/>
      <c r="O243" s="79"/>
      <c r="P243" s="79"/>
      <c r="Q243" s="79"/>
      <c r="R243" s="76"/>
      <c r="S243" s="67"/>
      <c r="T243" s="79"/>
      <c r="U243" s="84"/>
      <c r="V243" s="84"/>
      <c r="W243" s="67"/>
      <c r="X243" s="67"/>
      <c r="Y243" s="67"/>
    </row>
    <row r="244" spans="1:25" ht="62.25" customHeight="1" x14ac:dyDescent="0.25">
      <c r="A244" s="67"/>
      <c r="B244" s="67"/>
      <c r="C244" s="67"/>
      <c r="D244" s="67"/>
      <c r="E244" s="67"/>
      <c r="F244" s="67"/>
      <c r="G244" s="67"/>
      <c r="H244" s="79"/>
      <c r="I244" s="79"/>
      <c r="J244" s="79"/>
      <c r="K244" s="76"/>
      <c r="L244" s="67"/>
      <c r="M244" s="79"/>
      <c r="N244" s="76"/>
      <c r="O244" s="79"/>
      <c r="P244" s="79"/>
      <c r="Q244" s="79"/>
      <c r="R244" s="76"/>
      <c r="S244" s="67"/>
      <c r="T244" s="79"/>
      <c r="U244" s="84"/>
      <c r="V244" s="84"/>
      <c r="W244" s="67"/>
      <c r="X244" s="67"/>
      <c r="Y244" s="67"/>
    </row>
    <row r="245" spans="1:25" ht="62.25" customHeight="1" x14ac:dyDescent="0.25">
      <c r="A245" s="67"/>
      <c r="B245" s="67"/>
      <c r="C245" s="67"/>
      <c r="D245" s="67"/>
      <c r="E245" s="67"/>
      <c r="F245" s="67"/>
      <c r="G245" s="67"/>
      <c r="H245" s="79"/>
      <c r="I245" s="79"/>
      <c r="J245" s="79"/>
      <c r="K245" s="76"/>
      <c r="L245" s="67"/>
      <c r="M245" s="79"/>
      <c r="N245" s="76"/>
      <c r="O245" s="79"/>
      <c r="P245" s="79"/>
      <c r="Q245" s="79"/>
      <c r="R245" s="76"/>
      <c r="S245" s="67"/>
      <c r="T245" s="79"/>
      <c r="U245" s="84"/>
      <c r="V245" s="84"/>
      <c r="W245" s="67"/>
      <c r="X245" s="67"/>
      <c r="Y245" s="67"/>
    </row>
    <row r="246" spans="1:25" ht="62.25" customHeight="1" x14ac:dyDescent="0.25">
      <c r="A246" s="67"/>
      <c r="B246" s="67"/>
      <c r="C246" s="67"/>
      <c r="D246" s="67"/>
      <c r="E246" s="67"/>
      <c r="F246" s="67"/>
      <c r="G246" s="67"/>
      <c r="H246" s="79"/>
      <c r="I246" s="79"/>
      <c r="J246" s="79"/>
      <c r="K246" s="76"/>
      <c r="L246" s="67"/>
      <c r="M246" s="79"/>
      <c r="N246" s="76"/>
      <c r="O246" s="79"/>
      <c r="P246" s="79"/>
      <c r="Q246" s="79"/>
      <c r="R246" s="76"/>
      <c r="S246" s="67"/>
      <c r="T246" s="79"/>
      <c r="U246" s="84"/>
      <c r="V246" s="84"/>
      <c r="W246" s="67"/>
      <c r="X246" s="67"/>
      <c r="Y246" s="67"/>
    </row>
    <row r="247" spans="1:25" ht="62.25" customHeight="1" x14ac:dyDescent="0.25">
      <c r="A247" s="67"/>
      <c r="B247" s="67"/>
      <c r="C247" s="67"/>
      <c r="D247" s="67"/>
      <c r="E247" s="67"/>
      <c r="F247" s="67"/>
      <c r="G247" s="67"/>
      <c r="H247" s="79"/>
      <c r="I247" s="79"/>
      <c r="J247" s="79"/>
      <c r="K247" s="76"/>
      <c r="L247" s="67"/>
      <c r="M247" s="79"/>
      <c r="N247" s="76"/>
      <c r="O247" s="79"/>
      <c r="P247" s="79"/>
      <c r="Q247" s="79"/>
      <c r="R247" s="76"/>
      <c r="S247" s="67"/>
      <c r="T247" s="79"/>
      <c r="U247" s="84"/>
      <c r="V247" s="84"/>
      <c r="W247" s="67"/>
      <c r="X247" s="67"/>
      <c r="Y247" s="67"/>
    </row>
    <row r="248" spans="1:25" ht="62.25" customHeight="1" x14ac:dyDescent="0.25">
      <c r="A248" s="67"/>
      <c r="B248" s="67"/>
      <c r="C248" s="67"/>
      <c r="D248" s="67"/>
      <c r="E248" s="67"/>
      <c r="F248" s="67"/>
      <c r="G248" s="67"/>
      <c r="H248" s="79"/>
      <c r="I248" s="79"/>
      <c r="J248" s="79"/>
      <c r="K248" s="76"/>
      <c r="L248" s="67"/>
      <c r="M248" s="79"/>
      <c r="N248" s="76"/>
      <c r="O248" s="79"/>
      <c r="P248" s="79"/>
      <c r="Q248" s="79"/>
      <c r="R248" s="76"/>
      <c r="S248" s="67"/>
      <c r="T248" s="79"/>
      <c r="U248" s="84"/>
      <c r="V248" s="84"/>
      <c r="W248" s="67"/>
      <c r="X248" s="67"/>
      <c r="Y248" s="67"/>
    </row>
    <row r="249" spans="1:25" ht="62.25" customHeight="1" x14ac:dyDescent="0.25">
      <c r="A249" s="67"/>
      <c r="B249" s="67"/>
      <c r="C249" s="67"/>
      <c r="D249" s="67"/>
      <c r="E249" s="67"/>
      <c r="F249" s="67"/>
      <c r="G249" s="67"/>
      <c r="H249" s="79"/>
      <c r="I249" s="79"/>
      <c r="J249" s="79"/>
      <c r="K249" s="76"/>
      <c r="L249" s="67"/>
      <c r="M249" s="79"/>
      <c r="N249" s="76"/>
      <c r="O249" s="79"/>
      <c r="P249" s="79"/>
      <c r="Q249" s="79"/>
      <c r="R249" s="76"/>
      <c r="S249" s="67"/>
      <c r="T249" s="79"/>
      <c r="U249" s="84"/>
      <c r="V249" s="84"/>
      <c r="W249" s="67"/>
      <c r="X249" s="67"/>
      <c r="Y249" s="67"/>
    </row>
    <row r="250" spans="1:25" ht="62.25" customHeight="1" x14ac:dyDescent="0.25">
      <c r="A250" s="67"/>
      <c r="B250" s="67"/>
      <c r="C250" s="67"/>
      <c r="D250" s="67"/>
      <c r="E250" s="67"/>
      <c r="F250" s="67"/>
      <c r="G250" s="67"/>
      <c r="H250" s="79"/>
      <c r="I250" s="79"/>
      <c r="J250" s="79"/>
      <c r="K250" s="76"/>
      <c r="L250" s="67"/>
      <c r="M250" s="79"/>
      <c r="N250" s="76"/>
      <c r="O250" s="79"/>
      <c r="P250" s="79"/>
      <c r="Q250" s="79"/>
      <c r="R250" s="76"/>
      <c r="S250" s="67"/>
      <c r="T250" s="79"/>
      <c r="U250" s="84"/>
      <c r="V250" s="84"/>
      <c r="W250" s="67"/>
      <c r="X250" s="67"/>
      <c r="Y250" s="67"/>
    </row>
    <row r="251" spans="1:25" ht="62.25" customHeight="1" x14ac:dyDescent="0.25">
      <c r="A251" s="67"/>
      <c r="B251" s="67"/>
      <c r="C251" s="67"/>
      <c r="D251" s="67"/>
      <c r="E251" s="67"/>
      <c r="F251" s="67"/>
      <c r="G251" s="67"/>
      <c r="H251" s="79"/>
      <c r="I251" s="79"/>
      <c r="J251" s="79"/>
      <c r="K251" s="76"/>
      <c r="L251" s="67"/>
      <c r="M251" s="79"/>
      <c r="N251" s="76"/>
      <c r="O251" s="79"/>
      <c r="P251" s="79"/>
      <c r="Q251" s="79"/>
      <c r="R251" s="76"/>
      <c r="S251" s="67"/>
      <c r="T251" s="79"/>
      <c r="U251" s="84"/>
      <c r="V251" s="84"/>
      <c r="W251" s="67"/>
      <c r="X251" s="67"/>
      <c r="Y251" s="67"/>
    </row>
    <row r="252" spans="1:25" ht="62.25" customHeight="1" x14ac:dyDescent="0.25">
      <c r="A252" s="67"/>
      <c r="B252" s="67"/>
      <c r="C252" s="67"/>
      <c r="D252" s="67"/>
      <c r="E252" s="67"/>
      <c r="F252" s="67"/>
      <c r="G252" s="67"/>
      <c r="H252" s="79"/>
      <c r="I252" s="79"/>
      <c r="J252" s="79"/>
      <c r="K252" s="76"/>
      <c r="L252" s="67"/>
      <c r="M252" s="79"/>
      <c r="N252" s="76"/>
      <c r="O252" s="79"/>
      <c r="P252" s="79"/>
      <c r="Q252" s="79"/>
      <c r="R252" s="76"/>
      <c r="S252" s="67"/>
      <c r="T252" s="79"/>
      <c r="U252" s="84"/>
      <c r="V252" s="84"/>
      <c r="W252" s="67"/>
      <c r="X252" s="67"/>
      <c r="Y252" s="67"/>
    </row>
    <row r="253" spans="1:25" ht="62.25" customHeight="1" x14ac:dyDescent="0.25">
      <c r="A253" s="67"/>
      <c r="B253" s="67"/>
      <c r="C253" s="67"/>
      <c r="D253" s="67"/>
      <c r="E253" s="67"/>
      <c r="F253" s="67"/>
      <c r="G253" s="67"/>
      <c r="H253" s="79"/>
      <c r="I253" s="79"/>
      <c r="J253" s="79"/>
      <c r="K253" s="76"/>
      <c r="L253" s="67"/>
      <c r="M253" s="79"/>
      <c r="N253" s="76"/>
      <c r="O253" s="79"/>
      <c r="P253" s="79"/>
      <c r="Q253" s="79"/>
      <c r="R253" s="76"/>
      <c r="S253" s="67"/>
      <c r="T253" s="79"/>
      <c r="U253" s="84"/>
      <c r="V253" s="84"/>
      <c r="W253" s="67"/>
      <c r="X253" s="67"/>
      <c r="Y253" s="67"/>
    </row>
    <row r="254" spans="1:25" ht="62.25" customHeight="1" x14ac:dyDescent="0.25">
      <c r="A254" s="67"/>
      <c r="B254" s="67"/>
      <c r="C254" s="67"/>
      <c r="D254" s="67"/>
      <c r="E254" s="67"/>
      <c r="F254" s="67"/>
      <c r="G254" s="67"/>
      <c r="H254" s="79"/>
      <c r="I254" s="79"/>
      <c r="J254" s="79"/>
      <c r="K254" s="76"/>
      <c r="L254" s="67"/>
      <c r="M254" s="79"/>
      <c r="N254" s="76"/>
      <c r="O254" s="79"/>
      <c r="P254" s="79"/>
      <c r="Q254" s="79"/>
      <c r="R254" s="76"/>
      <c r="S254" s="67"/>
      <c r="T254" s="79"/>
      <c r="U254" s="84"/>
      <c r="V254" s="84"/>
      <c r="W254" s="67"/>
      <c r="X254" s="67"/>
      <c r="Y254" s="67"/>
    </row>
    <row r="255" spans="1:25" ht="62.25" customHeight="1" x14ac:dyDescent="0.25">
      <c r="A255" s="67"/>
      <c r="B255" s="67"/>
      <c r="C255" s="67"/>
      <c r="D255" s="67"/>
      <c r="E255" s="67"/>
      <c r="F255" s="67"/>
      <c r="G255" s="67"/>
      <c r="H255" s="79"/>
      <c r="I255" s="79"/>
      <c r="J255" s="79"/>
      <c r="K255" s="76"/>
      <c r="L255" s="67"/>
      <c r="M255" s="79"/>
      <c r="N255" s="76"/>
      <c r="O255" s="79"/>
      <c r="P255" s="79"/>
      <c r="Q255" s="79"/>
      <c r="R255" s="76"/>
      <c r="S255" s="67"/>
      <c r="T255" s="79"/>
      <c r="U255" s="84"/>
      <c r="V255" s="84"/>
      <c r="W255" s="67"/>
      <c r="X255" s="67"/>
      <c r="Y255" s="67"/>
    </row>
    <row r="256" spans="1:25" ht="62.25" customHeight="1" x14ac:dyDescent="0.25">
      <c r="A256" s="67"/>
      <c r="B256" s="67"/>
      <c r="C256" s="67"/>
      <c r="D256" s="67"/>
      <c r="E256" s="67"/>
      <c r="F256" s="67"/>
      <c r="G256" s="67"/>
      <c r="H256" s="79"/>
      <c r="I256" s="79"/>
      <c r="J256" s="79"/>
      <c r="K256" s="76"/>
      <c r="L256" s="67"/>
      <c r="M256" s="79"/>
      <c r="N256" s="76"/>
      <c r="O256" s="79"/>
      <c r="P256" s="79"/>
      <c r="Q256" s="79"/>
      <c r="R256" s="76"/>
      <c r="S256" s="67"/>
      <c r="T256" s="79"/>
      <c r="U256" s="84"/>
      <c r="V256" s="84"/>
      <c r="W256" s="67"/>
      <c r="X256" s="67"/>
      <c r="Y256" s="67"/>
    </row>
    <row r="257" spans="1:25" ht="62.25" customHeight="1" x14ac:dyDescent="0.25">
      <c r="A257" s="67"/>
      <c r="B257" s="67"/>
      <c r="C257" s="67"/>
      <c r="D257" s="67"/>
      <c r="E257" s="67"/>
      <c r="F257" s="67"/>
      <c r="G257" s="67"/>
      <c r="H257" s="79"/>
      <c r="I257" s="79"/>
      <c r="J257" s="79"/>
      <c r="K257" s="76"/>
      <c r="L257" s="67"/>
      <c r="M257" s="79"/>
      <c r="N257" s="76"/>
      <c r="O257" s="79"/>
      <c r="P257" s="79"/>
      <c r="Q257" s="79"/>
      <c r="R257" s="76"/>
      <c r="S257" s="67"/>
      <c r="T257" s="79"/>
      <c r="U257" s="84"/>
      <c r="V257" s="84"/>
      <c r="W257" s="67"/>
      <c r="X257" s="67"/>
      <c r="Y257" s="67"/>
    </row>
    <row r="258" spans="1:25" ht="62.25" customHeight="1" x14ac:dyDescent="0.25">
      <c r="A258" s="67"/>
      <c r="B258" s="67"/>
      <c r="C258" s="67"/>
      <c r="D258" s="67"/>
      <c r="E258" s="67"/>
      <c r="F258" s="67"/>
      <c r="G258" s="67"/>
      <c r="H258" s="79"/>
      <c r="I258" s="79"/>
      <c r="J258" s="79"/>
      <c r="K258" s="76"/>
      <c r="L258" s="67"/>
      <c r="M258" s="79"/>
      <c r="N258" s="76"/>
      <c r="O258" s="79"/>
      <c r="P258" s="79"/>
      <c r="Q258" s="79"/>
      <c r="R258" s="76"/>
      <c r="S258" s="67"/>
      <c r="T258" s="79"/>
      <c r="U258" s="84"/>
      <c r="V258" s="84"/>
      <c r="W258" s="67"/>
      <c r="X258" s="67"/>
      <c r="Y258" s="67"/>
    </row>
    <row r="259" spans="1:25" ht="62.25" customHeight="1" x14ac:dyDescent="0.25">
      <c r="A259" s="67"/>
      <c r="B259" s="67"/>
      <c r="C259" s="67"/>
      <c r="D259" s="67"/>
      <c r="E259" s="67"/>
      <c r="F259" s="67"/>
      <c r="G259" s="67"/>
      <c r="H259" s="79"/>
      <c r="I259" s="79"/>
      <c r="J259" s="79"/>
      <c r="K259" s="76"/>
      <c r="L259" s="67"/>
      <c r="M259" s="79"/>
      <c r="N259" s="76"/>
      <c r="O259" s="79"/>
      <c r="P259" s="79"/>
      <c r="Q259" s="79"/>
      <c r="R259" s="76"/>
      <c r="S259" s="67"/>
      <c r="T259" s="79"/>
      <c r="U259" s="84"/>
      <c r="V259" s="84"/>
      <c r="W259" s="67"/>
      <c r="X259" s="67"/>
      <c r="Y259" s="67"/>
    </row>
    <row r="260" spans="1:25" ht="62.25" customHeight="1" x14ac:dyDescent="0.25">
      <c r="A260" s="67"/>
      <c r="B260" s="67"/>
      <c r="C260" s="67"/>
      <c r="D260" s="67"/>
      <c r="E260" s="67"/>
      <c r="F260" s="67"/>
      <c r="G260" s="67"/>
      <c r="H260" s="79"/>
      <c r="I260" s="79"/>
      <c r="J260" s="79"/>
      <c r="K260" s="76"/>
      <c r="L260" s="67"/>
      <c r="M260" s="79"/>
      <c r="N260" s="76"/>
      <c r="O260" s="79"/>
      <c r="P260" s="79"/>
      <c r="Q260" s="79"/>
      <c r="R260" s="76"/>
      <c r="S260" s="67"/>
      <c r="T260" s="79"/>
      <c r="U260" s="84"/>
      <c r="V260" s="84"/>
      <c r="W260" s="67"/>
      <c r="X260" s="67"/>
      <c r="Y260" s="67"/>
    </row>
    <row r="261" spans="1:25" ht="62.25" customHeight="1" x14ac:dyDescent="0.25">
      <c r="A261" s="67"/>
      <c r="B261" s="67"/>
      <c r="C261" s="67"/>
      <c r="D261" s="67"/>
      <c r="E261" s="67"/>
      <c r="F261" s="67"/>
      <c r="G261" s="67"/>
      <c r="H261" s="79"/>
      <c r="I261" s="79"/>
      <c r="J261" s="79"/>
      <c r="K261" s="76"/>
      <c r="L261" s="67"/>
      <c r="M261" s="79"/>
      <c r="N261" s="76"/>
      <c r="O261" s="79"/>
      <c r="P261" s="79"/>
      <c r="Q261" s="79"/>
      <c r="R261" s="76"/>
      <c r="S261" s="67"/>
      <c r="T261" s="79"/>
      <c r="U261" s="84"/>
      <c r="V261" s="84"/>
      <c r="W261" s="67"/>
      <c r="X261" s="67"/>
      <c r="Y261" s="67"/>
    </row>
    <row r="262" spans="1:25" ht="62.25" customHeight="1" x14ac:dyDescent="0.25">
      <c r="A262" s="67"/>
      <c r="B262" s="67"/>
      <c r="C262" s="67"/>
      <c r="D262" s="67"/>
      <c r="E262" s="67"/>
      <c r="F262" s="67"/>
      <c r="G262" s="67"/>
      <c r="H262" s="79"/>
      <c r="I262" s="79"/>
      <c r="J262" s="79"/>
      <c r="K262" s="76"/>
      <c r="L262" s="67"/>
      <c r="M262" s="79"/>
      <c r="N262" s="76"/>
      <c r="O262" s="79"/>
      <c r="P262" s="79"/>
      <c r="Q262" s="79"/>
      <c r="R262" s="76"/>
      <c r="S262" s="67"/>
      <c r="T262" s="79"/>
      <c r="U262" s="84"/>
      <c r="V262" s="84"/>
      <c r="W262" s="67"/>
      <c r="X262" s="67"/>
      <c r="Y262" s="67"/>
    </row>
    <row r="263" spans="1:25" ht="62.25" customHeight="1" x14ac:dyDescent="0.25">
      <c r="A263" s="67"/>
      <c r="B263" s="67"/>
      <c r="C263" s="67"/>
      <c r="D263" s="67"/>
      <c r="E263" s="67"/>
      <c r="F263" s="67"/>
      <c r="G263" s="67"/>
      <c r="H263" s="79"/>
      <c r="I263" s="79"/>
      <c r="J263" s="79"/>
      <c r="K263" s="76"/>
      <c r="L263" s="67"/>
      <c r="M263" s="79"/>
      <c r="N263" s="76"/>
      <c r="O263" s="79"/>
      <c r="P263" s="79"/>
      <c r="Q263" s="79"/>
      <c r="R263" s="76"/>
      <c r="S263" s="67"/>
      <c r="T263" s="79"/>
      <c r="U263" s="84"/>
      <c r="V263" s="84"/>
      <c r="W263" s="67"/>
      <c r="X263" s="67"/>
      <c r="Y263" s="67"/>
    </row>
    <row r="264" spans="1:25" ht="62.25" customHeight="1" x14ac:dyDescent="0.25">
      <c r="A264" s="67"/>
      <c r="B264" s="67"/>
      <c r="C264" s="67"/>
      <c r="D264" s="67"/>
      <c r="E264" s="67"/>
      <c r="F264" s="67"/>
      <c r="G264" s="67"/>
      <c r="H264" s="79"/>
      <c r="I264" s="79"/>
      <c r="J264" s="79"/>
      <c r="K264" s="76"/>
      <c r="L264" s="67"/>
      <c r="M264" s="79"/>
      <c r="N264" s="76"/>
      <c r="O264" s="79"/>
      <c r="P264" s="79"/>
      <c r="Q264" s="79"/>
      <c r="R264" s="76"/>
      <c r="S264" s="67"/>
      <c r="T264" s="79"/>
      <c r="U264" s="84"/>
      <c r="V264" s="84"/>
      <c r="W264" s="67"/>
      <c r="X264" s="67"/>
      <c r="Y264" s="67"/>
    </row>
    <row r="265" spans="1:25" ht="62.25" customHeight="1" x14ac:dyDescent="0.25">
      <c r="A265" s="67"/>
      <c r="B265" s="67"/>
      <c r="C265" s="67"/>
      <c r="D265" s="67"/>
      <c r="E265" s="67"/>
      <c r="F265" s="67"/>
      <c r="G265" s="67"/>
      <c r="H265" s="79"/>
      <c r="I265" s="79"/>
      <c r="J265" s="79"/>
      <c r="K265" s="76"/>
      <c r="L265" s="67"/>
      <c r="M265" s="79"/>
      <c r="N265" s="76"/>
      <c r="O265" s="79"/>
      <c r="P265" s="79"/>
      <c r="Q265" s="79"/>
      <c r="R265" s="76"/>
      <c r="S265" s="67"/>
      <c r="T265" s="79"/>
      <c r="U265" s="84"/>
      <c r="V265" s="84"/>
      <c r="W265" s="67"/>
      <c r="X265" s="67"/>
      <c r="Y265" s="67"/>
    </row>
    <row r="266" spans="1:25" ht="62.25" customHeight="1" x14ac:dyDescent="0.25">
      <c r="A266" s="67"/>
      <c r="B266" s="67"/>
      <c r="C266" s="67"/>
      <c r="D266" s="67"/>
      <c r="E266" s="67"/>
      <c r="F266" s="67"/>
      <c r="G266" s="67"/>
      <c r="H266" s="79"/>
      <c r="I266" s="79"/>
      <c r="J266" s="79"/>
      <c r="K266" s="76"/>
      <c r="L266" s="67"/>
      <c r="M266" s="79"/>
      <c r="N266" s="76"/>
      <c r="O266" s="79"/>
      <c r="P266" s="79"/>
      <c r="Q266" s="79"/>
      <c r="R266" s="76"/>
      <c r="S266" s="67"/>
      <c r="T266" s="79"/>
      <c r="U266" s="84"/>
      <c r="V266" s="84"/>
      <c r="W266" s="67"/>
      <c r="X266" s="67"/>
      <c r="Y266" s="67"/>
    </row>
    <row r="267" spans="1:25" ht="62.25" customHeight="1" x14ac:dyDescent="0.25">
      <c r="A267" s="67"/>
      <c r="B267" s="67"/>
      <c r="C267" s="67"/>
      <c r="D267" s="67"/>
      <c r="E267" s="67"/>
      <c r="F267" s="67"/>
      <c r="G267" s="67"/>
      <c r="H267" s="79"/>
      <c r="I267" s="79"/>
      <c r="J267" s="79"/>
      <c r="K267" s="76"/>
      <c r="L267" s="67"/>
      <c r="M267" s="79"/>
      <c r="N267" s="76"/>
      <c r="O267" s="79"/>
      <c r="P267" s="79"/>
      <c r="Q267" s="79"/>
      <c r="R267" s="76"/>
      <c r="S267" s="67"/>
      <c r="T267" s="79"/>
      <c r="U267" s="84"/>
      <c r="V267" s="84"/>
      <c r="W267" s="67"/>
      <c r="X267" s="67"/>
      <c r="Y267" s="67"/>
    </row>
    <row r="268" spans="1:25" ht="62.25" customHeight="1" x14ac:dyDescent="0.25">
      <c r="A268" s="67"/>
      <c r="B268" s="67"/>
      <c r="C268" s="67"/>
      <c r="D268" s="67"/>
      <c r="E268" s="67"/>
      <c r="F268" s="67"/>
      <c r="G268" s="67"/>
      <c r="H268" s="79"/>
      <c r="I268" s="79"/>
      <c r="J268" s="79"/>
      <c r="K268" s="76"/>
      <c r="L268" s="67"/>
      <c r="M268" s="79"/>
      <c r="N268" s="76"/>
      <c r="O268" s="79"/>
      <c r="P268" s="79"/>
      <c r="Q268" s="79"/>
      <c r="R268" s="76"/>
      <c r="S268" s="67"/>
      <c r="T268" s="79"/>
      <c r="U268" s="84"/>
      <c r="V268" s="84"/>
      <c r="W268" s="67"/>
      <c r="X268" s="67"/>
      <c r="Y268" s="67"/>
    </row>
    <row r="269" spans="1:25" ht="62.25" customHeight="1" x14ac:dyDescent="0.25">
      <c r="A269" s="67"/>
      <c r="B269" s="67"/>
      <c r="C269" s="67"/>
      <c r="D269" s="67"/>
      <c r="E269" s="67"/>
      <c r="F269" s="67"/>
      <c r="G269" s="67"/>
      <c r="H269" s="79"/>
      <c r="I269" s="79"/>
      <c r="J269" s="79"/>
      <c r="K269" s="76"/>
      <c r="L269" s="67"/>
      <c r="M269" s="79"/>
      <c r="N269" s="76"/>
      <c r="O269" s="79"/>
      <c r="P269" s="79"/>
      <c r="Q269" s="79"/>
      <c r="R269" s="76"/>
      <c r="S269" s="67"/>
      <c r="T269" s="79"/>
      <c r="U269" s="84"/>
      <c r="V269" s="84"/>
      <c r="W269" s="67"/>
      <c r="X269" s="67"/>
      <c r="Y269" s="67"/>
    </row>
    <row r="270" spans="1:25" ht="62.25" customHeight="1" x14ac:dyDescent="0.25">
      <c r="A270" s="67"/>
      <c r="B270" s="67"/>
      <c r="C270" s="67"/>
      <c r="D270" s="67"/>
      <c r="E270" s="67"/>
      <c r="F270" s="67"/>
      <c r="G270" s="67"/>
      <c r="H270" s="79"/>
      <c r="I270" s="79"/>
      <c r="J270" s="79"/>
      <c r="K270" s="76"/>
      <c r="L270" s="67"/>
      <c r="M270" s="79"/>
      <c r="N270" s="76"/>
      <c r="O270" s="79"/>
      <c r="P270" s="79"/>
      <c r="Q270" s="79"/>
      <c r="R270" s="76"/>
      <c r="S270" s="67"/>
      <c r="T270" s="79"/>
      <c r="U270" s="84"/>
      <c r="V270" s="84"/>
      <c r="W270" s="67"/>
      <c r="X270" s="67"/>
      <c r="Y270" s="67"/>
    </row>
    <row r="271" spans="1:25" ht="62.25" customHeight="1" x14ac:dyDescent="0.25">
      <c r="A271" s="67"/>
      <c r="B271" s="67"/>
      <c r="C271" s="67"/>
      <c r="D271" s="67"/>
      <c r="E271" s="67"/>
      <c r="F271" s="67"/>
      <c r="G271" s="67"/>
      <c r="H271" s="79"/>
      <c r="I271" s="79"/>
      <c r="J271" s="79"/>
      <c r="K271" s="76"/>
      <c r="L271" s="67"/>
      <c r="M271" s="79"/>
      <c r="N271" s="76"/>
      <c r="O271" s="79"/>
      <c r="P271" s="79"/>
      <c r="Q271" s="79"/>
      <c r="R271" s="76"/>
      <c r="S271" s="67"/>
      <c r="T271" s="79"/>
      <c r="U271" s="84"/>
      <c r="V271" s="84"/>
      <c r="W271" s="67"/>
      <c r="X271" s="67"/>
      <c r="Y271" s="67"/>
    </row>
    <row r="272" spans="1:25" ht="62.25" customHeight="1" x14ac:dyDescent="0.25">
      <c r="A272" s="67"/>
      <c r="B272" s="67"/>
      <c r="C272" s="67"/>
      <c r="D272" s="67"/>
      <c r="E272" s="67"/>
      <c r="F272" s="67"/>
      <c r="G272" s="67"/>
      <c r="H272" s="79"/>
      <c r="I272" s="79"/>
      <c r="J272" s="79"/>
      <c r="K272" s="76"/>
      <c r="L272" s="67"/>
      <c r="M272" s="79"/>
      <c r="N272" s="76"/>
      <c r="O272" s="79"/>
      <c r="P272" s="79"/>
      <c r="Q272" s="79"/>
      <c r="R272" s="76"/>
      <c r="S272" s="67"/>
      <c r="T272" s="79"/>
      <c r="U272" s="84"/>
      <c r="V272" s="84"/>
      <c r="W272" s="67"/>
      <c r="X272" s="67"/>
      <c r="Y272" s="67"/>
    </row>
    <row r="273" spans="1:25" ht="62.25" customHeight="1" x14ac:dyDescent="0.25">
      <c r="A273" s="67"/>
      <c r="B273" s="67"/>
      <c r="C273" s="67"/>
      <c r="D273" s="67"/>
      <c r="E273" s="67"/>
      <c r="F273" s="67"/>
      <c r="G273" s="67"/>
      <c r="H273" s="79"/>
      <c r="I273" s="79"/>
      <c r="J273" s="79"/>
      <c r="K273" s="76"/>
      <c r="L273" s="67"/>
      <c r="M273" s="79"/>
      <c r="N273" s="76"/>
      <c r="O273" s="79"/>
      <c r="P273" s="79"/>
      <c r="Q273" s="79"/>
      <c r="R273" s="76"/>
      <c r="S273" s="67"/>
      <c r="T273" s="79"/>
      <c r="U273" s="84"/>
      <c r="V273" s="84"/>
      <c r="W273" s="67"/>
      <c r="X273" s="67"/>
      <c r="Y273" s="67"/>
    </row>
    <row r="274" spans="1:25" ht="62.25" customHeight="1" x14ac:dyDescent="0.25">
      <c r="A274" s="67"/>
      <c r="B274" s="67"/>
      <c r="C274" s="67"/>
      <c r="D274" s="67"/>
      <c r="E274" s="67"/>
      <c r="F274" s="67"/>
      <c r="G274" s="67"/>
      <c r="H274" s="79"/>
      <c r="I274" s="79"/>
      <c r="J274" s="79"/>
      <c r="K274" s="76"/>
      <c r="L274" s="67"/>
      <c r="M274" s="79"/>
      <c r="N274" s="76"/>
      <c r="O274" s="79"/>
      <c r="P274" s="79"/>
      <c r="Q274" s="79"/>
      <c r="R274" s="76"/>
      <c r="S274" s="67"/>
      <c r="T274" s="79"/>
      <c r="U274" s="84"/>
      <c r="V274" s="84"/>
      <c r="W274" s="67"/>
      <c r="X274" s="67"/>
      <c r="Y274" s="67"/>
    </row>
    <row r="275" spans="1:25" ht="62.25" customHeight="1" x14ac:dyDescent="0.25">
      <c r="A275" s="67"/>
      <c r="B275" s="67"/>
      <c r="C275" s="67"/>
      <c r="D275" s="67"/>
      <c r="E275" s="67"/>
      <c r="F275" s="67"/>
      <c r="G275" s="67"/>
      <c r="H275" s="79"/>
      <c r="I275" s="79"/>
      <c r="J275" s="79"/>
      <c r="K275" s="76"/>
      <c r="L275" s="67"/>
      <c r="M275" s="79"/>
      <c r="N275" s="76"/>
      <c r="O275" s="79"/>
      <c r="P275" s="79"/>
      <c r="Q275" s="79"/>
      <c r="R275" s="76"/>
      <c r="S275" s="67"/>
      <c r="T275" s="79"/>
      <c r="U275" s="84"/>
      <c r="V275" s="84"/>
      <c r="W275" s="67"/>
      <c r="X275" s="67"/>
      <c r="Y275" s="67"/>
    </row>
    <row r="276" spans="1:25" ht="62.25" customHeight="1" x14ac:dyDescent="0.25">
      <c r="A276" s="67"/>
      <c r="B276" s="67"/>
      <c r="C276" s="67"/>
      <c r="D276" s="67"/>
      <c r="E276" s="67"/>
      <c r="F276" s="67"/>
      <c r="G276" s="67"/>
      <c r="H276" s="79"/>
      <c r="I276" s="79"/>
      <c r="J276" s="79"/>
      <c r="K276" s="76"/>
      <c r="L276" s="67"/>
      <c r="M276" s="79"/>
      <c r="N276" s="76"/>
      <c r="O276" s="79"/>
      <c r="P276" s="79"/>
      <c r="Q276" s="79"/>
      <c r="R276" s="76"/>
      <c r="S276" s="67"/>
      <c r="T276" s="79"/>
      <c r="U276" s="84"/>
      <c r="V276" s="84"/>
      <c r="W276" s="67"/>
      <c r="X276" s="67"/>
      <c r="Y276" s="67"/>
    </row>
    <row r="277" spans="1:25" ht="62.25" customHeight="1" x14ac:dyDescent="0.25">
      <c r="A277" s="67"/>
      <c r="B277" s="67"/>
      <c r="C277" s="67"/>
      <c r="D277" s="67"/>
      <c r="E277" s="67"/>
      <c r="F277" s="67"/>
      <c r="G277" s="67"/>
      <c r="H277" s="79"/>
      <c r="I277" s="79"/>
      <c r="J277" s="79"/>
      <c r="K277" s="76"/>
      <c r="L277" s="67"/>
      <c r="M277" s="79"/>
      <c r="N277" s="76"/>
      <c r="O277" s="79"/>
      <c r="P277" s="79"/>
      <c r="Q277" s="79"/>
      <c r="R277" s="76"/>
      <c r="S277" s="67"/>
      <c r="T277" s="79"/>
      <c r="U277" s="84"/>
      <c r="V277" s="84"/>
      <c r="W277" s="67"/>
      <c r="X277" s="67"/>
      <c r="Y277" s="67"/>
    </row>
    <row r="278" spans="1:25" ht="62.25" customHeight="1" x14ac:dyDescent="0.25">
      <c r="A278" s="67"/>
      <c r="B278" s="67"/>
      <c r="C278" s="67"/>
      <c r="D278" s="67"/>
      <c r="E278" s="67"/>
      <c r="F278" s="67"/>
      <c r="G278" s="67"/>
      <c r="H278" s="79"/>
      <c r="I278" s="79"/>
      <c r="J278" s="79"/>
      <c r="K278" s="76"/>
      <c r="L278" s="67"/>
      <c r="M278" s="79"/>
      <c r="N278" s="76"/>
      <c r="O278" s="79"/>
      <c r="P278" s="79"/>
      <c r="Q278" s="79"/>
      <c r="R278" s="76"/>
      <c r="S278" s="67"/>
      <c r="T278" s="79"/>
      <c r="U278" s="84"/>
      <c r="V278" s="84"/>
      <c r="W278" s="67"/>
      <c r="X278" s="67"/>
      <c r="Y278" s="67"/>
    </row>
    <row r="279" spans="1:25" ht="62.25" customHeight="1" x14ac:dyDescent="0.25">
      <c r="A279" s="67"/>
      <c r="B279" s="67"/>
      <c r="C279" s="67"/>
      <c r="D279" s="67"/>
      <c r="E279" s="67"/>
      <c r="F279" s="67"/>
      <c r="G279" s="67"/>
      <c r="H279" s="79"/>
      <c r="I279" s="79"/>
      <c r="J279" s="79"/>
      <c r="K279" s="76"/>
      <c r="L279" s="67"/>
      <c r="M279" s="79"/>
      <c r="N279" s="76"/>
      <c r="O279" s="79"/>
      <c r="P279" s="79"/>
      <c r="Q279" s="79"/>
      <c r="R279" s="76"/>
      <c r="S279" s="67"/>
      <c r="T279" s="79"/>
      <c r="U279" s="84"/>
      <c r="V279" s="84"/>
      <c r="W279" s="67"/>
      <c r="X279" s="67"/>
      <c r="Y279" s="67"/>
    </row>
    <row r="280" spans="1:25" ht="62.25" customHeight="1" x14ac:dyDescent="0.25">
      <c r="A280" s="67"/>
      <c r="B280" s="67"/>
      <c r="C280" s="67"/>
      <c r="D280" s="67"/>
      <c r="E280" s="67"/>
      <c r="F280" s="67"/>
      <c r="G280" s="67"/>
      <c r="H280" s="79"/>
      <c r="I280" s="79"/>
      <c r="J280" s="79"/>
      <c r="K280" s="76"/>
      <c r="L280" s="67"/>
      <c r="M280" s="79"/>
      <c r="N280" s="76"/>
      <c r="O280" s="79"/>
      <c r="P280" s="79"/>
      <c r="Q280" s="79"/>
      <c r="R280" s="76"/>
      <c r="S280" s="67"/>
      <c r="T280" s="79"/>
      <c r="U280" s="84"/>
      <c r="V280" s="84"/>
      <c r="W280" s="67"/>
      <c r="X280" s="67"/>
      <c r="Y280" s="67"/>
    </row>
    <row r="281" spans="1:25" ht="62.25" customHeight="1" x14ac:dyDescent="0.25">
      <c r="A281" s="67"/>
      <c r="B281" s="67"/>
      <c r="C281" s="67"/>
      <c r="D281" s="67"/>
      <c r="E281" s="67"/>
      <c r="F281" s="67"/>
      <c r="G281" s="67"/>
      <c r="H281" s="79"/>
      <c r="I281" s="79"/>
      <c r="J281" s="79"/>
      <c r="K281" s="76"/>
      <c r="L281" s="67"/>
      <c r="M281" s="79"/>
      <c r="N281" s="76"/>
      <c r="O281" s="79"/>
      <c r="P281" s="79"/>
      <c r="Q281" s="79"/>
      <c r="R281" s="76"/>
      <c r="S281" s="67"/>
      <c r="T281" s="79"/>
      <c r="U281" s="84"/>
      <c r="V281" s="84"/>
      <c r="W281" s="67"/>
      <c r="X281" s="67"/>
      <c r="Y281" s="67"/>
    </row>
    <row r="282" spans="1:25" ht="62.25" customHeight="1" x14ac:dyDescent="0.25">
      <c r="A282" s="67"/>
      <c r="B282" s="67"/>
      <c r="C282" s="67"/>
      <c r="D282" s="67"/>
      <c r="E282" s="67"/>
      <c r="F282" s="67"/>
      <c r="G282" s="67"/>
      <c r="H282" s="79"/>
      <c r="I282" s="79"/>
      <c r="J282" s="79"/>
      <c r="K282" s="76"/>
      <c r="L282" s="67"/>
      <c r="M282" s="79"/>
      <c r="N282" s="76"/>
      <c r="O282" s="79"/>
      <c r="P282" s="79"/>
      <c r="Q282" s="79"/>
      <c r="R282" s="76"/>
      <c r="S282" s="67"/>
      <c r="T282" s="79"/>
      <c r="U282" s="84"/>
      <c r="V282" s="84"/>
      <c r="W282" s="67"/>
      <c r="X282" s="67"/>
      <c r="Y282" s="67"/>
    </row>
    <row r="283" spans="1:25" ht="62.25" customHeight="1" x14ac:dyDescent="0.25">
      <c r="A283" s="67"/>
      <c r="B283" s="67"/>
      <c r="C283" s="67"/>
      <c r="D283" s="67"/>
      <c r="E283" s="67"/>
      <c r="F283" s="67"/>
      <c r="G283" s="67"/>
      <c r="H283" s="79"/>
      <c r="I283" s="79"/>
      <c r="J283" s="79"/>
      <c r="K283" s="76"/>
      <c r="L283" s="67"/>
      <c r="M283" s="79"/>
      <c r="N283" s="76"/>
      <c r="O283" s="79"/>
      <c r="P283" s="79"/>
      <c r="Q283" s="79"/>
      <c r="R283" s="76"/>
      <c r="S283" s="67"/>
      <c r="T283" s="79"/>
      <c r="U283" s="84"/>
      <c r="V283" s="84"/>
      <c r="W283" s="67"/>
      <c r="X283" s="67"/>
      <c r="Y283" s="67"/>
    </row>
    <row r="284" spans="1:25" ht="62.25" customHeight="1" x14ac:dyDescent="0.25">
      <c r="A284" s="67"/>
      <c r="B284" s="67"/>
      <c r="C284" s="67"/>
      <c r="D284" s="67"/>
      <c r="E284" s="67"/>
      <c r="F284" s="67"/>
      <c r="G284" s="67"/>
      <c r="H284" s="79"/>
      <c r="I284" s="79"/>
      <c r="J284" s="79"/>
      <c r="K284" s="76"/>
      <c r="L284" s="67"/>
      <c r="M284" s="79"/>
      <c r="N284" s="76"/>
      <c r="O284" s="79"/>
      <c r="P284" s="79"/>
      <c r="Q284" s="79"/>
      <c r="R284" s="76"/>
      <c r="S284" s="67"/>
      <c r="T284" s="79"/>
      <c r="U284" s="84"/>
      <c r="V284" s="84"/>
      <c r="W284" s="67"/>
      <c r="X284" s="67"/>
      <c r="Y284" s="67"/>
    </row>
    <row r="285" spans="1:25" ht="62.25" customHeight="1" x14ac:dyDescent="0.25">
      <c r="A285" s="67"/>
      <c r="B285" s="67"/>
      <c r="C285" s="67"/>
      <c r="D285" s="67"/>
      <c r="E285" s="67"/>
      <c r="F285" s="67"/>
      <c r="G285" s="67"/>
      <c r="H285" s="79"/>
      <c r="I285" s="79"/>
      <c r="J285" s="79"/>
      <c r="K285" s="76"/>
      <c r="L285" s="67"/>
      <c r="M285" s="79"/>
      <c r="N285" s="76"/>
      <c r="O285" s="79"/>
      <c r="P285" s="79"/>
      <c r="Q285" s="79"/>
      <c r="R285" s="76"/>
      <c r="S285" s="67"/>
      <c r="T285" s="79"/>
      <c r="U285" s="84"/>
      <c r="V285" s="84"/>
      <c r="W285" s="67"/>
      <c r="X285" s="67"/>
      <c r="Y285" s="67"/>
    </row>
    <row r="286" spans="1:25" ht="62.25" customHeight="1" x14ac:dyDescent="0.25">
      <c r="A286" s="67"/>
      <c r="B286" s="67"/>
      <c r="C286" s="67"/>
      <c r="D286" s="67"/>
      <c r="E286" s="67"/>
      <c r="F286" s="67"/>
      <c r="G286" s="67"/>
      <c r="H286" s="79"/>
      <c r="I286" s="79"/>
      <c r="J286" s="79"/>
      <c r="K286" s="76"/>
      <c r="L286" s="67"/>
      <c r="M286" s="79"/>
      <c r="N286" s="76"/>
      <c r="O286" s="79"/>
      <c r="P286" s="79"/>
      <c r="Q286" s="79"/>
      <c r="R286" s="76"/>
      <c r="S286" s="67"/>
      <c r="T286" s="79"/>
      <c r="U286" s="84"/>
      <c r="V286" s="84"/>
      <c r="W286" s="67"/>
      <c r="X286" s="67"/>
      <c r="Y286" s="67"/>
    </row>
    <row r="287" spans="1:25" ht="62.25" customHeight="1" x14ac:dyDescent="0.25">
      <c r="A287" s="67"/>
      <c r="B287" s="67"/>
      <c r="C287" s="67"/>
      <c r="D287" s="67"/>
      <c r="E287" s="67"/>
      <c r="F287" s="67"/>
      <c r="G287" s="67"/>
      <c r="H287" s="79"/>
      <c r="I287" s="79"/>
      <c r="J287" s="79"/>
      <c r="K287" s="76"/>
      <c r="L287" s="67"/>
      <c r="M287" s="79"/>
      <c r="N287" s="76"/>
      <c r="O287" s="79"/>
      <c r="P287" s="79"/>
      <c r="Q287" s="79"/>
      <c r="R287" s="76"/>
      <c r="S287" s="67"/>
      <c r="T287" s="79"/>
      <c r="U287" s="84"/>
      <c r="V287" s="84"/>
      <c r="W287" s="67"/>
      <c r="X287" s="67"/>
      <c r="Y287" s="67"/>
    </row>
    <row r="288" spans="1:25" ht="62.25" customHeight="1" x14ac:dyDescent="0.25">
      <c r="A288" s="67"/>
      <c r="B288" s="67"/>
      <c r="C288" s="67"/>
      <c r="D288" s="67"/>
      <c r="E288" s="67"/>
      <c r="F288" s="67"/>
      <c r="G288" s="67"/>
      <c r="H288" s="79"/>
      <c r="I288" s="79"/>
      <c r="J288" s="79"/>
      <c r="K288" s="76"/>
      <c r="L288" s="67"/>
      <c r="M288" s="79"/>
      <c r="N288" s="76"/>
      <c r="O288" s="79"/>
      <c r="P288" s="79"/>
      <c r="Q288" s="79"/>
      <c r="R288" s="76"/>
      <c r="S288" s="67"/>
      <c r="T288" s="79"/>
      <c r="U288" s="84"/>
      <c r="V288" s="84"/>
      <c r="W288" s="67"/>
      <c r="X288" s="67"/>
      <c r="Y288" s="67"/>
    </row>
    <row r="289" spans="1:25" ht="62.25" customHeight="1" x14ac:dyDescent="0.25">
      <c r="A289" s="67"/>
      <c r="B289" s="67"/>
      <c r="C289" s="67"/>
      <c r="D289" s="67"/>
      <c r="E289" s="67"/>
      <c r="F289" s="67"/>
      <c r="G289" s="67"/>
      <c r="H289" s="79"/>
      <c r="I289" s="79"/>
      <c r="J289" s="79"/>
      <c r="K289" s="76"/>
      <c r="L289" s="67"/>
      <c r="M289" s="79"/>
      <c r="N289" s="76"/>
      <c r="O289" s="79"/>
      <c r="P289" s="79"/>
      <c r="Q289" s="79"/>
      <c r="R289" s="76"/>
      <c r="S289" s="67"/>
      <c r="T289" s="79"/>
      <c r="U289" s="84"/>
      <c r="V289" s="84"/>
      <c r="W289" s="67"/>
      <c r="X289" s="67"/>
      <c r="Y289" s="67"/>
    </row>
    <row r="290" spans="1:25" ht="62.25" customHeight="1" x14ac:dyDescent="0.25">
      <c r="A290" s="67"/>
      <c r="B290" s="67"/>
      <c r="C290" s="67"/>
      <c r="D290" s="67"/>
      <c r="E290" s="67"/>
      <c r="F290" s="67"/>
      <c r="G290" s="67"/>
      <c r="H290" s="79"/>
      <c r="I290" s="79"/>
      <c r="J290" s="79"/>
      <c r="K290" s="76"/>
      <c r="L290" s="67"/>
      <c r="M290" s="79"/>
      <c r="N290" s="76"/>
      <c r="O290" s="79"/>
      <c r="P290" s="79"/>
      <c r="Q290" s="79"/>
      <c r="R290" s="76"/>
      <c r="S290" s="67"/>
      <c r="T290" s="79"/>
      <c r="U290" s="84"/>
      <c r="V290" s="84"/>
      <c r="W290" s="67"/>
      <c r="X290" s="67"/>
      <c r="Y290" s="67"/>
    </row>
    <row r="291" spans="1:25" ht="62.25" customHeight="1" x14ac:dyDescent="0.25">
      <c r="A291" s="67"/>
      <c r="B291" s="67"/>
      <c r="C291" s="67"/>
      <c r="D291" s="67"/>
      <c r="E291" s="67"/>
      <c r="F291" s="67"/>
      <c r="G291" s="67"/>
      <c r="H291" s="79"/>
      <c r="I291" s="79"/>
      <c r="J291" s="79"/>
      <c r="K291" s="76"/>
      <c r="L291" s="67"/>
      <c r="M291" s="79"/>
      <c r="N291" s="76"/>
      <c r="O291" s="79"/>
      <c r="P291" s="79"/>
      <c r="Q291" s="79"/>
      <c r="R291" s="76"/>
      <c r="S291" s="67"/>
      <c r="T291" s="79"/>
      <c r="U291" s="84"/>
      <c r="V291" s="84"/>
      <c r="W291" s="67"/>
      <c r="X291" s="67"/>
      <c r="Y291" s="67"/>
    </row>
    <row r="292" spans="1:25" ht="62.25" customHeight="1" x14ac:dyDescent="0.25">
      <c r="A292" s="67"/>
      <c r="B292" s="67"/>
      <c r="C292" s="67"/>
      <c r="D292" s="67"/>
      <c r="E292" s="67"/>
      <c r="F292" s="67"/>
      <c r="G292" s="67"/>
      <c r="H292" s="79"/>
      <c r="I292" s="79"/>
      <c r="J292" s="79"/>
      <c r="K292" s="76"/>
      <c r="L292" s="67"/>
      <c r="M292" s="79"/>
      <c r="N292" s="76"/>
      <c r="O292" s="79"/>
      <c r="P292" s="79"/>
      <c r="Q292" s="79"/>
      <c r="R292" s="76"/>
      <c r="S292" s="67"/>
      <c r="T292" s="79"/>
      <c r="U292" s="84"/>
      <c r="V292" s="84"/>
      <c r="W292" s="67"/>
      <c r="X292" s="67"/>
      <c r="Y292" s="67"/>
    </row>
    <row r="293" spans="1:25" ht="62.25" customHeight="1" x14ac:dyDescent="0.25">
      <c r="A293" s="67"/>
      <c r="B293" s="67"/>
      <c r="C293" s="67"/>
      <c r="D293" s="67"/>
      <c r="E293" s="67"/>
      <c r="F293" s="67"/>
      <c r="G293" s="67"/>
      <c r="H293" s="79"/>
      <c r="I293" s="79"/>
      <c r="J293" s="79"/>
      <c r="K293" s="76"/>
      <c r="L293" s="67"/>
      <c r="M293" s="79"/>
      <c r="N293" s="76"/>
      <c r="O293" s="79"/>
      <c r="P293" s="79"/>
      <c r="Q293" s="79"/>
      <c r="R293" s="76"/>
      <c r="S293" s="67"/>
      <c r="T293" s="79"/>
      <c r="U293" s="84"/>
      <c r="V293" s="84"/>
      <c r="W293" s="67"/>
      <c r="X293" s="67"/>
      <c r="Y293" s="67"/>
    </row>
    <row r="294" spans="1:25" ht="62.25" customHeight="1" x14ac:dyDescent="0.25">
      <c r="A294" s="67"/>
      <c r="B294" s="67"/>
      <c r="C294" s="67"/>
      <c r="D294" s="67"/>
      <c r="E294" s="67"/>
      <c r="F294" s="67"/>
      <c r="G294" s="67"/>
      <c r="H294" s="79"/>
      <c r="I294" s="79"/>
      <c r="J294" s="79"/>
      <c r="K294" s="76"/>
      <c r="L294" s="67"/>
      <c r="M294" s="79"/>
      <c r="N294" s="76"/>
      <c r="O294" s="79"/>
      <c r="P294" s="79"/>
      <c r="Q294" s="79"/>
      <c r="R294" s="76"/>
      <c r="S294" s="67"/>
      <c r="T294" s="79"/>
      <c r="U294" s="84"/>
      <c r="V294" s="84"/>
      <c r="W294" s="67"/>
      <c r="X294" s="67"/>
      <c r="Y294" s="67"/>
    </row>
    <row r="295" spans="1:25" ht="62.25" customHeight="1" x14ac:dyDescent="0.25">
      <c r="A295" s="67"/>
      <c r="B295" s="67"/>
      <c r="C295" s="67"/>
      <c r="D295" s="67"/>
      <c r="E295" s="67"/>
      <c r="F295" s="67"/>
      <c r="G295" s="67"/>
      <c r="H295" s="79"/>
      <c r="I295" s="79"/>
      <c r="J295" s="79"/>
      <c r="K295" s="76"/>
      <c r="L295" s="67"/>
      <c r="M295" s="79"/>
      <c r="N295" s="76"/>
      <c r="O295" s="79"/>
      <c r="P295" s="79"/>
      <c r="Q295" s="79"/>
      <c r="R295" s="76"/>
      <c r="S295" s="67"/>
      <c r="T295" s="79"/>
      <c r="U295" s="84"/>
      <c r="V295" s="84"/>
      <c r="W295" s="67"/>
      <c r="X295" s="67"/>
      <c r="Y295" s="67"/>
    </row>
    <row r="296" spans="1:25" ht="62.25" customHeight="1" x14ac:dyDescent="0.25">
      <c r="A296" s="67"/>
      <c r="B296" s="67"/>
      <c r="C296" s="67"/>
      <c r="D296" s="67"/>
      <c r="E296" s="67"/>
      <c r="F296" s="67"/>
      <c r="G296" s="67"/>
      <c r="H296" s="79"/>
      <c r="I296" s="79"/>
      <c r="J296" s="79"/>
      <c r="K296" s="76"/>
      <c r="L296" s="67"/>
      <c r="M296" s="79"/>
      <c r="N296" s="76"/>
      <c r="O296" s="79"/>
      <c r="P296" s="79"/>
      <c r="Q296" s="79"/>
      <c r="R296" s="76"/>
      <c r="S296" s="67"/>
      <c r="T296" s="79"/>
      <c r="U296" s="84"/>
      <c r="V296" s="84"/>
      <c r="W296" s="67"/>
      <c r="X296" s="67"/>
      <c r="Y296" s="67"/>
    </row>
    <row r="297" spans="1:25" ht="62.25" customHeight="1" x14ac:dyDescent="0.25">
      <c r="A297" s="67"/>
      <c r="B297" s="67"/>
      <c r="C297" s="67"/>
      <c r="D297" s="67"/>
      <c r="E297" s="67"/>
      <c r="F297" s="67"/>
      <c r="G297" s="67"/>
      <c r="H297" s="79"/>
      <c r="I297" s="79"/>
      <c r="J297" s="79"/>
      <c r="K297" s="76"/>
      <c r="L297" s="67"/>
      <c r="M297" s="79"/>
      <c r="N297" s="76"/>
      <c r="O297" s="79"/>
      <c r="P297" s="79"/>
      <c r="Q297" s="79"/>
      <c r="R297" s="76"/>
      <c r="S297" s="67"/>
      <c r="T297" s="79"/>
      <c r="U297" s="84"/>
      <c r="V297" s="84"/>
      <c r="W297" s="67"/>
      <c r="X297" s="67"/>
      <c r="Y297" s="67"/>
    </row>
    <row r="298" spans="1:25" ht="62.25" customHeight="1" x14ac:dyDescent="0.25">
      <c r="A298" s="67"/>
      <c r="B298" s="67"/>
      <c r="C298" s="67"/>
      <c r="D298" s="67"/>
      <c r="E298" s="67"/>
      <c r="F298" s="67"/>
      <c r="G298" s="67"/>
      <c r="H298" s="79"/>
      <c r="I298" s="79"/>
      <c r="J298" s="79"/>
      <c r="K298" s="76"/>
      <c r="L298" s="67"/>
      <c r="M298" s="79"/>
      <c r="N298" s="76"/>
      <c r="O298" s="79"/>
      <c r="P298" s="79"/>
      <c r="Q298" s="79"/>
      <c r="R298" s="76"/>
      <c r="S298" s="67"/>
      <c r="T298" s="79"/>
      <c r="U298" s="84"/>
      <c r="V298" s="84"/>
      <c r="W298" s="67"/>
      <c r="X298" s="67"/>
      <c r="Y298" s="67"/>
    </row>
    <row r="299" spans="1:25" ht="62.25" customHeight="1" x14ac:dyDescent="0.25">
      <c r="A299" s="67"/>
      <c r="B299" s="67"/>
      <c r="C299" s="67"/>
      <c r="D299" s="67"/>
      <c r="E299" s="67"/>
      <c r="F299" s="67"/>
      <c r="G299" s="67"/>
      <c r="H299" s="79"/>
      <c r="I299" s="79"/>
      <c r="J299" s="79"/>
      <c r="K299" s="76"/>
      <c r="L299" s="67"/>
      <c r="M299" s="79"/>
      <c r="N299" s="76"/>
      <c r="O299" s="79"/>
      <c r="P299" s="79"/>
      <c r="Q299" s="79"/>
      <c r="R299" s="76"/>
      <c r="S299" s="67"/>
      <c r="T299" s="79"/>
      <c r="U299" s="84"/>
      <c r="V299" s="84"/>
      <c r="W299" s="67"/>
      <c r="X299" s="67"/>
      <c r="Y299" s="67"/>
    </row>
    <row r="300" spans="1:25" ht="62.25" customHeight="1" x14ac:dyDescent="0.25">
      <c r="A300" s="67"/>
      <c r="B300" s="67"/>
      <c r="C300" s="67"/>
      <c r="D300" s="67"/>
      <c r="E300" s="67"/>
      <c r="F300" s="67"/>
      <c r="G300" s="67"/>
      <c r="H300" s="79"/>
      <c r="I300" s="79"/>
      <c r="J300" s="79"/>
      <c r="K300" s="76"/>
      <c r="L300" s="67"/>
      <c r="M300" s="79"/>
      <c r="N300" s="76"/>
      <c r="O300" s="79"/>
      <c r="P300" s="79"/>
      <c r="Q300" s="79"/>
      <c r="R300" s="76"/>
      <c r="S300" s="67"/>
      <c r="T300" s="79"/>
      <c r="U300" s="84"/>
      <c r="V300" s="84"/>
      <c r="W300" s="67"/>
      <c r="X300" s="67"/>
      <c r="Y300" s="67"/>
    </row>
    <row r="301" spans="1:25" ht="62.25" customHeight="1" x14ac:dyDescent="0.25">
      <c r="A301" s="67"/>
      <c r="B301" s="67"/>
      <c r="C301" s="67"/>
      <c r="D301" s="67"/>
      <c r="E301" s="67"/>
      <c r="F301" s="67"/>
      <c r="G301" s="67"/>
      <c r="H301" s="79"/>
      <c r="I301" s="79"/>
      <c r="J301" s="79"/>
      <c r="K301" s="76"/>
      <c r="L301" s="67"/>
      <c r="M301" s="79"/>
      <c r="N301" s="76"/>
      <c r="O301" s="79"/>
      <c r="P301" s="79"/>
      <c r="Q301" s="79"/>
      <c r="R301" s="76"/>
      <c r="S301" s="67"/>
      <c r="T301" s="79"/>
      <c r="U301" s="84"/>
      <c r="V301" s="84"/>
      <c r="W301" s="67"/>
      <c r="X301" s="67"/>
      <c r="Y301" s="67"/>
    </row>
    <row r="302" spans="1:25" ht="62.25" customHeight="1" x14ac:dyDescent="0.25">
      <c r="A302" s="67"/>
      <c r="B302" s="67"/>
      <c r="C302" s="67"/>
      <c r="D302" s="67"/>
      <c r="E302" s="67"/>
      <c r="F302" s="67"/>
      <c r="G302" s="67"/>
      <c r="H302" s="79"/>
      <c r="I302" s="79"/>
      <c r="J302" s="79"/>
      <c r="K302" s="76"/>
      <c r="L302" s="67"/>
      <c r="M302" s="79"/>
      <c r="N302" s="76"/>
      <c r="O302" s="79"/>
      <c r="P302" s="79"/>
      <c r="Q302" s="79"/>
      <c r="R302" s="76"/>
      <c r="S302" s="67"/>
      <c r="T302" s="79"/>
      <c r="U302" s="84"/>
      <c r="V302" s="84"/>
      <c r="W302" s="67"/>
      <c r="X302" s="67"/>
      <c r="Y302" s="67"/>
    </row>
    <row r="303" spans="1:25" ht="62.25" customHeight="1" x14ac:dyDescent="0.25">
      <c r="A303" s="67"/>
      <c r="B303" s="67"/>
      <c r="C303" s="67"/>
      <c r="D303" s="67"/>
      <c r="E303" s="67"/>
      <c r="F303" s="67"/>
      <c r="G303" s="67"/>
      <c r="H303" s="79"/>
      <c r="I303" s="79"/>
      <c r="J303" s="79"/>
      <c r="K303" s="76"/>
      <c r="L303" s="67"/>
      <c r="M303" s="79"/>
      <c r="N303" s="76"/>
      <c r="O303" s="79"/>
      <c r="P303" s="79"/>
      <c r="Q303" s="79"/>
      <c r="R303" s="76"/>
      <c r="S303" s="67"/>
      <c r="T303" s="79"/>
      <c r="U303" s="84"/>
      <c r="V303" s="84"/>
      <c r="W303" s="67"/>
      <c r="X303" s="67"/>
      <c r="Y303" s="67"/>
    </row>
    <row r="304" spans="1:25" ht="62.25" customHeight="1" x14ac:dyDescent="0.25">
      <c r="A304" s="67"/>
      <c r="B304" s="67"/>
      <c r="C304" s="67"/>
      <c r="D304" s="67"/>
      <c r="E304" s="67"/>
      <c r="F304" s="67"/>
      <c r="G304" s="67"/>
      <c r="H304" s="79"/>
      <c r="I304" s="79"/>
      <c r="J304" s="79"/>
      <c r="K304" s="76"/>
      <c r="L304" s="67"/>
      <c r="M304" s="79"/>
      <c r="N304" s="76"/>
      <c r="O304" s="79"/>
      <c r="P304" s="79"/>
      <c r="Q304" s="79"/>
      <c r="R304" s="76"/>
      <c r="S304" s="67"/>
      <c r="T304" s="79"/>
      <c r="U304" s="84"/>
      <c r="V304" s="84"/>
      <c r="W304" s="67"/>
      <c r="X304" s="67"/>
      <c r="Y304" s="67"/>
    </row>
    <row r="305" spans="1:25" ht="62.25" customHeight="1" x14ac:dyDescent="0.25">
      <c r="A305" s="67"/>
      <c r="B305" s="67"/>
      <c r="C305" s="67"/>
      <c r="D305" s="67"/>
      <c r="E305" s="67"/>
      <c r="F305" s="67"/>
      <c r="G305" s="67"/>
      <c r="H305" s="79"/>
      <c r="I305" s="79"/>
      <c r="J305" s="79"/>
      <c r="K305" s="76"/>
      <c r="L305" s="67"/>
      <c r="M305" s="79"/>
      <c r="N305" s="76"/>
      <c r="O305" s="79"/>
      <c r="P305" s="79"/>
      <c r="Q305" s="79"/>
      <c r="R305" s="76"/>
      <c r="S305" s="67"/>
      <c r="T305" s="79"/>
      <c r="U305" s="84"/>
      <c r="V305" s="84"/>
      <c r="W305" s="67"/>
      <c r="X305" s="67"/>
      <c r="Y305" s="67"/>
    </row>
    <row r="306" spans="1:25" ht="62.25" customHeight="1" x14ac:dyDescent="0.25">
      <c r="A306" s="67"/>
      <c r="B306" s="67"/>
      <c r="C306" s="67"/>
      <c r="D306" s="67"/>
      <c r="E306" s="67"/>
      <c r="F306" s="67"/>
      <c r="G306" s="67"/>
      <c r="H306" s="79"/>
      <c r="I306" s="79"/>
      <c r="J306" s="79"/>
      <c r="K306" s="76"/>
      <c r="L306" s="67"/>
      <c r="M306" s="79"/>
      <c r="N306" s="76"/>
      <c r="O306" s="79"/>
      <c r="P306" s="79"/>
      <c r="Q306" s="79"/>
      <c r="R306" s="76"/>
      <c r="S306" s="67"/>
      <c r="T306" s="79"/>
      <c r="U306" s="84"/>
      <c r="V306" s="84"/>
      <c r="W306" s="67"/>
      <c r="X306" s="67"/>
      <c r="Y306" s="67"/>
    </row>
    <row r="307" spans="1:25" ht="62.25" customHeight="1" x14ac:dyDescent="0.25">
      <c r="A307" s="67"/>
      <c r="B307" s="67"/>
      <c r="C307" s="67"/>
      <c r="D307" s="67"/>
      <c r="E307" s="67"/>
      <c r="F307" s="67"/>
      <c r="G307" s="67"/>
      <c r="H307" s="79"/>
      <c r="I307" s="79"/>
      <c r="J307" s="79"/>
      <c r="K307" s="76"/>
      <c r="L307" s="67"/>
      <c r="M307" s="79"/>
      <c r="N307" s="76"/>
      <c r="O307" s="79"/>
      <c r="P307" s="79"/>
      <c r="Q307" s="79"/>
      <c r="R307" s="76"/>
      <c r="S307" s="67"/>
      <c r="T307" s="79"/>
      <c r="U307" s="84"/>
      <c r="V307" s="84"/>
      <c r="W307" s="67"/>
      <c r="X307" s="67"/>
      <c r="Y307" s="67"/>
    </row>
    <row r="308" spans="1:25" ht="62.25" customHeight="1" x14ac:dyDescent="0.25">
      <c r="A308" s="67"/>
      <c r="B308" s="67"/>
      <c r="C308" s="67"/>
      <c r="D308" s="67"/>
      <c r="E308" s="67"/>
      <c r="F308" s="67"/>
      <c r="G308" s="67"/>
      <c r="H308" s="79"/>
      <c r="I308" s="79"/>
      <c r="J308" s="79"/>
      <c r="K308" s="76"/>
      <c r="L308" s="67"/>
      <c r="M308" s="79"/>
      <c r="N308" s="76"/>
      <c r="O308" s="79"/>
      <c r="P308" s="79"/>
      <c r="Q308" s="79"/>
      <c r="R308" s="76"/>
      <c r="S308" s="67"/>
      <c r="T308" s="79"/>
      <c r="U308" s="84"/>
      <c r="V308" s="84"/>
      <c r="W308" s="67"/>
      <c r="X308" s="67"/>
      <c r="Y308" s="67"/>
    </row>
    <row r="309" spans="1:25" ht="62.25" customHeight="1" x14ac:dyDescent="0.25">
      <c r="A309" s="67"/>
      <c r="B309" s="67"/>
      <c r="C309" s="67"/>
      <c r="D309" s="67"/>
      <c r="E309" s="67"/>
      <c r="F309" s="67"/>
      <c r="G309" s="67"/>
      <c r="H309" s="79"/>
      <c r="I309" s="79"/>
      <c r="J309" s="79"/>
      <c r="K309" s="76"/>
      <c r="L309" s="67"/>
      <c r="M309" s="79"/>
      <c r="N309" s="76"/>
      <c r="O309" s="79"/>
      <c r="P309" s="79"/>
      <c r="Q309" s="79"/>
      <c r="R309" s="76"/>
      <c r="S309" s="67"/>
      <c r="T309" s="79"/>
      <c r="U309" s="84"/>
      <c r="V309" s="84"/>
      <c r="W309" s="67"/>
      <c r="X309" s="67"/>
      <c r="Y309" s="67"/>
    </row>
    <row r="310" spans="1:25" ht="62.25" customHeight="1" x14ac:dyDescent="0.25">
      <c r="A310" s="67"/>
      <c r="B310" s="67"/>
      <c r="C310" s="67"/>
      <c r="D310" s="67"/>
      <c r="E310" s="67"/>
      <c r="F310" s="67"/>
      <c r="G310" s="67"/>
      <c r="H310" s="79"/>
      <c r="I310" s="79"/>
      <c r="J310" s="79"/>
      <c r="K310" s="76"/>
      <c r="L310" s="67"/>
      <c r="M310" s="79"/>
      <c r="N310" s="76"/>
      <c r="O310" s="79"/>
      <c r="P310" s="79"/>
      <c r="Q310" s="79"/>
      <c r="R310" s="76"/>
      <c r="S310" s="67"/>
      <c r="T310" s="79"/>
      <c r="U310" s="84"/>
      <c r="V310" s="84"/>
      <c r="W310" s="67"/>
      <c r="X310" s="67"/>
      <c r="Y310" s="67"/>
    </row>
    <row r="311" spans="1:25" ht="62.25" customHeight="1" x14ac:dyDescent="0.25">
      <c r="A311" s="67"/>
      <c r="B311" s="67"/>
      <c r="C311" s="67"/>
      <c r="D311" s="67"/>
      <c r="E311" s="67"/>
      <c r="F311" s="67"/>
      <c r="G311" s="67"/>
      <c r="H311" s="79"/>
      <c r="I311" s="79"/>
      <c r="J311" s="79"/>
      <c r="K311" s="76"/>
      <c r="L311" s="67"/>
      <c r="M311" s="79"/>
      <c r="N311" s="76"/>
      <c r="O311" s="79"/>
      <c r="P311" s="79"/>
      <c r="Q311" s="79"/>
      <c r="R311" s="76"/>
      <c r="S311" s="67"/>
      <c r="T311" s="79"/>
      <c r="U311" s="84"/>
      <c r="V311" s="84"/>
      <c r="W311" s="67"/>
      <c r="X311" s="67"/>
      <c r="Y311" s="67"/>
    </row>
    <row r="312" spans="1:25" ht="62.25" customHeight="1" x14ac:dyDescent="0.25">
      <c r="A312" s="67"/>
      <c r="B312" s="67"/>
      <c r="C312" s="67"/>
      <c r="D312" s="67"/>
      <c r="E312" s="67"/>
      <c r="F312" s="67"/>
      <c r="G312" s="67"/>
      <c r="H312" s="79"/>
      <c r="I312" s="79"/>
      <c r="J312" s="79"/>
      <c r="K312" s="76"/>
      <c r="L312" s="67"/>
      <c r="M312" s="79"/>
      <c r="N312" s="76"/>
      <c r="O312" s="79"/>
      <c r="P312" s="79"/>
      <c r="Q312" s="79"/>
      <c r="R312" s="76"/>
      <c r="S312" s="67"/>
      <c r="T312" s="79"/>
      <c r="U312" s="84"/>
      <c r="V312" s="84"/>
      <c r="W312" s="67"/>
      <c r="X312" s="67"/>
      <c r="Y312" s="67"/>
    </row>
    <row r="313" spans="1:25" ht="62.25" customHeight="1" x14ac:dyDescent="0.25">
      <c r="A313" s="67"/>
      <c r="B313" s="67"/>
      <c r="C313" s="67"/>
      <c r="D313" s="67"/>
      <c r="E313" s="67"/>
      <c r="F313" s="67"/>
      <c r="G313" s="67"/>
      <c r="H313" s="79"/>
      <c r="I313" s="79"/>
      <c r="J313" s="79"/>
      <c r="K313" s="76"/>
      <c r="L313" s="67"/>
      <c r="M313" s="79"/>
      <c r="N313" s="76"/>
      <c r="O313" s="79"/>
      <c r="P313" s="79"/>
      <c r="Q313" s="79"/>
      <c r="R313" s="76"/>
      <c r="S313" s="67"/>
      <c r="T313" s="79"/>
      <c r="U313" s="84"/>
      <c r="V313" s="84"/>
      <c r="W313" s="67"/>
      <c r="X313" s="67"/>
      <c r="Y313" s="67"/>
    </row>
    <row r="314" spans="1:25" ht="62.25" customHeight="1" x14ac:dyDescent="0.25">
      <c r="A314" s="67"/>
      <c r="B314" s="67"/>
      <c r="C314" s="67"/>
      <c r="D314" s="67"/>
      <c r="E314" s="67"/>
      <c r="F314" s="67"/>
      <c r="G314" s="67"/>
      <c r="H314" s="79"/>
      <c r="I314" s="79"/>
      <c r="J314" s="79"/>
      <c r="K314" s="76"/>
      <c r="L314" s="67"/>
      <c r="M314" s="79"/>
      <c r="N314" s="76"/>
      <c r="O314" s="79"/>
      <c r="P314" s="79"/>
      <c r="Q314" s="79"/>
      <c r="R314" s="76"/>
      <c r="S314" s="67"/>
      <c r="T314" s="79"/>
      <c r="U314" s="84"/>
      <c r="V314" s="84"/>
      <c r="W314" s="67"/>
      <c r="X314" s="67"/>
      <c r="Y314" s="67"/>
    </row>
    <row r="315" spans="1:25" ht="62.25" customHeight="1" x14ac:dyDescent="0.25">
      <c r="A315" s="67"/>
      <c r="B315" s="67"/>
      <c r="C315" s="67"/>
      <c r="D315" s="67"/>
      <c r="E315" s="67"/>
      <c r="F315" s="67"/>
      <c r="G315" s="67"/>
      <c r="H315" s="79"/>
      <c r="I315" s="79"/>
      <c r="J315" s="79"/>
      <c r="K315" s="76"/>
      <c r="L315" s="67"/>
      <c r="M315" s="79"/>
      <c r="N315" s="76"/>
      <c r="O315" s="79"/>
      <c r="P315" s="79"/>
      <c r="Q315" s="79"/>
      <c r="R315" s="76"/>
      <c r="S315" s="67"/>
      <c r="T315" s="79"/>
      <c r="U315" s="84"/>
      <c r="V315" s="84"/>
      <c r="W315" s="67"/>
      <c r="X315" s="67"/>
      <c r="Y315" s="67"/>
    </row>
    <row r="316" spans="1:25" ht="62.25" customHeight="1" x14ac:dyDescent="0.25">
      <c r="A316" s="67"/>
      <c r="B316" s="67"/>
      <c r="C316" s="67"/>
      <c r="D316" s="67"/>
      <c r="E316" s="67"/>
      <c r="F316" s="67"/>
      <c r="G316" s="67"/>
      <c r="H316" s="79"/>
      <c r="I316" s="79"/>
      <c r="J316" s="79"/>
      <c r="K316" s="76"/>
      <c r="L316" s="67"/>
      <c r="M316" s="79"/>
      <c r="N316" s="76"/>
      <c r="O316" s="79"/>
      <c r="P316" s="79"/>
      <c r="Q316" s="79"/>
      <c r="R316" s="76"/>
      <c r="S316" s="67"/>
      <c r="T316" s="79"/>
      <c r="U316" s="84"/>
      <c r="V316" s="84"/>
      <c r="W316" s="67"/>
      <c r="X316" s="67"/>
      <c r="Y316" s="67"/>
    </row>
    <row r="317" spans="1:25" ht="62.25" customHeight="1" x14ac:dyDescent="0.25">
      <c r="A317" s="67"/>
      <c r="B317" s="67"/>
      <c r="C317" s="67"/>
      <c r="D317" s="67"/>
      <c r="E317" s="67"/>
      <c r="F317" s="67"/>
      <c r="G317" s="67"/>
      <c r="H317" s="79"/>
      <c r="I317" s="79"/>
      <c r="J317" s="79"/>
      <c r="K317" s="76"/>
      <c r="L317" s="67"/>
      <c r="M317" s="79"/>
      <c r="N317" s="76"/>
      <c r="O317" s="79"/>
      <c r="P317" s="79"/>
      <c r="Q317" s="79"/>
      <c r="R317" s="76"/>
      <c r="S317" s="67"/>
      <c r="T317" s="79"/>
      <c r="U317" s="84"/>
      <c r="V317" s="84"/>
      <c r="W317" s="67"/>
      <c r="X317" s="67"/>
      <c r="Y317" s="67"/>
    </row>
    <row r="318" spans="1:25" ht="62.25" customHeight="1" x14ac:dyDescent="0.25">
      <c r="A318" s="67"/>
      <c r="B318" s="67"/>
      <c r="C318" s="67"/>
      <c r="D318" s="67"/>
      <c r="E318" s="67"/>
      <c r="F318" s="67"/>
      <c r="G318" s="67"/>
      <c r="H318" s="79"/>
      <c r="I318" s="79"/>
      <c r="J318" s="79"/>
      <c r="K318" s="76"/>
      <c r="L318" s="67"/>
      <c r="M318" s="79"/>
      <c r="N318" s="76"/>
      <c r="O318" s="79"/>
      <c r="P318" s="79"/>
      <c r="Q318" s="79"/>
      <c r="R318" s="76"/>
      <c r="S318" s="67"/>
      <c r="T318" s="79"/>
      <c r="U318" s="84"/>
      <c r="V318" s="84"/>
      <c r="W318" s="67"/>
      <c r="X318" s="67"/>
      <c r="Y318" s="67"/>
    </row>
    <row r="319" spans="1:25" ht="62.25" customHeight="1" x14ac:dyDescent="0.25">
      <c r="A319" s="67"/>
      <c r="B319" s="67"/>
      <c r="C319" s="67"/>
      <c r="D319" s="67"/>
      <c r="E319" s="67"/>
      <c r="F319" s="67"/>
      <c r="G319" s="67"/>
      <c r="H319" s="79"/>
      <c r="I319" s="79"/>
      <c r="J319" s="79"/>
      <c r="K319" s="76"/>
      <c r="L319" s="67"/>
      <c r="M319" s="79"/>
      <c r="N319" s="76"/>
      <c r="O319" s="79"/>
      <c r="P319" s="79"/>
      <c r="Q319" s="79"/>
      <c r="R319" s="76"/>
      <c r="S319" s="67"/>
      <c r="T319" s="79"/>
      <c r="U319" s="84"/>
      <c r="V319" s="84"/>
      <c r="W319" s="67"/>
      <c r="X319" s="67"/>
      <c r="Y319" s="67"/>
    </row>
    <row r="320" spans="1:25" ht="62.25" customHeight="1" x14ac:dyDescent="0.25">
      <c r="A320" s="67"/>
      <c r="B320" s="67"/>
      <c r="C320" s="67"/>
      <c r="D320" s="67"/>
      <c r="E320" s="67"/>
      <c r="F320" s="67"/>
      <c r="G320" s="67"/>
      <c r="H320" s="79"/>
      <c r="I320" s="79"/>
      <c r="J320" s="79"/>
      <c r="K320" s="76"/>
      <c r="L320" s="67"/>
      <c r="M320" s="79"/>
      <c r="N320" s="76"/>
      <c r="O320" s="79"/>
      <c r="P320" s="79"/>
      <c r="Q320" s="79"/>
      <c r="R320" s="76"/>
      <c r="S320" s="67"/>
      <c r="T320" s="79"/>
      <c r="U320" s="84"/>
      <c r="V320" s="84"/>
      <c r="W320" s="67"/>
      <c r="X320" s="67"/>
      <c r="Y320" s="67"/>
    </row>
    <row r="321" spans="1:25" ht="62.25" customHeight="1" x14ac:dyDescent="0.25">
      <c r="A321" s="67"/>
      <c r="B321" s="67"/>
      <c r="C321" s="67"/>
      <c r="D321" s="67"/>
      <c r="E321" s="67"/>
      <c r="F321" s="67"/>
      <c r="G321" s="67"/>
      <c r="H321" s="79"/>
      <c r="I321" s="79"/>
      <c r="J321" s="79"/>
      <c r="K321" s="76"/>
      <c r="L321" s="67"/>
      <c r="M321" s="79"/>
      <c r="N321" s="76"/>
      <c r="O321" s="79"/>
      <c r="P321" s="79"/>
      <c r="Q321" s="79"/>
      <c r="R321" s="76"/>
      <c r="S321" s="67"/>
      <c r="T321" s="79"/>
      <c r="U321" s="84"/>
      <c r="V321" s="84"/>
      <c r="W321" s="67"/>
      <c r="X321" s="67"/>
      <c r="Y321" s="67"/>
    </row>
    <row r="322" spans="1:25" ht="62.25" customHeight="1" x14ac:dyDescent="0.25">
      <c r="A322" s="67"/>
      <c r="B322" s="67"/>
      <c r="C322" s="67"/>
      <c r="D322" s="67"/>
      <c r="E322" s="67"/>
      <c r="F322" s="67"/>
      <c r="G322" s="67"/>
      <c r="H322" s="79"/>
      <c r="I322" s="79"/>
      <c r="J322" s="79"/>
      <c r="K322" s="76"/>
      <c r="L322" s="67"/>
      <c r="M322" s="79"/>
      <c r="N322" s="76"/>
      <c r="O322" s="79"/>
      <c r="P322" s="79"/>
      <c r="Q322" s="79"/>
      <c r="R322" s="76"/>
      <c r="S322" s="67"/>
      <c r="T322" s="79"/>
      <c r="U322" s="84"/>
      <c r="V322" s="84"/>
      <c r="W322" s="67"/>
      <c r="X322" s="67"/>
      <c r="Y322" s="67"/>
    </row>
    <row r="323" spans="1:25" ht="62.25" customHeight="1" x14ac:dyDescent="0.25">
      <c r="A323" s="67"/>
      <c r="B323" s="67"/>
      <c r="C323" s="67"/>
      <c r="D323" s="67"/>
      <c r="E323" s="67"/>
      <c r="F323" s="67"/>
      <c r="G323" s="67"/>
      <c r="H323" s="79"/>
      <c r="I323" s="79"/>
      <c r="J323" s="79"/>
      <c r="K323" s="76"/>
      <c r="L323" s="67"/>
      <c r="M323" s="79"/>
      <c r="N323" s="76"/>
      <c r="O323" s="79"/>
      <c r="P323" s="79"/>
      <c r="Q323" s="79"/>
      <c r="R323" s="76"/>
      <c r="S323" s="67"/>
      <c r="T323" s="79"/>
      <c r="U323" s="84"/>
      <c r="V323" s="84"/>
      <c r="W323" s="67"/>
      <c r="X323" s="67"/>
      <c r="Y323" s="67"/>
    </row>
    <row r="324" spans="1:25" ht="62.25" customHeight="1" x14ac:dyDescent="0.25">
      <c r="A324" s="67"/>
      <c r="B324" s="67"/>
      <c r="C324" s="67"/>
      <c r="D324" s="67"/>
      <c r="E324" s="67"/>
      <c r="F324" s="67"/>
      <c r="G324" s="67"/>
      <c r="H324" s="79"/>
      <c r="I324" s="79"/>
      <c r="J324" s="79"/>
      <c r="K324" s="76"/>
      <c r="L324" s="67"/>
      <c r="M324" s="79"/>
      <c r="N324" s="76"/>
      <c r="O324" s="79"/>
      <c r="P324" s="79"/>
      <c r="Q324" s="79"/>
      <c r="R324" s="76"/>
      <c r="S324" s="67"/>
      <c r="T324" s="79"/>
      <c r="U324" s="84"/>
      <c r="V324" s="84"/>
      <c r="W324" s="67"/>
      <c r="X324" s="67"/>
      <c r="Y324" s="67"/>
    </row>
    <row r="325" spans="1:25" ht="62.25" customHeight="1" x14ac:dyDescent="0.25">
      <c r="A325" s="67"/>
      <c r="B325" s="67"/>
      <c r="C325" s="67"/>
      <c r="D325" s="67"/>
      <c r="E325" s="67"/>
      <c r="F325" s="67"/>
      <c r="G325" s="67"/>
      <c r="H325" s="79"/>
      <c r="I325" s="79"/>
      <c r="J325" s="79"/>
      <c r="K325" s="76"/>
      <c r="L325" s="67"/>
      <c r="M325" s="79"/>
      <c r="N325" s="76"/>
      <c r="O325" s="79"/>
      <c r="P325" s="79"/>
      <c r="Q325" s="79"/>
      <c r="R325" s="76"/>
      <c r="S325" s="67"/>
      <c r="T325" s="79"/>
      <c r="U325" s="84"/>
      <c r="V325" s="84"/>
      <c r="W325" s="67"/>
      <c r="X325" s="67"/>
      <c r="Y325" s="67"/>
    </row>
    <row r="326" spans="1:25" ht="62.25" customHeight="1" x14ac:dyDescent="0.25">
      <c r="A326" s="67"/>
      <c r="B326" s="67"/>
      <c r="C326" s="67"/>
      <c r="D326" s="67"/>
      <c r="E326" s="67"/>
      <c r="F326" s="67"/>
      <c r="G326" s="67"/>
      <c r="H326" s="79"/>
      <c r="I326" s="79"/>
      <c r="J326" s="79"/>
      <c r="K326" s="76"/>
      <c r="L326" s="67"/>
      <c r="M326" s="79"/>
      <c r="N326" s="76"/>
      <c r="O326" s="79"/>
      <c r="P326" s="79"/>
      <c r="Q326" s="79"/>
      <c r="R326" s="76"/>
      <c r="S326" s="67"/>
      <c r="T326" s="79"/>
      <c r="U326" s="84"/>
      <c r="V326" s="84"/>
      <c r="W326" s="67"/>
      <c r="X326" s="67"/>
      <c r="Y326" s="67"/>
    </row>
    <row r="327" spans="1:25" ht="62.25" customHeight="1" x14ac:dyDescent="0.25">
      <c r="A327" s="67"/>
      <c r="B327" s="67"/>
      <c r="C327" s="67"/>
      <c r="D327" s="67"/>
      <c r="E327" s="67"/>
      <c r="F327" s="67"/>
      <c r="G327" s="67"/>
      <c r="H327" s="79"/>
      <c r="I327" s="79"/>
      <c r="J327" s="79"/>
      <c r="K327" s="76"/>
      <c r="L327" s="67"/>
      <c r="M327" s="79"/>
      <c r="N327" s="76"/>
      <c r="O327" s="79"/>
      <c r="P327" s="79"/>
      <c r="Q327" s="79"/>
      <c r="R327" s="76"/>
      <c r="S327" s="67"/>
      <c r="T327" s="79"/>
      <c r="U327" s="84"/>
      <c r="V327" s="84"/>
      <c r="W327" s="67"/>
      <c r="X327" s="67"/>
      <c r="Y327" s="67"/>
    </row>
    <row r="328" spans="1:25" ht="62.25" customHeight="1" x14ac:dyDescent="0.25">
      <c r="A328" s="67"/>
      <c r="B328" s="67"/>
      <c r="C328" s="67"/>
      <c r="D328" s="67"/>
      <c r="E328" s="67"/>
      <c r="F328" s="67"/>
      <c r="G328" s="67"/>
      <c r="H328" s="79"/>
      <c r="I328" s="79"/>
      <c r="J328" s="79"/>
      <c r="K328" s="76"/>
      <c r="L328" s="67"/>
      <c r="M328" s="79"/>
      <c r="N328" s="76"/>
      <c r="O328" s="79"/>
      <c r="P328" s="79"/>
      <c r="Q328" s="79"/>
      <c r="R328" s="76"/>
      <c r="S328" s="67"/>
      <c r="T328" s="79"/>
      <c r="U328" s="84"/>
      <c r="V328" s="84"/>
      <c r="W328" s="67"/>
      <c r="X328" s="67"/>
      <c r="Y328" s="67"/>
    </row>
    <row r="329" spans="1:25" ht="62.25" customHeight="1" x14ac:dyDescent="0.25">
      <c r="A329" s="67"/>
      <c r="B329" s="67"/>
      <c r="C329" s="67"/>
      <c r="D329" s="67"/>
      <c r="E329" s="67"/>
      <c r="F329" s="67"/>
      <c r="G329" s="67"/>
      <c r="H329" s="79"/>
      <c r="I329" s="79"/>
      <c r="J329" s="79"/>
      <c r="K329" s="76"/>
      <c r="L329" s="67"/>
      <c r="M329" s="79"/>
      <c r="N329" s="76"/>
      <c r="O329" s="79"/>
      <c r="P329" s="79"/>
      <c r="Q329" s="79"/>
      <c r="R329" s="76"/>
      <c r="S329" s="67"/>
      <c r="T329" s="79"/>
      <c r="U329" s="84"/>
      <c r="V329" s="84"/>
      <c r="W329" s="67"/>
      <c r="X329" s="67"/>
      <c r="Y329" s="67"/>
    </row>
    <row r="330" spans="1:25" ht="62.25" customHeight="1" x14ac:dyDescent="0.25">
      <c r="A330" s="67"/>
      <c r="B330" s="67"/>
      <c r="C330" s="67"/>
      <c r="D330" s="67"/>
      <c r="E330" s="67"/>
      <c r="F330" s="67"/>
      <c r="G330" s="67"/>
      <c r="H330" s="79"/>
      <c r="I330" s="79"/>
      <c r="J330" s="79"/>
      <c r="K330" s="76"/>
      <c r="L330" s="67"/>
      <c r="M330" s="79"/>
      <c r="N330" s="76"/>
      <c r="O330" s="79"/>
      <c r="P330" s="79"/>
      <c r="Q330" s="79"/>
      <c r="R330" s="76"/>
      <c r="S330" s="67"/>
      <c r="T330" s="79"/>
      <c r="U330" s="84"/>
      <c r="V330" s="84"/>
      <c r="W330" s="67"/>
      <c r="X330" s="67"/>
      <c r="Y330" s="67"/>
    </row>
    <row r="331" spans="1:25" ht="62.25" customHeight="1" x14ac:dyDescent="0.25">
      <c r="A331" s="67"/>
      <c r="B331" s="67"/>
      <c r="C331" s="67"/>
      <c r="D331" s="67"/>
      <c r="E331" s="67"/>
      <c r="F331" s="67"/>
      <c r="G331" s="67"/>
      <c r="H331" s="79"/>
      <c r="I331" s="79"/>
      <c r="J331" s="79"/>
      <c r="K331" s="76"/>
      <c r="L331" s="67"/>
      <c r="M331" s="79"/>
      <c r="N331" s="76"/>
      <c r="O331" s="79"/>
      <c r="P331" s="79"/>
      <c r="Q331" s="79"/>
      <c r="R331" s="76"/>
      <c r="S331" s="67"/>
      <c r="T331" s="79"/>
      <c r="U331" s="84"/>
      <c r="V331" s="84"/>
      <c r="W331" s="67"/>
      <c r="X331" s="67"/>
      <c r="Y331" s="67"/>
    </row>
    <row r="332" spans="1:25" ht="62.25" customHeight="1" x14ac:dyDescent="0.25">
      <c r="A332" s="67"/>
      <c r="B332" s="67"/>
      <c r="C332" s="67"/>
      <c r="D332" s="67"/>
      <c r="E332" s="67"/>
      <c r="F332" s="67"/>
      <c r="G332" s="67"/>
      <c r="H332" s="79"/>
      <c r="I332" s="79"/>
      <c r="J332" s="79"/>
      <c r="K332" s="76"/>
      <c r="L332" s="67"/>
      <c r="M332" s="79"/>
      <c r="N332" s="76"/>
      <c r="O332" s="79"/>
      <c r="P332" s="79"/>
      <c r="Q332" s="79"/>
      <c r="R332" s="76"/>
      <c r="S332" s="67"/>
      <c r="T332" s="79"/>
      <c r="U332" s="84"/>
      <c r="V332" s="84"/>
      <c r="W332" s="67"/>
      <c r="X332" s="67"/>
      <c r="Y332" s="67"/>
    </row>
    <row r="333" spans="1:25" ht="62.25" customHeight="1" x14ac:dyDescent="0.25">
      <c r="A333" s="67"/>
      <c r="B333" s="67"/>
      <c r="C333" s="67"/>
      <c r="D333" s="67"/>
      <c r="E333" s="67"/>
      <c r="F333" s="67"/>
      <c r="G333" s="67"/>
      <c r="H333" s="79"/>
      <c r="I333" s="79"/>
      <c r="J333" s="79"/>
      <c r="K333" s="76"/>
      <c r="L333" s="67"/>
      <c r="M333" s="79"/>
      <c r="N333" s="76"/>
      <c r="O333" s="79"/>
      <c r="P333" s="79"/>
      <c r="Q333" s="79"/>
      <c r="R333" s="76"/>
      <c r="S333" s="67"/>
      <c r="T333" s="79"/>
      <c r="U333" s="84"/>
      <c r="V333" s="84"/>
      <c r="W333" s="67"/>
      <c r="X333" s="67"/>
      <c r="Y333" s="67"/>
    </row>
    <row r="334" spans="1:25" ht="62.25" customHeight="1" x14ac:dyDescent="0.25">
      <c r="A334" s="67"/>
      <c r="B334" s="67"/>
      <c r="C334" s="67"/>
      <c r="D334" s="67"/>
      <c r="E334" s="67"/>
      <c r="F334" s="67"/>
      <c r="G334" s="67"/>
      <c r="H334" s="79"/>
      <c r="I334" s="79"/>
      <c r="J334" s="79"/>
      <c r="K334" s="76"/>
      <c r="L334" s="67"/>
      <c r="M334" s="79"/>
      <c r="N334" s="76"/>
      <c r="O334" s="79"/>
      <c r="P334" s="79"/>
      <c r="Q334" s="79"/>
      <c r="R334" s="76"/>
      <c r="S334" s="67"/>
      <c r="T334" s="79"/>
      <c r="U334" s="84"/>
      <c r="V334" s="84"/>
      <c r="W334" s="67"/>
      <c r="X334" s="67"/>
      <c r="Y334" s="67"/>
    </row>
    <row r="335" spans="1:25" ht="62.25" customHeight="1" x14ac:dyDescent="0.25">
      <c r="A335" s="67"/>
      <c r="B335" s="67"/>
      <c r="C335" s="67"/>
      <c r="D335" s="67"/>
      <c r="E335" s="67"/>
      <c r="F335" s="67"/>
      <c r="G335" s="67"/>
      <c r="H335" s="79"/>
      <c r="I335" s="79"/>
      <c r="J335" s="79"/>
      <c r="K335" s="76"/>
      <c r="L335" s="67"/>
      <c r="M335" s="79"/>
      <c r="N335" s="76"/>
      <c r="O335" s="79"/>
      <c r="P335" s="79"/>
      <c r="Q335" s="79"/>
      <c r="R335" s="76"/>
      <c r="S335" s="67"/>
      <c r="T335" s="79"/>
      <c r="U335" s="84"/>
      <c r="V335" s="84"/>
      <c r="W335" s="67"/>
      <c r="X335" s="67"/>
      <c r="Y335" s="67"/>
    </row>
    <row r="336" spans="1:25" ht="62.25" customHeight="1" x14ac:dyDescent="0.25">
      <c r="A336" s="67"/>
      <c r="B336" s="67"/>
      <c r="C336" s="67"/>
      <c r="D336" s="67"/>
      <c r="E336" s="67"/>
      <c r="F336" s="67"/>
      <c r="G336" s="67"/>
      <c r="H336" s="79"/>
      <c r="I336" s="79"/>
      <c r="J336" s="79"/>
      <c r="K336" s="76"/>
      <c r="L336" s="67"/>
      <c r="M336" s="79"/>
      <c r="N336" s="76"/>
      <c r="O336" s="79"/>
      <c r="P336" s="79"/>
      <c r="Q336" s="79"/>
      <c r="R336" s="76"/>
      <c r="S336" s="67"/>
      <c r="T336" s="79"/>
      <c r="U336" s="84"/>
      <c r="V336" s="84"/>
      <c r="W336" s="67"/>
      <c r="X336" s="67"/>
      <c r="Y336" s="67"/>
    </row>
    <row r="337" spans="1:25" ht="62.25" customHeight="1" x14ac:dyDescent="0.25">
      <c r="A337" s="67"/>
      <c r="B337" s="67"/>
      <c r="C337" s="67"/>
      <c r="D337" s="67"/>
      <c r="E337" s="67"/>
      <c r="F337" s="67"/>
      <c r="G337" s="67"/>
      <c r="H337" s="79"/>
      <c r="I337" s="79"/>
      <c r="J337" s="79"/>
      <c r="K337" s="76"/>
      <c r="L337" s="67"/>
      <c r="M337" s="79"/>
      <c r="N337" s="76"/>
      <c r="O337" s="79"/>
      <c r="P337" s="79"/>
      <c r="Q337" s="79"/>
      <c r="R337" s="76"/>
      <c r="S337" s="67"/>
      <c r="T337" s="79"/>
      <c r="U337" s="84"/>
      <c r="V337" s="84"/>
      <c r="W337" s="67"/>
      <c r="X337" s="67"/>
      <c r="Y337" s="67"/>
    </row>
    <row r="338" spans="1:25" ht="62.25" customHeight="1" x14ac:dyDescent="0.25">
      <c r="A338" s="67"/>
      <c r="B338" s="67"/>
      <c r="C338" s="67"/>
      <c r="D338" s="67"/>
      <c r="E338" s="67"/>
      <c r="F338" s="67"/>
      <c r="G338" s="67"/>
      <c r="H338" s="79"/>
      <c r="I338" s="79"/>
      <c r="J338" s="79"/>
      <c r="K338" s="76"/>
      <c r="L338" s="67"/>
      <c r="M338" s="79"/>
      <c r="N338" s="76"/>
      <c r="O338" s="79"/>
      <c r="P338" s="79"/>
      <c r="Q338" s="79"/>
      <c r="R338" s="76"/>
      <c r="S338" s="67"/>
      <c r="T338" s="79"/>
      <c r="U338" s="84"/>
      <c r="V338" s="84"/>
      <c r="W338" s="67"/>
      <c r="X338" s="67"/>
      <c r="Y338" s="67"/>
    </row>
    <row r="339" spans="1:25" ht="62.25" customHeight="1" x14ac:dyDescent="0.25">
      <c r="A339" s="67"/>
      <c r="B339" s="67"/>
      <c r="C339" s="67"/>
      <c r="D339" s="67"/>
      <c r="E339" s="67"/>
      <c r="F339" s="67"/>
      <c r="G339" s="67"/>
      <c r="H339" s="79"/>
      <c r="I339" s="79"/>
      <c r="J339" s="79"/>
      <c r="K339" s="76"/>
      <c r="L339" s="67"/>
      <c r="M339" s="79"/>
      <c r="N339" s="76"/>
      <c r="O339" s="79"/>
      <c r="P339" s="79"/>
      <c r="Q339" s="79"/>
      <c r="R339" s="76"/>
      <c r="S339" s="67"/>
      <c r="T339" s="79"/>
      <c r="U339" s="84"/>
      <c r="V339" s="84"/>
      <c r="W339" s="67"/>
      <c r="X339" s="67"/>
      <c r="Y339" s="67"/>
    </row>
    <row r="340" spans="1:25" ht="62.25" customHeight="1" x14ac:dyDescent="0.25">
      <c r="A340" s="67"/>
      <c r="B340" s="67"/>
      <c r="C340" s="67"/>
      <c r="D340" s="67"/>
      <c r="E340" s="67"/>
      <c r="F340" s="67"/>
      <c r="G340" s="67"/>
      <c r="H340" s="79"/>
      <c r="I340" s="79"/>
      <c r="J340" s="79"/>
      <c r="K340" s="76"/>
      <c r="L340" s="67"/>
      <c r="M340" s="79"/>
      <c r="N340" s="76"/>
      <c r="O340" s="79"/>
      <c r="P340" s="79"/>
      <c r="Q340" s="79"/>
      <c r="R340" s="76"/>
      <c r="S340" s="67"/>
      <c r="T340" s="79"/>
      <c r="U340" s="84"/>
      <c r="V340" s="84"/>
      <c r="W340" s="67"/>
      <c r="X340" s="67"/>
      <c r="Y340" s="67"/>
    </row>
    <row r="341" spans="1:25" ht="62.25" customHeight="1" x14ac:dyDescent="0.25">
      <c r="A341" s="67"/>
      <c r="B341" s="67"/>
      <c r="C341" s="67"/>
      <c r="D341" s="67"/>
      <c r="E341" s="67"/>
      <c r="F341" s="67"/>
      <c r="G341" s="67"/>
      <c r="H341" s="79"/>
      <c r="I341" s="79"/>
      <c r="J341" s="79"/>
      <c r="K341" s="76"/>
      <c r="L341" s="67"/>
      <c r="M341" s="79"/>
      <c r="N341" s="76"/>
      <c r="O341" s="79"/>
      <c r="P341" s="79"/>
      <c r="Q341" s="79"/>
      <c r="R341" s="76"/>
      <c r="S341" s="67"/>
      <c r="T341" s="79"/>
      <c r="U341" s="84"/>
      <c r="V341" s="84"/>
      <c r="W341" s="67"/>
      <c r="X341" s="67"/>
      <c r="Y341" s="67"/>
    </row>
    <row r="342" spans="1:25" ht="62.25" customHeight="1" x14ac:dyDescent="0.25">
      <c r="A342" s="67"/>
      <c r="B342" s="67"/>
      <c r="C342" s="67"/>
      <c r="D342" s="67"/>
      <c r="E342" s="67"/>
      <c r="F342" s="67"/>
      <c r="G342" s="67"/>
      <c r="H342" s="79"/>
      <c r="I342" s="79"/>
      <c r="J342" s="79"/>
      <c r="K342" s="76"/>
      <c r="L342" s="67"/>
      <c r="M342" s="79"/>
      <c r="N342" s="76"/>
      <c r="O342" s="79"/>
      <c r="P342" s="79"/>
      <c r="Q342" s="79"/>
      <c r="R342" s="76"/>
      <c r="S342" s="67"/>
      <c r="T342" s="79"/>
      <c r="U342" s="84"/>
      <c r="V342" s="84"/>
      <c r="W342" s="67"/>
      <c r="X342" s="67"/>
      <c r="Y342" s="67"/>
    </row>
    <row r="343" spans="1:25" ht="62.25" customHeight="1" x14ac:dyDescent="0.25">
      <c r="A343" s="67"/>
      <c r="B343" s="67"/>
      <c r="C343" s="67"/>
      <c r="D343" s="67"/>
      <c r="E343" s="67"/>
      <c r="F343" s="67"/>
      <c r="G343" s="67"/>
      <c r="H343" s="79"/>
      <c r="I343" s="79"/>
      <c r="J343" s="79"/>
      <c r="K343" s="76"/>
      <c r="L343" s="67"/>
      <c r="M343" s="79"/>
      <c r="N343" s="76"/>
      <c r="O343" s="79"/>
      <c r="P343" s="79"/>
      <c r="Q343" s="79"/>
      <c r="R343" s="76"/>
      <c r="S343" s="67"/>
      <c r="T343" s="79"/>
      <c r="U343" s="84"/>
      <c r="V343" s="84"/>
      <c r="W343" s="67"/>
      <c r="X343" s="67"/>
      <c r="Y343" s="67"/>
    </row>
    <row r="344" spans="1:25" ht="62.25" customHeight="1" x14ac:dyDescent="0.25">
      <c r="A344" s="67"/>
      <c r="B344" s="67"/>
      <c r="C344" s="67"/>
      <c r="D344" s="67"/>
      <c r="E344" s="67"/>
      <c r="F344" s="67"/>
      <c r="G344" s="67"/>
      <c r="H344" s="79"/>
      <c r="I344" s="79"/>
      <c r="J344" s="79"/>
      <c r="K344" s="76"/>
      <c r="L344" s="67"/>
      <c r="M344" s="79"/>
      <c r="N344" s="76"/>
      <c r="O344" s="79"/>
      <c r="P344" s="79"/>
      <c r="Q344" s="79"/>
      <c r="R344" s="76"/>
      <c r="S344" s="67"/>
      <c r="T344" s="79"/>
      <c r="U344" s="84"/>
      <c r="V344" s="84"/>
      <c r="W344" s="67"/>
      <c r="X344" s="67"/>
      <c r="Y344" s="67"/>
    </row>
    <row r="345" spans="1:25" ht="62.25" customHeight="1" x14ac:dyDescent="0.25">
      <c r="A345" s="67"/>
      <c r="B345" s="67"/>
      <c r="C345" s="67"/>
      <c r="D345" s="67"/>
      <c r="E345" s="67"/>
      <c r="F345" s="67"/>
      <c r="G345" s="67"/>
      <c r="H345" s="79"/>
      <c r="I345" s="79"/>
      <c r="J345" s="79"/>
      <c r="K345" s="76"/>
      <c r="L345" s="67"/>
      <c r="M345" s="79"/>
      <c r="N345" s="76"/>
      <c r="O345" s="79"/>
      <c r="P345" s="79"/>
      <c r="Q345" s="79"/>
      <c r="R345" s="76"/>
      <c r="S345" s="67"/>
      <c r="T345" s="79"/>
      <c r="U345" s="84"/>
      <c r="V345" s="84"/>
      <c r="W345" s="67"/>
      <c r="X345" s="67"/>
      <c r="Y345" s="67"/>
    </row>
    <row r="346" spans="1:25" ht="62.25" customHeight="1" x14ac:dyDescent="0.25">
      <c r="A346" s="67"/>
      <c r="B346" s="67"/>
      <c r="C346" s="67"/>
      <c r="D346" s="67"/>
      <c r="E346" s="67"/>
      <c r="F346" s="67"/>
      <c r="G346" s="67"/>
      <c r="H346" s="79"/>
      <c r="I346" s="79"/>
      <c r="J346" s="79"/>
      <c r="K346" s="76"/>
      <c r="L346" s="67"/>
      <c r="M346" s="79"/>
      <c r="N346" s="76"/>
      <c r="O346" s="79"/>
      <c r="P346" s="79"/>
      <c r="Q346" s="79"/>
      <c r="R346" s="76"/>
      <c r="S346" s="67"/>
      <c r="T346" s="79"/>
      <c r="U346" s="84"/>
      <c r="V346" s="84"/>
      <c r="W346" s="67"/>
      <c r="X346" s="67"/>
      <c r="Y346" s="67"/>
    </row>
    <row r="347" spans="1:25" ht="62.25" customHeight="1" x14ac:dyDescent="0.25">
      <c r="A347" s="67"/>
      <c r="B347" s="67"/>
      <c r="C347" s="67"/>
      <c r="D347" s="67"/>
      <c r="E347" s="67"/>
      <c r="F347" s="67"/>
      <c r="G347" s="67"/>
      <c r="H347" s="79"/>
      <c r="I347" s="79"/>
      <c r="J347" s="79"/>
      <c r="K347" s="76"/>
      <c r="L347" s="67"/>
      <c r="M347" s="79"/>
      <c r="N347" s="76"/>
      <c r="O347" s="79"/>
      <c r="P347" s="79"/>
      <c r="Q347" s="79"/>
      <c r="R347" s="76"/>
      <c r="S347" s="67"/>
      <c r="T347" s="79"/>
      <c r="U347" s="84"/>
      <c r="V347" s="84"/>
      <c r="W347" s="67"/>
      <c r="X347" s="67"/>
      <c r="Y347" s="67"/>
    </row>
    <row r="348" spans="1:25" ht="62.25" customHeight="1" x14ac:dyDescent="0.25">
      <c r="A348" s="67"/>
      <c r="B348" s="67"/>
      <c r="C348" s="67"/>
      <c r="D348" s="67"/>
      <c r="E348" s="67"/>
      <c r="F348" s="67"/>
      <c r="G348" s="67"/>
      <c r="H348" s="79"/>
      <c r="I348" s="79"/>
      <c r="J348" s="79"/>
      <c r="K348" s="76"/>
      <c r="L348" s="67"/>
      <c r="M348" s="79"/>
      <c r="N348" s="76"/>
      <c r="O348" s="79"/>
      <c r="P348" s="79"/>
      <c r="Q348" s="79"/>
      <c r="R348" s="76"/>
      <c r="S348" s="67"/>
      <c r="T348" s="79"/>
      <c r="U348" s="84"/>
      <c r="V348" s="84"/>
      <c r="W348" s="67"/>
      <c r="X348" s="67"/>
      <c r="Y348" s="67"/>
    </row>
    <row r="349" spans="1:25" ht="62.25" customHeight="1" x14ac:dyDescent="0.25">
      <c r="A349" s="67"/>
      <c r="B349" s="67"/>
      <c r="C349" s="67"/>
      <c r="D349" s="67"/>
      <c r="E349" s="67"/>
      <c r="F349" s="67"/>
      <c r="G349" s="67"/>
      <c r="H349" s="79"/>
      <c r="I349" s="79"/>
      <c r="J349" s="79"/>
      <c r="K349" s="76"/>
      <c r="L349" s="67"/>
      <c r="M349" s="79"/>
      <c r="N349" s="76"/>
      <c r="O349" s="79"/>
      <c r="P349" s="79"/>
      <c r="Q349" s="79"/>
      <c r="R349" s="76"/>
      <c r="S349" s="67"/>
      <c r="T349" s="79"/>
      <c r="U349" s="84"/>
      <c r="V349" s="84"/>
      <c r="W349" s="67"/>
      <c r="X349" s="67"/>
      <c r="Y349" s="67"/>
    </row>
    <row r="350" spans="1:25" ht="62.25" customHeight="1" x14ac:dyDescent="0.25">
      <c r="A350" s="67"/>
      <c r="B350" s="67"/>
      <c r="C350" s="67"/>
      <c r="D350" s="67"/>
      <c r="E350" s="67"/>
      <c r="F350" s="67"/>
      <c r="G350" s="67"/>
      <c r="H350" s="79"/>
      <c r="I350" s="79"/>
      <c r="J350" s="79"/>
      <c r="K350" s="76"/>
      <c r="L350" s="67"/>
      <c r="M350" s="79"/>
      <c r="N350" s="76"/>
      <c r="O350" s="79"/>
      <c r="P350" s="79"/>
      <c r="Q350" s="79"/>
      <c r="R350" s="76"/>
      <c r="S350" s="67"/>
      <c r="T350" s="79"/>
      <c r="U350" s="84"/>
      <c r="V350" s="84"/>
      <c r="W350" s="67"/>
      <c r="X350" s="67"/>
      <c r="Y350" s="67"/>
    </row>
    <row r="351" spans="1:25" ht="62.25" customHeight="1" x14ac:dyDescent="0.25">
      <c r="A351" s="67"/>
      <c r="B351" s="67"/>
      <c r="C351" s="67"/>
      <c r="D351" s="67"/>
      <c r="E351" s="67"/>
      <c r="F351" s="67"/>
      <c r="G351" s="67"/>
      <c r="H351" s="79"/>
      <c r="I351" s="79"/>
      <c r="J351" s="79"/>
      <c r="K351" s="76"/>
      <c r="L351" s="67"/>
      <c r="M351" s="79"/>
      <c r="N351" s="76"/>
      <c r="O351" s="79"/>
      <c r="P351" s="79"/>
      <c r="Q351" s="79"/>
      <c r="R351" s="76"/>
      <c r="S351" s="67"/>
      <c r="T351" s="79"/>
      <c r="U351" s="84"/>
      <c r="V351" s="84"/>
      <c r="W351" s="67"/>
      <c r="X351" s="67"/>
      <c r="Y351" s="67"/>
    </row>
    <row r="352" spans="1:25" ht="62.25" customHeight="1" x14ac:dyDescent="0.25">
      <c r="A352" s="67"/>
      <c r="B352" s="67"/>
      <c r="C352" s="67"/>
      <c r="D352" s="67"/>
      <c r="E352" s="67"/>
      <c r="F352" s="67"/>
      <c r="G352" s="67"/>
      <c r="H352" s="79"/>
      <c r="I352" s="79"/>
      <c r="J352" s="79"/>
      <c r="K352" s="76"/>
      <c r="L352" s="67"/>
      <c r="M352" s="79"/>
      <c r="N352" s="76"/>
      <c r="O352" s="79"/>
      <c r="P352" s="79"/>
      <c r="Q352" s="79"/>
      <c r="R352" s="76"/>
      <c r="S352" s="67"/>
      <c r="T352" s="79"/>
      <c r="U352" s="84"/>
      <c r="V352" s="84"/>
      <c r="W352" s="67"/>
      <c r="X352" s="67"/>
      <c r="Y352" s="67"/>
    </row>
    <row r="353" spans="1:25" ht="62.25" customHeight="1" x14ac:dyDescent="0.25">
      <c r="A353" s="67"/>
      <c r="B353" s="67"/>
      <c r="C353" s="67"/>
      <c r="D353" s="67"/>
      <c r="E353" s="67"/>
      <c r="F353" s="67"/>
      <c r="G353" s="67"/>
      <c r="H353" s="79"/>
      <c r="I353" s="79"/>
      <c r="J353" s="79"/>
      <c r="K353" s="76"/>
      <c r="L353" s="67"/>
      <c r="M353" s="79"/>
      <c r="N353" s="76"/>
      <c r="O353" s="79"/>
      <c r="P353" s="79"/>
      <c r="Q353" s="79"/>
      <c r="R353" s="76"/>
      <c r="S353" s="67"/>
      <c r="T353" s="79"/>
      <c r="U353" s="84"/>
      <c r="V353" s="84"/>
      <c r="W353" s="67"/>
      <c r="X353" s="67"/>
      <c r="Y353" s="67"/>
    </row>
    <row r="354" spans="1:25" ht="62.25" customHeight="1" x14ac:dyDescent="0.25">
      <c r="A354" s="67"/>
      <c r="B354" s="67"/>
      <c r="C354" s="67"/>
      <c r="D354" s="67"/>
      <c r="E354" s="67"/>
      <c r="F354" s="67"/>
      <c r="G354" s="67"/>
      <c r="H354" s="79"/>
      <c r="I354" s="79"/>
      <c r="J354" s="79"/>
      <c r="K354" s="76"/>
      <c r="L354" s="67"/>
      <c r="M354" s="79"/>
      <c r="N354" s="76"/>
      <c r="O354" s="79"/>
      <c r="P354" s="79"/>
      <c r="Q354" s="79"/>
      <c r="R354" s="76"/>
      <c r="S354" s="67"/>
      <c r="T354" s="79"/>
      <c r="U354" s="84"/>
      <c r="V354" s="84"/>
      <c r="W354" s="67"/>
      <c r="X354" s="67"/>
      <c r="Y354" s="67"/>
    </row>
    <row r="355" spans="1:25" ht="62.25" customHeight="1" x14ac:dyDescent="0.25">
      <c r="A355" s="67"/>
      <c r="B355" s="67"/>
      <c r="C355" s="67"/>
      <c r="D355" s="67"/>
      <c r="E355" s="67"/>
      <c r="F355" s="67"/>
      <c r="G355" s="67"/>
      <c r="H355" s="79"/>
      <c r="I355" s="79"/>
      <c r="J355" s="79"/>
      <c r="K355" s="76"/>
      <c r="L355" s="67"/>
      <c r="M355" s="79"/>
      <c r="N355" s="76"/>
      <c r="O355" s="79"/>
      <c r="P355" s="79"/>
      <c r="Q355" s="79"/>
      <c r="R355" s="76"/>
      <c r="S355" s="67"/>
      <c r="T355" s="79"/>
      <c r="U355" s="84"/>
      <c r="V355" s="84"/>
      <c r="W355" s="67"/>
      <c r="X355" s="67"/>
      <c r="Y355" s="67"/>
    </row>
    <row r="356" spans="1:25" ht="62.25" customHeight="1" x14ac:dyDescent="0.25">
      <c r="A356" s="67"/>
      <c r="B356" s="67"/>
      <c r="C356" s="67"/>
      <c r="D356" s="67"/>
      <c r="E356" s="67"/>
      <c r="F356" s="67"/>
      <c r="G356" s="67"/>
      <c r="H356" s="79"/>
      <c r="I356" s="79"/>
      <c r="J356" s="79"/>
      <c r="K356" s="76"/>
      <c r="L356" s="67"/>
      <c r="M356" s="79"/>
      <c r="N356" s="76"/>
      <c r="O356" s="79"/>
      <c r="P356" s="79"/>
      <c r="Q356" s="79"/>
      <c r="R356" s="76"/>
      <c r="S356" s="67"/>
      <c r="T356" s="79"/>
      <c r="U356" s="84"/>
      <c r="V356" s="84"/>
      <c r="W356" s="67"/>
      <c r="X356" s="67"/>
      <c r="Y356" s="67"/>
    </row>
    <row r="357" spans="1:25" ht="62.25" customHeight="1" x14ac:dyDescent="0.25">
      <c r="A357" s="67"/>
      <c r="B357" s="67"/>
      <c r="C357" s="67"/>
      <c r="D357" s="67"/>
      <c r="E357" s="67"/>
      <c r="F357" s="67"/>
      <c r="G357" s="67"/>
      <c r="H357" s="79"/>
      <c r="I357" s="79"/>
      <c r="J357" s="79"/>
      <c r="K357" s="76"/>
      <c r="L357" s="67"/>
      <c r="M357" s="79"/>
      <c r="N357" s="76"/>
      <c r="O357" s="79"/>
      <c r="P357" s="79"/>
      <c r="Q357" s="79"/>
      <c r="R357" s="76"/>
      <c r="S357" s="67"/>
      <c r="T357" s="79"/>
      <c r="U357" s="84"/>
      <c r="V357" s="84"/>
      <c r="W357" s="67"/>
      <c r="X357" s="67"/>
      <c r="Y357" s="67"/>
    </row>
    <row r="358" spans="1:25" ht="62.25" customHeight="1" x14ac:dyDescent="0.25">
      <c r="A358" s="67"/>
      <c r="B358" s="67"/>
      <c r="C358" s="67"/>
      <c r="D358" s="67"/>
      <c r="E358" s="67"/>
      <c r="F358" s="67"/>
      <c r="G358" s="67"/>
      <c r="H358" s="79"/>
      <c r="I358" s="79"/>
      <c r="J358" s="79"/>
      <c r="K358" s="76"/>
      <c r="L358" s="67"/>
      <c r="M358" s="79"/>
      <c r="N358" s="76"/>
      <c r="O358" s="79"/>
      <c r="P358" s="79"/>
      <c r="Q358" s="79"/>
      <c r="R358" s="76"/>
      <c r="S358" s="67"/>
      <c r="T358" s="79"/>
      <c r="U358" s="84"/>
      <c r="V358" s="84"/>
      <c r="W358" s="67"/>
      <c r="X358" s="67"/>
      <c r="Y358" s="67"/>
    </row>
    <row r="359" spans="1:25" ht="62.25" customHeight="1" x14ac:dyDescent="0.25">
      <c r="A359" s="67"/>
      <c r="B359" s="67"/>
      <c r="C359" s="67"/>
      <c r="D359" s="67"/>
      <c r="E359" s="67"/>
      <c r="F359" s="67"/>
      <c r="G359" s="67"/>
      <c r="H359" s="79"/>
      <c r="I359" s="79"/>
      <c r="J359" s="79"/>
      <c r="K359" s="76"/>
      <c r="L359" s="67"/>
      <c r="M359" s="79"/>
      <c r="N359" s="76"/>
      <c r="O359" s="79"/>
      <c r="P359" s="79"/>
      <c r="Q359" s="79"/>
      <c r="R359" s="76"/>
      <c r="S359" s="67"/>
      <c r="T359" s="79"/>
      <c r="U359" s="84"/>
      <c r="V359" s="84"/>
      <c r="W359" s="67"/>
      <c r="X359" s="67"/>
      <c r="Y359" s="67"/>
    </row>
    <row r="360" spans="1:25" ht="62.25" customHeight="1" x14ac:dyDescent="0.25">
      <c r="A360" s="67"/>
      <c r="B360" s="67"/>
      <c r="C360" s="67"/>
      <c r="D360" s="67"/>
      <c r="E360" s="67"/>
      <c r="F360" s="67"/>
      <c r="G360" s="67"/>
      <c r="H360" s="79"/>
      <c r="I360" s="79"/>
      <c r="J360" s="79"/>
      <c r="K360" s="76"/>
      <c r="L360" s="67"/>
      <c r="M360" s="79"/>
      <c r="N360" s="76"/>
      <c r="O360" s="79"/>
      <c r="P360" s="79"/>
      <c r="Q360" s="79"/>
      <c r="R360" s="76"/>
      <c r="S360" s="67"/>
      <c r="T360" s="79"/>
      <c r="U360" s="84"/>
      <c r="V360" s="84"/>
      <c r="W360" s="67"/>
      <c r="X360" s="67"/>
      <c r="Y360" s="67"/>
    </row>
    <row r="361" spans="1:25" ht="62.25" customHeight="1" x14ac:dyDescent="0.25">
      <c r="A361" s="67"/>
      <c r="B361" s="67"/>
      <c r="C361" s="67"/>
      <c r="D361" s="67"/>
      <c r="E361" s="67"/>
      <c r="F361" s="67"/>
      <c r="G361" s="67"/>
      <c r="H361" s="79"/>
      <c r="I361" s="79"/>
      <c r="J361" s="79"/>
      <c r="K361" s="76"/>
      <c r="L361" s="67"/>
      <c r="M361" s="79"/>
      <c r="N361" s="76"/>
      <c r="O361" s="79"/>
      <c r="P361" s="79"/>
      <c r="Q361" s="79"/>
      <c r="R361" s="76"/>
      <c r="S361" s="67"/>
      <c r="T361" s="79"/>
      <c r="U361" s="84"/>
      <c r="V361" s="84"/>
      <c r="W361" s="67"/>
      <c r="X361" s="67"/>
      <c r="Y361" s="67"/>
    </row>
    <row r="362" spans="1:25" ht="62.25" customHeight="1" x14ac:dyDescent="0.25">
      <c r="A362" s="67"/>
      <c r="B362" s="67"/>
      <c r="C362" s="67"/>
      <c r="D362" s="67"/>
      <c r="E362" s="67"/>
      <c r="F362" s="67"/>
      <c r="G362" s="67"/>
      <c r="H362" s="79"/>
      <c r="I362" s="79"/>
      <c r="J362" s="79"/>
      <c r="K362" s="76"/>
      <c r="L362" s="67"/>
      <c r="M362" s="79"/>
      <c r="N362" s="76"/>
      <c r="O362" s="79"/>
      <c r="P362" s="79"/>
      <c r="Q362" s="79"/>
      <c r="R362" s="76"/>
      <c r="S362" s="67"/>
      <c r="T362" s="79"/>
      <c r="U362" s="84"/>
      <c r="V362" s="84"/>
      <c r="W362" s="67"/>
      <c r="X362" s="67"/>
      <c r="Y362" s="67"/>
    </row>
    <row r="363" spans="1:25" ht="62.25" customHeight="1" x14ac:dyDescent="0.25">
      <c r="A363" s="67"/>
      <c r="B363" s="67"/>
      <c r="C363" s="67"/>
      <c r="D363" s="67"/>
      <c r="E363" s="67"/>
      <c r="F363" s="67"/>
      <c r="G363" s="67"/>
      <c r="H363" s="79"/>
      <c r="I363" s="79"/>
      <c r="J363" s="79"/>
      <c r="K363" s="76"/>
      <c r="L363" s="67"/>
      <c r="M363" s="79"/>
      <c r="N363" s="76"/>
      <c r="O363" s="79"/>
      <c r="P363" s="79"/>
      <c r="Q363" s="79"/>
      <c r="R363" s="76"/>
      <c r="S363" s="67"/>
      <c r="T363" s="79"/>
      <c r="U363" s="84"/>
      <c r="V363" s="84"/>
      <c r="W363" s="67"/>
      <c r="X363" s="67"/>
      <c r="Y363" s="67"/>
    </row>
    <row r="364" spans="1:25" ht="62.25" customHeight="1" x14ac:dyDescent="0.25">
      <c r="A364" s="67"/>
      <c r="B364" s="67"/>
      <c r="C364" s="67"/>
      <c r="D364" s="67"/>
      <c r="E364" s="67"/>
      <c r="F364" s="67"/>
      <c r="G364" s="67"/>
      <c r="H364" s="79"/>
      <c r="I364" s="79"/>
      <c r="J364" s="79"/>
      <c r="K364" s="76"/>
      <c r="L364" s="67"/>
      <c r="M364" s="79"/>
      <c r="N364" s="76"/>
      <c r="O364" s="79"/>
      <c r="P364" s="79"/>
      <c r="Q364" s="79"/>
      <c r="R364" s="76"/>
      <c r="S364" s="67"/>
      <c r="T364" s="79"/>
      <c r="U364" s="84"/>
      <c r="V364" s="84"/>
      <c r="W364" s="67"/>
      <c r="X364" s="67"/>
      <c r="Y364" s="67"/>
    </row>
    <row r="365" spans="1:25" ht="62.25" customHeight="1" x14ac:dyDescent="0.25">
      <c r="A365" s="67"/>
      <c r="B365" s="67"/>
      <c r="C365" s="67"/>
      <c r="D365" s="67"/>
      <c r="E365" s="67"/>
      <c r="F365" s="67"/>
      <c r="G365" s="67"/>
      <c r="H365" s="79"/>
      <c r="I365" s="79"/>
      <c r="J365" s="79"/>
      <c r="K365" s="76"/>
      <c r="L365" s="67"/>
      <c r="M365" s="79"/>
      <c r="N365" s="76"/>
      <c r="O365" s="79"/>
      <c r="P365" s="79"/>
      <c r="Q365" s="79"/>
      <c r="R365" s="76"/>
      <c r="S365" s="67"/>
      <c r="T365" s="79"/>
      <c r="U365" s="84"/>
      <c r="V365" s="84"/>
      <c r="W365" s="67"/>
      <c r="X365" s="67"/>
      <c r="Y365" s="67"/>
    </row>
    <row r="366" spans="1:25" ht="62.25" customHeight="1" x14ac:dyDescent="0.25">
      <c r="A366" s="67"/>
      <c r="B366" s="67"/>
      <c r="C366" s="67"/>
      <c r="D366" s="67"/>
      <c r="E366" s="67"/>
      <c r="F366" s="67"/>
      <c r="G366" s="67"/>
      <c r="H366" s="79"/>
      <c r="I366" s="79"/>
      <c r="J366" s="79"/>
      <c r="K366" s="76"/>
      <c r="L366" s="67"/>
      <c r="M366" s="79"/>
      <c r="N366" s="76"/>
      <c r="O366" s="79"/>
      <c r="P366" s="79"/>
      <c r="Q366" s="79"/>
      <c r="R366" s="76"/>
      <c r="S366" s="67"/>
      <c r="T366" s="79"/>
      <c r="U366" s="84"/>
      <c r="V366" s="84"/>
      <c r="W366" s="67"/>
      <c r="X366" s="67"/>
      <c r="Y366" s="67"/>
    </row>
    <row r="367" spans="1:25" ht="62.25" customHeight="1" x14ac:dyDescent="0.25">
      <c r="A367" s="67"/>
      <c r="B367" s="67"/>
      <c r="C367" s="67"/>
      <c r="D367" s="67"/>
      <c r="E367" s="67"/>
      <c r="F367" s="67"/>
      <c r="G367" s="67"/>
      <c r="H367" s="79"/>
      <c r="I367" s="79"/>
      <c r="J367" s="79"/>
      <c r="K367" s="76"/>
      <c r="L367" s="67"/>
      <c r="M367" s="79"/>
      <c r="N367" s="76"/>
      <c r="O367" s="79"/>
      <c r="P367" s="79"/>
      <c r="Q367" s="79"/>
      <c r="R367" s="76"/>
      <c r="S367" s="67"/>
      <c r="T367" s="79"/>
      <c r="U367" s="84"/>
      <c r="V367" s="84"/>
      <c r="W367" s="67"/>
      <c r="X367" s="67"/>
      <c r="Y367" s="67"/>
    </row>
    <row r="368" spans="1:25" ht="62.25" customHeight="1" x14ac:dyDescent="0.25">
      <c r="A368" s="67"/>
      <c r="B368" s="67"/>
      <c r="C368" s="67"/>
      <c r="D368" s="67"/>
      <c r="E368" s="67"/>
      <c r="F368" s="67"/>
      <c r="G368" s="67"/>
      <c r="H368" s="79"/>
      <c r="I368" s="79"/>
      <c r="J368" s="79"/>
      <c r="K368" s="76"/>
      <c r="L368" s="67"/>
      <c r="M368" s="79"/>
      <c r="N368" s="76"/>
      <c r="O368" s="79"/>
      <c r="P368" s="79"/>
      <c r="Q368" s="79"/>
      <c r="R368" s="76"/>
      <c r="S368" s="67"/>
      <c r="T368" s="79"/>
      <c r="U368" s="84"/>
      <c r="V368" s="84"/>
      <c r="W368" s="67"/>
      <c r="X368" s="67"/>
      <c r="Y368" s="67"/>
    </row>
    <row r="369" spans="1:25" ht="62.25" customHeight="1" x14ac:dyDescent="0.25">
      <c r="A369" s="67"/>
      <c r="B369" s="67"/>
      <c r="C369" s="67"/>
      <c r="D369" s="67"/>
      <c r="E369" s="67"/>
      <c r="F369" s="67"/>
      <c r="G369" s="67"/>
      <c r="H369" s="79"/>
      <c r="I369" s="79"/>
      <c r="J369" s="79"/>
      <c r="K369" s="76"/>
      <c r="L369" s="67"/>
      <c r="M369" s="79"/>
      <c r="N369" s="76"/>
      <c r="O369" s="79"/>
      <c r="P369" s="79"/>
      <c r="Q369" s="79"/>
      <c r="R369" s="76"/>
      <c r="S369" s="67"/>
      <c r="T369" s="79"/>
      <c r="U369" s="84"/>
      <c r="V369" s="84"/>
      <c r="W369" s="67"/>
      <c r="X369" s="67"/>
      <c r="Y369" s="67"/>
    </row>
    <row r="370" spans="1:25" ht="62.25" customHeight="1" x14ac:dyDescent="0.25">
      <c r="A370" s="67"/>
      <c r="B370" s="67"/>
      <c r="C370" s="67"/>
      <c r="D370" s="67"/>
      <c r="E370" s="67"/>
      <c r="F370" s="67"/>
      <c r="G370" s="67"/>
      <c r="H370" s="79"/>
      <c r="I370" s="79"/>
      <c r="J370" s="79"/>
      <c r="K370" s="76"/>
      <c r="L370" s="67"/>
      <c r="M370" s="79"/>
      <c r="N370" s="76"/>
      <c r="O370" s="79"/>
      <c r="P370" s="79"/>
      <c r="Q370" s="79"/>
      <c r="R370" s="76"/>
      <c r="S370" s="67"/>
      <c r="T370" s="79"/>
      <c r="U370" s="84"/>
      <c r="V370" s="84"/>
      <c r="W370" s="67"/>
      <c r="X370" s="67"/>
      <c r="Y370" s="67"/>
    </row>
    <row r="371" spans="1:25" ht="62.25" customHeight="1" x14ac:dyDescent="0.25">
      <c r="A371" s="67"/>
      <c r="B371" s="67"/>
      <c r="C371" s="67"/>
      <c r="D371" s="67"/>
      <c r="E371" s="67"/>
      <c r="F371" s="67"/>
      <c r="G371" s="67"/>
      <c r="H371" s="79"/>
      <c r="I371" s="79"/>
      <c r="J371" s="79"/>
      <c r="K371" s="76"/>
      <c r="L371" s="67"/>
      <c r="M371" s="79"/>
      <c r="N371" s="76"/>
      <c r="O371" s="79"/>
      <c r="P371" s="79"/>
      <c r="Q371" s="79"/>
      <c r="R371" s="76"/>
      <c r="S371" s="67"/>
      <c r="T371" s="79"/>
      <c r="U371" s="84"/>
      <c r="V371" s="84"/>
      <c r="W371" s="67"/>
      <c r="X371" s="67"/>
      <c r="Y371" s="67"/>
    </row>
    <row r="372" spans="1:25" ht="62.25" customHeight="1" x14ac:dyDescent="0.25">
      <c r="A372" s="67"/>
      <c r="B372" s="67"/>
      <c r="C372" s="67"/>
      <c r="D372" s="67"/>
      <c r="E372" s="67"/>
      <c r="F372" s="67"/>
      <c r="G372" s="67"/>
      <c r="H372" s="79"/>
      <c r="I372" s="79"/>
      <c r="J372" s="79"/>
      <c r="K372" s="76"/>
      <c r="L372" s="67"/>
      <c r="M372" s="79"/>
      <c r="N372" s="76"/>
      <c r="O372" s="79"/>
      <c r="P372" s="79"/>
      <c r="Q372" s="79"/>
      <c r="R372" s="76"/>
      <c r="S372" s="67"/>
      <c r="T372" s="79"/>
      <c r="U372" s="84"/>
      <c r="V372" s="84"/>
      <c r="W372" s="67"/>
      <c r="X372" s="67"/>
      <c r="Y372" s="67"/>
    </row>
    <row r="373" spans="1:25" ht="62.25" customHeight="1" x14ac:dyDescent="0.25">
      <c r="A373" s="67"/>
      <c r="B373" s="67"/>
      <c r="C373" s="67"/>
      <c r="D373" s="67"/>
      <c r="E373" s="67"/>
      <c r="F373" s="67"/>
      <c r="G373" s="67"/>
      <c r="H373" s="79"/>
      <c r="I373" s="79"/>
      <c r="J373" s="79"/>
      <c r="K373" s="76"/>
      <c r="L373" s="67"/>
      <c r="M373" s="79"/>
      <c r="N373" s="76"/>
      <c r="O373" s="79"/>
      <c r="P373" s="79"/>
      <c r="Q373" s="79"/>
      <c r="R373" s="76"/>
      <c r="S373" s="67"/>
      <c r="T373" s="79"/>
      <c r="U373" s="84"/>
      <c r="V373" s="84"/>
      <c r="W373" s="67"/>
      <c r="X373" s="67"/>
      <c r="Y373" s="67"/>
    </row>
    <row r="374" spans="1:25" ht="62.25" customHeight="1" x14ac:dyDescent="0.25">
      <c r="A374" s="67"/>
      <c r="B374" s="67"/>
      <c r="C374" s="67"/>
      <c r="D374" s="67"/>
      <c r="E374" s="67"/>
      <c r="F374" s="67"/>
      <c r="G374" s="67"/>
      <c r="H374" s="79"/>
      <c r="I374" s="79"/>
      <c r="J374" s="79"/>
      <c r="K374" s="76"/>
      <c r="L374" s="67"/>
      <c r="M374" s="79"/>
      <c r="N374" s="76"/>
      <c r="O374" s="79"/>
      <c r="P374" s="79"/>
      <c r="Q374" s="79"/>
      <c r="R374" s="76"/>
      <c r="S374" s="67"/>
      <c r="T374" s="79"/>
      <c r="U374" s="84"/>
      <c r="V374" s="84"/>
      <c r="W374" s="67"/>
      <c r="X374" s="67"/>
      <c r="Y374" s="67"/>
    </row>
    <row r="375" spans="1:25" ht="62.25" customHeight="1" x14ac:dyDescent="0.25">
      <c r="A375" s="67"/>
      <c r="B375" s="67"/>
      <c r="C375" s="67"/>
      <c r="D375" s="67"/>
      <c r="E375" s="67"/>
      <c r="F375" s="67"/>
      <c r="G375" s="67"/>
      <c r="H375" s="79"/>
      <c r="I375" s="79"/>
      <c r="J375" s="79"/>
      <c r="K375" s="76"/>
      <c r="L375" s="67"/>
      <c r="M375" s="79"/>
      <c r="N375" s="76"/>
      <c r="O375" s="79"/>
      <c r="P375" s="79"/>
      <c r="Q375" s="79"/>
      <c r="R375" s="76"/>
      <c r="S375" s="67"/>
      <c r="T375" s="79"/>
      <c r="U375" s="84"/>
      <c r="V375" s="84"/>
      <c r="W375" s="67"/>
      <c r="X375" s="67"/>
      <c r="Y375" s="67"/>
    </row>
    <row r="376" spans="1:25" ht="62.25" customHeight="1" x14ac:dyDescent="0.25">
      <c r="A376" s="67"/>
      <c r="B376" s="67"/>
      <c r="C376" s="67"/>
      <c r="D376" s="67"/>
      <c r="E376" s="67"/>
      <c r="F376" s="67"/>
      <c r="G376" s="67"/>
      <c r="H376" s="79"/>
      <c r="I376" s="79"/>
      <c r="J376" s="79"/>
      <c r="K376" s="76"/>
      <c r="L376" s="67"/>
      <c r="M376" s="79"/>
      <c r="N376" s="76"/>
      <c r="O376" s="79"/>
      <c r="P376" s="79"/>
      <c r="Q376" s="79"/>
      <c r="R376" s="76"/>
      <c r="S376" s="67"/>
      <c r="T376" s="79"/>
      <c r="U376" s="84"/>
      <c r="V376" s="84"/>
      <c r="W376" s="67"/>
      <c r="X376" s="67"/>
      <c r="Y376" s="67"/>
    </row>
    <row r="377" spans="1:25" ht="62.25" customHeight="1" x14ac:dyDescent="0.25">
      <c r="A377" s="67"/>
      <c r="B377" s="67"/>
      <c r="C377" s="67"/>
      <c r="D377" s="67"/>
      <c r="E377" s="67"/>
      <c r="F377" s="67"/>
      <c r="G377" s="67"/>
      <c r="H377" s="79"/>
      <c r="I377" s="79"/>
      <c r="J377" s="79"/>
      <c r="K377" s="76"/>
      <c r="L377" s="67"/>
      <c r="M377" s="79"/>
      <c r="N377" s="76"/>
      <c r="O377" s="79"/>
      <c r="P377" s="79"/>
      <c r="Q377" s="79"/>
      <c r="R377" s="76"/>
      <c r="S377" s="67"/>
      <c r="T377" s="79"/>
      <c r="U377" s="84"/>
      <c r="V377" s="84"/>
      <c r="W377" s="67"/>
      <c r="X377" s="67"/>
      <c r="Y377" s="67"/>
    </row>
    <row r="378" spans="1:25" ht="62.25" customHeight="1" x14ac:dyDescent="0.25">
      <c r="A378" s="67"/>
      <c r="B378" s="67"/>
      <c r="C378" s="67"/>
      <c r="D378" s="67"/>
      <c r="E378" s="67"/>
      <c r="F378" s="67"/>
      <c r="G378" s="67"/>
      <c r="H378" s="79"/>
      <c r="I378" s="79"/>
      <c r="J378" s="79"/>
      <c r="K378" s="76"/>
      <c r="L378" s="67"/>
      <c r="M378" s="79"/>
      <c r="N378" s="76"/>
      <c r="O378" s="79"/>
      <c r="P378" s="79"/>
      <c r="Q378" s="79"/>
      <c r="R378" s="76"/>
      <c r="S378" s="67"/>
      <c r="T378" s="79"/>
      <c r="U378" s="84"/>
      <c r="V378" s="84"/>
      <c r="W378" s="67"/>
      <c r="X378" s="67"/>
      <c r="Y378" s="67"/>
    </row>
    <row r="379" spans="1:25" ht="62.25" customHeight="1" x14ac:dyDescent="0.25">
      <c r="A379" s="67"/>
      <c r="B379" s="67"/>
      <c r="C379" s="67"/>
      <c r="D379" s="67"/>
      <c r="E379" s="67"/>
      <c r="F379" s="67"/>
      <c r="G379" s="67"/>
      <c r="H379" s="79"/>
      <c r="I379" s="79"/>
      <c r="J379" s="79"/>
      <c r="K379" s="76"/>
      <c r="L379" s="67"/>
      <c r="M379" s="79"/>
      <c r="N379" s="76"/>
      <c r="O379" s="79"/>
      <c r="P379" s="79"/>
      <c r="Q379" s="79"/>
      <c r="R379" s="76"/>
      <c r="S379" s="67"/>
      <c r="T379" s="79"/>
      <c r="U379" s="84"/>
      <c r="V379" s="84"/>
      <c r="W379" s="67"/>
      <c r="X379" s="67"/>
      <c r="Y379" s="67"/>
    </row>
    <row r="380" spans="1:25" ht="62.25" customHeight="1" x14ac:dyDescent="0.25">
      <c r="A380" s="67"/>
      <c r="B380" s="67"/>
      <c r="C380" s="67"/>
      <c r="D380" s="67"/>
      <c r="E380" s="67"/>
      <c r="F380" s="67"/>
      <c r="G380" s="67"/>
      <c r="H380" s="79"/>
      <c r="I380" s="79"/>
      <c r="J380" s="79"/>
      <c r="K380" s="76"/>
      <c r="L380" s="67"/>
      <c r="M380" s="79"/>
      <c r="N380" s="76"/>
      <c r="O380" s="79"/>
      <c r="P380" s="79"/>
      <c r="Q380" s="79"/>
      <c r="R380" s="76"/>
      <c r="S380" s="67"/>
      <c r="T380" s="79"/>
      <c r="U380" s="84"/>
      <c r="V380" s="84"/>
      <c r="W380" s="67"/>
      <c r="X380" s="67"/>
      <c r="Y380" s="67"/>
    </row>
    <row r="381" spans="1:25" ht="62.25" customHeight="1" x14ac:dyDescent="0.25">
      <c r="A381" s="67"/>
      <c r="B381" s="67"/>
      <c r="C381" s="67"/>
      <c r="D381" s="67"/>
      <c r="E381" s="67"/>
      <c r="F381" s="67"/>
      <c r="G381" s="67"/>
      <c r="H381" s="79"/>
      <c r="I381" s="79"/>
      <c r="J381" s="79"/>
      <c r="K381" s="76"/>
      <c r="L381" s="67"/>
      <c r="M381" s="79"/>
      <c r="N381" s="76"/>
      <c r="O381" s="79"/>
      <c r="P381" s="79"/>
      <c r="Q381" s="79"/>
      <c r="R381" s="76"/>
      <c r="S381" s="67"/>
      <c r="T381" s="79"/>
      <c r="U381" s="84"/>
      <c r="V381" s="84"/>
      <c r="W381" s="67"/>
      <c r="X381" s="67"/>
      <c r="Y381" s="67"/>
    </row>
    <row r="382" spans="1:25" ht="62.25" customHeight="1" x14ac:dyDescent="0.25">
      <c r="A382" s="67"/>
      <c r="B382" s="67"/>
      <c r="C382" s="67"/>
      <c r="D382" s="67"/>
      <c r="E382" s="67"/>
      <c r="F382" s="67"/>
      <c r="G382" s="67"/>
      <c r="H382" s="79"/>
      <c r="I382" s="79"/>
      <c r="J382" s="79"/>
      <c r="K382" s="76"/>
      <c r="L382" s="67"/>
      <c r="M382" s="79"/>
      <c r="N382" s="76"/>
      <c r="O382" s="79"/>
      <c r="P382" s="79"/>
      <c r="Q382" s="79"/>
      <c r="R382" s="76"/>
      <c r="S382" s="67"/>
      <c r="T382" s="79"/>
      <c r="U382" s="84"/>
      <c r="V382" s="84"/>
      <c r="W382" s="67"/>
      <c r="X382" s="67"/>
      <c r="Y382" s="67"/>
    </row>
    <row r="383" spans="1:25" ht="62.25" customHeight="1" x14ac:dyDescent="0.25">
      <c r="A383" s="67"/>
      <c r="B383" s="67"/>
      <c r="C383" s="67"/>
      <c r="D383" s="67"/>
      <c r="E383" s="67"/>
      <c r="F383" s="67"/>
      <c r="G383" s="67"/>
      <c r="H383" s="79"/>
      <c r="I383" s="79"/>
      <c r="J383" s="79"/>
      <c r="K383" s="76"/>
      <c r="L383" s="67"/>
      <c r="M383" s="79"/>
      <c r="N383" s="76"/>
      <c r="O383" s="79"/>
      <c r="P383" s="79"/>
      <c r="Q383" s="79"/>
      <c r="R383" s="76"/>
      <c r="S383" s="67"/>
      <c r="T383" s="79"/>
      <c r="U383" s="84"/>
      <c r="V383" s="84"/>
      <c r="W383" s="67"/>
      <c r="X383" s="67"/>
      <c r="Y383" s="67"/>
    </row>
    <row r="384" spans="1:25" ht="62.25" customHeight="1" x14ac:dyDescent="0.25">
      <c r="A384" s="67"/>
      <c r="B384" s="67"/>
      <c r="C384" s="67"/>
      <c r="D384" s="67"/>
      <c r="E384" s="67"/>
      <c r="F384" s="67"/>
      <c r="G384" s="67"/>
      <c r="H384" s="79"/>
      <c r="I384" s="79"/>
      <c r="J384" s="79"/>
      <c r="K384" s="76"/>
      <c r="L384" s="67"/>
      <c r="M384" s="79"/>
      <c r="N384" s="76"/>
      <c r="O384" s="79"/>
      <c r="P384" s="79"/>
      <c r="Q384" s="79"/>
      <c r="R384" s="76"/>
      <c r="S384" s="67"/>
      <c r="T384" s="79"/>
      <c r="U384" s="84"/>
      <c r="V384" s="84"/>
      <c r="W384" s="67"/>
      <c r="X384" s="67"/>
      <c r="Y384" s="67"/>
    </row>
    <row r="385" spans="1:25" ht="62.25" customHeight="1" x14ac:dyDescent="0.25">
      <c r="A385" s="67"/>
      <c r="B385" s="67"/>
      <c r="C385" s="67"/>
      <c r="D385" s="67"/>
      <c r="E385" s="67"/>
      <c r="F385" s="67"/>
      <c r="G385" s="67"/>
      <c r="H385" s="79"/>
      <c r="I385" s="79"/>
      <c r="J385" s="79"/>
      <c r="K385" s="76"/>
      <c r="L385" s="67"/>
      <c r="M385" s="79"/>
      <c r="N385" s="76"/>
      <c r="O385" s="79"/>
      <c r="P385" s="79"/>
      <c r="Q385" s="79"/>
      <c r="R385" s="76"/>
      <c r="S385" s="67"/>
      <c r="T385" s="79"/>
      <c r="U385" s="84"/>
      <c r="V385" s="84"/>
      <c r="W385" s="67"/>
      <c r="X385" s="67"/>
      <c r="Y385" s="67"/>
    </row>
    <row r="386" spans="1:25" ht="62.25" customHeight="1" x14ac:dyDescent="0.25">
      <c r="A386" s="67"/>
      <c r="B386" s="67"/>
      <c r="C386" s="67"/>
      <c r="D386" s="67"/>
      <c r="E386" s="67"/>
      <c r="F386" s="67"/>
      <c r="G386" s="67"/>
      <c r="H386" s="79"/>
      <c r="I386" s="79"/>
      <c r="J386" s="79"/>
      <c r="K386" s="76"/>
      <c r="L386" s="67"/>
      <c r="M386" s="79"/>
      <c r="N386" s="76"/>
      <c r="O386" s="79"/>
      <c r="P386" s="79"/>
      <c r="Q386" s="79"/>
      <c r="R386" s="76"/>
      <c r="S386" s="67"/>
      <c r="T386" s="79"/>
      <c r="U386" s="84"/>
      <c r="V386" s="84"/>
      <c r="W386" s="67"/>
      <c r="X386" s="67"/>
      <c r="Y386" s="67"/>
    </row>
    <row r="387" spans="1:25" ht="62.25" customHeight="1" x14ac:dyDescent="0.25">
      <c r="A387" s="67"/>
      <c r="B387" s="67"/>
      <c r="C387" s="67"/>
      <c r="D387" s="67"/>
      <c r="E387" s="67"/>
      <c r="F387" s="67"/>
      <c r="G387" s="67"/>
      <c r="H387" s="79"/>
      <c r="I387" s="79"/>
      <c r="J387" s="79"/>
      <c r="K387" s="76"/>
      <c r="L387" s="67"/>
      <c r="M387" s="79"/>
      <c r="N387" s="76"/>
      <c r="O387" s="79"/>
      <c r="P387" s="79"/>
      <c r="Q387" s="79"/>
      <c r="R387" s="76"/>
      <c r="S387" s="67"/>
      <c r="T387" s="79"/>
      <c r="U387" s="84"/>
      <c r="V387" s="84"/>
      <c r="W387" s="67"/>
      <c r="X387" s="67"/>
      <c r="Y387" s="67"/>
    </row>
    <row r="388" spans="1:25" ht="62.25" customHeight="1" x14ac:dyDescent="0.25">
      <c r="A388" s="67"/>
      <c r="B388" s="67"/>
      <c r="C388" s="67"/>
      <c r="D388" s="67"/>
      <c r="E388" s="67"/>
      <c r="F388" s="67"/>
      <c r="G388" s="67"/>
      <c r="H388" s="79"/>
      <c r="I388" s="79"/>
      <c r="J388" s="79"/>
      <c r="K388" s="76"/>
      <c r="L388" s="67"/>
      <c r="M388" s="79"/>
      <c r="N388" s="76"/>
      <c r="O388" s="79"/>
      <c r="P388" s="79"/>
      <c r="Q388" s="79"/>
      <c r="R388" s="76"/>
      <c r="S388" s="67"/>
      <c r="T388" s="79"/>
      <c r="U388" s="84"/>
      <c r="V388" s="84"/>
      <c r="W388" s="67"/>
      <c r="X388" s="67"/>
      <c r="Y388" s="67"/>
    </row>
    <row r="389" spans="1:25" ht="62.25" customHeight="1" x14ac:dyDescent="0.25">
      <c r="A389" s="67"/>
      <c r="B389" s="67"/>
      <c r="C389" s="67"/>
      <c r="D389" s="67"/>
      <c r="E389" s="67"/>
      <c r="F389" s="67"/>
      <c r="G389" s="67"/>
      <c r="H389" s="79"/>
      <c r="I389" s="79"/>
      <c r="J389" s="79"/>
      <c r="K389" s="76"/>
      <c r="L389" s="67"/>
      <c r="M389" s="79"/>
      <c r="N389" s="76"/>
      <c r="O389" s="79"/>
      <c r="P389" s="79"/>
      <c r="Q389" s="79"/>
      <c r="R389" s="76"/>
      <c r="S389" s="67"/>
      <c r="T389" s="79"/>
      <c r="U389" s="84"/>
      <c r="V389" s="84"/>
      <c r="W389" s="67"/>
      <c r="X389" s="67"/>
      <c r="Y389" s="67"/>
    </row>
    <row r="390" spans="1:25" ht="62.25" customHeight="1" x14ac:dyDescent="0.25">
      <c r="A390" s="67"/>
      <c r="B390" s="67"/>
      <c r="C390" s="67"/>
      <c r="D390" s="67"/>
      <c r="E390" s="67"/>
      <c r="F390" s="67"/>
      <c r="G390" s="67"/>
      <c r="H390" s="79"/>
      <c r="I390" s="79"/>
      <c r="J390" s="79"/>
      <c r="K390" s="76"/>
      <c r="L390" s="67"/>
      <c r="M390" s="79"/>
      <c r="N390" s="76"/>
      <c r="O390" s="79"/>
      <c r="P390" s="79"/>
      <c r="Q390" s="79"/>
      <c r="R390" s="76"/>
      <c r="S390" s="67"/>
      <c r="T390" s="79"/>
      <c r="U390" s="84"/>
      <c r="V390" s="84"/>
      <c r="W390" s="67"/>
      <c r="X390" s="67"/>
      <c r="Y390" s="67"/>
    </row>
    <row r="391" spans="1:25" ht="62.25" customHeight="1" x14ac:dyDescent="0.25">
      <c r="A391" s="67"/>
      <c r="B391" s="67"/>
      <c r="C391" s="67"/>
      <c r="D391" s="67"/>
      <c r="E391" s="67"/>
      <c r="F391" s="67"/>
      <c r="G391" s="67"/>
      <c r="H391" s="79"/>
      <c r="I391" s="79"/>
      <c r="J391" s="79"/>
      <c r="K391" s="76"/>
      <c r="L391" s="67"/>
      <c r="M391" s="79"/>
      <c r="N391" s="76"/>
      <c r="O391" s="79"/>
      <c r="P391" s="79"/>
      <c r="Q391" s="79"/>
      <c r="R391" s="76"/>
      <c r="S391" s="67"/>
      <c r="T391" s="79"/>
      <c r="U391" s="84"/>
      <c r="V391" s="84"/>
      <c r="W391" s="67"/>
      <c r="X391" s="67"/>
      <c r="Y391" s="67"/>
    </row>
    <row r="392" spans="1:25" ht="62.25" customHeight="1" x14ac:dyDescent="0.25">
      <c r="A392" s="67"/>
      <c r="B392" s="67"/>
      <c r="C392" s="67"/>
      <c r="D392" s="67"/>
      <c r="E392" s="67"/>
      <c r="F392" s="67"/>
      <c r="G392" s="67"/>
      <c r="H392" s="79"/>
      <c r="I392" s="79"/>
      <c r="J392" s="79"/>
      <c r="K392" s="76"/>
      <c r="L392" s="67"/>
      <c r="M392" s="79"/>
      <c r="N392" s="76"/>
      <c r="O392" s="79"/>
      <c r="P392" s="79"/>
      <c r="Q392" s="79"/>
      <c r="R392" s="76"/>
      <c r="S392" s="67"/>
      <c r="T392" s="79"/>
      <c r="U392" s="84"/>
      <c r="V392" s="84"/>
      <c r="W392" s="67"/>
      <c r="X392" s="67"/>
      <c r="Y392" s="67"/>
    </row>
    <row r="393" spans="1:25" ht="62.25" customHeight="1" x14ac:dyDescent="0.25">
      <c r="A393" s="67"/>
      <c r="B393" s="67"/>
      <c r="C393" s="67"/>
      <c r="D393" s="67"/>
      <c r="E393" s="67"/>
      <c r="F393" s="67"/>
      <c r="G393" s="67"/>
      <c r="H393" s="79"/>
      <c r="I393" s="79"/>
      <c r="J393" s="79"/>
      <c r="K393" s="76"/>
      <c r="L393" s="67"/>
      <c r="M393" s="79"/>
      <c r="N393" s="76"/>
      <c r="O393" s="79"/>
      <c r="P393" s="79"/>
      <c r="Q393" s="79"/>
      <c r="R393" s="76"/>
      <c r="S393" s="67"/>
      <c r="T393" s="79"/>
      <c r="U393" s="84"/>
      <c r="V393" s="84"/>
      <c r="W393" s="67"/>
      <c r="X393" s="67"/>
      <c r="Y393" s="67"/>
    </row>
    <row r="394" spans="1:25" ht="62.25" customHeight="1" x14ac:dyDescent="0.25">
      <c r="A394" s="67"/>
      <c r="B394" s="67"/>
      <c r="C394" s="67"/>
      <c r="D394" s="67"/>
      <c r="E394" s="67"/>
      <c r="F394" s="67"/>
      <c r="G394" s="67"/>
      <c r="H394" s="79"/>
      <c r="I394" s="79"/>
      <c r="J394" s="79"/>
      <c r="K394" s="76"/>
      <c r="L394" s="67"/>
      <c r="M394" s="79"/>
      <c r="N394" s="76"/>
      <c r="O394" s="79"/>
      <c r="P394" s="79"/>
      <c r="Q394" s="79"/>
      <c r="R394" s="76"/>
      <c r="S394" s="67"/>
      <c r="T394" s="79"/>
      <c r="U394" s="84"/>
      <c r="V394" s="84"/>
      <c r="W394" s="67"/>
      <c r="X394" s="67"/>
      <c r="Y394" s="67"/>
    </row>
    <row r="395" spans="1:25" ht="62.25" customHeight="1" x14ac:dyDescent="0.25">
      <c r="A395" s="67"/>
      <c r="B395" s="67"/>
      <c r="C395" s="67"/>
      <c r="D395" s="67"/>
      <c r="E395" s="67"/>
      <c r="F395" s="67"/>
      <c r="G395" s="67"/>
      <c r="H395" s="79"/>
      <c r="I395" s="79"/>
      <c r="J395" s="79"/>
      <c r="K395" s="76"/>
      <c r="L395" s="67"/>
      <c r="M395" s="79"/>
      <c r="N395" s="76"/>
      <c r="O395" s="79"/>
      <c r="P395" s="79"/>
      <c r="Q395" s="79"/>
      <c r="R395" s="76"/>
      <c r="S395" s="67"/>
      <c r="T395" s="79"/>
      <c r="U395" s="84"/>
      <c r="V395" s="84"/>
      <c r="W395" s="67"/>
      <c r="X395" s="67"/>
      <c r="Y395" s="67"/>
    </row>
    <row r="396" spans="1:25" ht="62.25" customHeight="1" x14ac:dyDescent="0.25">
      <c r="A396" s="67"/>
      <c r="B396" s="67"/>
      <c r="C396" s="67"/>
      <c r="D396" s="67"/>
      <c r="E396" s="67"/>
      <c r="F396" s="67"/>
      <c r="G396" s="67"/>
      <c r="H396" s="79"/>
      <c r="I396" s="79"/>
      <c r="J396" s="79"/>
      <c r="K396" s="76"/>
      <c r="L396" s="67"/>
      <c r="M396" s="79"/>
      <c r="N396" s="76"/>
      <c r="O396" s="79"/>
      <c r="P396" s="79"/>
      <c r="Q396" s="79"/>
      <c r="R396" s="76"/>
      <c r="S396" s="67"/>
      <c r="T396" s="79"/>
      <c r="U396" s="84"/>
      <c r="V396" s="84"/>
      <c r="W396" s="67"/>
      <c r="X396" s="67"/>
      <c r="Y396" s="67"/>
    </row>
    <row r="397" spans="1:25" ht="62.25" customHeight="1" x14ac:dyDescent="0.25">
      <c r="A397" s="67"/>
      <c r="B397" s="67"/>
      <c r="C397" s="67"/>
      <c r="D397" s="67"/>
      <c r="E397" s="67"/>
      <c r="F397" s="67"/>
      <c r="G397" s="67"/>
      <c r="H397" s="79"/>
      <c r="I397" s="79"/>
      <c r="J397" s="79"/>
      <c r="K397" s="76"/>
      <c r="L397" s="67"/>
      <c r="M397" s="79"/>
      <c r="N397" s="76"/>
      <c r="O397" s="79"/>
      <c r="P397" s="79"/>
      <c r="Q397" s="79"/>
      <c r="R397" s="76"/>
      <c r="S397" s="67"/>
      <c r="T397" s="79"/>
      <c r="U397" s="84"/>
      <c r="V397" s="84"/>
      <c r="W397" s="67"/>
      <c r="X397" s="67"/>
      <c r="Y397" s="67"/>
    </row>
    <row r="398" spans="1:25" ht="62.25" customHeight="1" x14ac:dyDescent="0.25">
      <c r="A398" s="67"/>
      <c r="B398" s="67"/>
      <c r="C398" s="67"/>
      <c r="D398" s="67"/>
      <c r="E398" s="67"/>
      <c r="F398" s="67"/>
      <c r="G398" s="67"/>
      <c r="H398" s="79"/>
      <c r="I398" s="79"/>
      <c r="J398" s="79"/>
      <c r="K398" s="76"/>
      <c r="L398" s="67"/>
      <c r="M398" s="79"/>
      <c r="N398" s="76"/>
      <c r="O398" s="79"/>
      <c r="P398" s="79"/>
      <c r="Q398" s="79"/>
      <c r="R398" s="76"/>
      <c r="S398" s="67"/>
      <c r="T398" s="79"/>
      <c r="U398" s="84"/>
      <c r="V398" s="84"/>
      <c r="W398" s="67"/>
      <c r="X398" s="67"/>
      <c r="Y398" s="67"/>
    </row>
    <row r="399" spans="1:25" ht="62.25" customHeight="1" x14ac:dyDescent="0.25">
      <c r="A399" s="67"/>
      <c r="B399" s="67"/>
      <c r="C399" s="67"/>
      <c r="D399" s="67"/>
      <c r="E399" s="67"/>
      <c r="F399" s="67"/>
      <c r="G399" s="67"/>
      <c r="H399" s="79"/>
      <c r="I399" s="79"/>
      <c r="J399" s="79"/>
      <c r="K399" s="76"/>
      <c r="L399" s="67"/>
      <c r="M399" s="79"/>
      <c r="N399" s="76"/>
      <c r="O399" s="79"/>
      <c r="P399" s="79"/>
      <c r="Q399" s="79"/>
      <c r="R399" s="76"/>
      <c r="S399" s="67"/>
      <c r="T399" s="79"/>
      <c r="U399" s="84"/>
      <c r="V399" s="84"/>
      <c r="W399" s="67"/>
      <c r="X399" s="67"/>
      <c r="Y399" s="67"/>
    </row>
    <row r="400" spans="1:25" ht="62.25" customHeight="1" x14ac:dyDescent="0.25">
      <c r="A400" s="67"/>
      <c r="B400" s="67"/>
      <c r="C400" s="67"/>
      <c r="D400" s="67"/>
      <c r="E400" s="67"/>
      <c r="F400" s="67"/>
      <c r="G400" s="67"/>
      <c r="H400" s="79"/>
      <c r="I400" s="79"/>
      <c r="J400" s="79"/>
      <c r="K400" s="76"/>
      <c r="L400" s="67"/>
      <c r="M400" s="79"/>
      <c r="N400" s="76"/>
      <c r="O400" s="79"/>
      <c r="P400" s="79"/>
      <c r="Q400" s="79"/>
      <c r="R400" s="76"/>
      <c r="S400" s="67"/>
      <c r="T400" s="79"/>
      <c r="U400" s="84"/>
      <c r="V400" s="84"/>
      <c r="W400" s="67"/>
      <c r="X400" s="67"/>
      <c r="Y400" s="67"/>
    </row>
    <row r="401" spans="1:25" ht="62.25" customHeight="1" x14ac:dyDescent="0.25">
      <c r="A401" s="67"/>
      <c r="B401" s="67"/>
      <c r="C401" s="67"/>
      <c r="D401" s="67"/>
      <c r="E401" s="67"/>
      <c r="F401" s="67"/>
      <c r="G401" s="67"/>
      <c r="H401" s="79"/>
      <c r="I401" s="79"/>
      <c r="J401" s="79"/>
      <c r="K401" s="76"/>
      <c r="L401" s="67"/>
      <c r="M401" s="79"/>
      <c r="N401" s="76"/>
      <c r="O401" s="79"/>
      <c r="P401" s="79"/>
      <c r="Q401" s="79"/>
      <c r="R401" s="76"/>
      <c r="S401" s="67"/>
      <c r="T401" s="79"/>
      <c r="U401" s="84"/>
      <c r="V401" s="84"/>
      <c r="W401" s="67"/>
      <c r="X401" s="67"/>
      <c r="Y401" s="67"/>
    </row>
    <row r="402" spans="1:25" ht="62.25" customHeight="1" x14ac:dyDescent="0.25">
      <c r="A402" s="67"/>
      <c r="B402" s="67"/>
      <c r="C402" s="67"/>
      <c r="D402" s="67"/>
      <c r="E402" s="67"/>
      <c r="F402" s="67"/>
      <c r="G402" s="67"/>
      <c r="H402" s="79"/>
      <c r="I402" s="79"/>
      <c r="J402" s="79"/>
      <c r="K402" s="76"/>
      <c r="L402" s="67"/>
      <c r="M402" s="79"/>
      <c r="N402" s="76"/>
      <c r="O402" s="79"/>
      <c r="P402" s="79"/>
      <c r="Q402" s="79"/>
      <c r="R402" s="76"/>
      <c r="S402" s="67"/>
      <c r="T402" s="79"/>
      <c r="U402" s="84"/>
      <c r="V402" s="84"/>
      <c r="W402" s="67"/>
      <c r="X402" s="67"/>
      <c r="Y402" s="67"/>
    </row>
    <row r="403" spans="1:25" ht="62.25" customHeight="1" x14ac:dyDescent="0.25">
      <c r="A403" s="67"/>
      <c r="B403" s="67"/>
      <c r="C403" s="67"/>
      <c r="D403" s="67"/>
      <c r="E403" s="67"/>
      <c r="F403" s="67"/>
      <c r="G403" s="67"/>
      <c r="H403" s="79"/>
      <c r="I403" s="79"/>
      <c r="J403" s="79"/>
      <c r="K403" s="76"/>
      <c r="L403" s="67"/>
      <c r="M403" s="79"/>
      <c r="N403" s="76"/>
      <c r="O403" s="79"/>
      <c r="P403" s="79"/>
      <c r="Q403" s="79"/>
      <c r="R403" s="76"/>
      <c r="S403" s="67"/>
      <c r="T403" s="79"/>
      <c r="U403" s="84"/>
      <c r="V403" s="84"/>
      <c r="W403" s="67"/>
      <c r="X403" s="67"/>
      <c r="Y403" s="67"/>
    </row>
    <row r="404" spans="1:25" ht="62.25" customHeight="1" x14ac:dyDescent="0.25">
      <c r="A404" s="67"/>
      <c r="B404" s="67"/>
      <c r="C404" s="67"/>
      <c r="D404" s="67"/>
      <c r="E404" s="67"/>
      <c r="F404" s="67"/>
      <c r="G404" s="67"/>
      <c r="H404" s="79"/>
      <c r="I404" s="79"/>
      <c r="J404" s="79"/>
      <c r="K404" s="76"/>
      <c r="L404" s="67"/>
      <c r="M404" s="79"/>
      <c r="N404" s="76"/>
      <c r="O404" s="79"/>
      <c r="P404" s="79"/>
      <c r="Q404" s="79"/>
      <c r="R404" s="76"/>
      <c r="S404" s="67"/>
      <c r="T404" s="79"/>
      <c r="U404" s="84"/>
      <c r="V404" s="84"/>
      <c r="W404" s="67"/>
      <c r="X404" s="67"/>
      <c r="Y404" s="67"/>
    </row>
    <row r="405" spans="1:25" ht="62.25" customHeight="1" x14ac:dyDescent="0.25">
      <c r="A405" s="67"/>
      <c r="B405" s="67"/>
      <c r="C405" s="67"/>
      <c r="D405" s="67"/>
      <c r="E405" s="67"/>
      <c r="F405" s="67"/>
      <c r="G405" s="67"/>
      <c r="H405" s="79"/>
      <c r="I405" s="79"/>
      <c r="J405" s="79"/>
      <c r="K405" s="76"/>
      <c r="L405" s="67"/>
      <c r="M405" s="79"/>
      <c r="N405" s="76"/>
      <c r="O405" s="79"/>
      <c r="P405" s="79"/>
      <c r="Q405" s="79"/>
      <c r="R405" s="76"/>
      <c r="S405" s="67"/>
      <c r="T405" s="79"/>
      <c r="U405" s="84"/>
      <c r="V405" s="84"/>
      <c r="W405" s="67"/>
      <c r="X405" s="67"/>
      <c r="Y405" s="67"/>
    </row>
    <row r="406" spans="1:25" ht="62.25" customHeight="1" x14ac:dyDescent="0.25">
      <c r="A406" s="67"/>
      <c r="B406" s="67"/>
      <c r="C406" s="67"/>
      <c r="D406" s="67"/>
      <c r="E406" s="67"/>
      <c r="F406" s="67"/>
      <c r="G406" s="67"/>
      <c r="H406" s="79"/>
      <c r="I406" s="79"/>
      <c r="J406" s="79"/>
      <c r="K406" s="76"/>
      <c r="L406" s="67"/>
      <c r="M406" s="79"/>
      <c r="N406" s="76"/>
      <c r="O406" s="79"/>
      <c r="P406" s="79"/>
      <c r="Q406" s="79"/>
      <c r="R406" s="76"/>
      <c r="S406" s="67"/>
      <c r="T406" s="79"/>
      <c r="U406" s="84"/>
      <c r="V406" s="84"/>
      <c r="W406" s="67"/>
      <c r="X406" s="67"/>
      <c r="Y406" s="67"/>
    </row>
    <row r="407" spans="1:25" ht="62.25" customHeight="1" x14ac:dyDescent="0.25">
      <c r="A407" s="67"/>
      <c r="B407" s="67"/>
      <c r="C407" s="67"/>
      <c r="D407" s="67"/>
      <c r="E407" s="67"/>
      <c r="F407" s="67"/>
      <c r="G407" s="67"/>
      <c r="H407" s="79"/>
      <c r="I407" s="79"/>
      <c r="J407" s="79"/>
      <c r="K407" s="76"/>
      <c r="L407" s="67"/>
      <c r="M407" s="79"/>
      <c r="N407" s="76"/>
      <c r="O407" s="79"/>
      <c r="P407" s="79"/>
      <c r="Q407" s="79"/>
      <c r="R407" s="76"/>
      <c r="S407" s="67"/>
      <c r="T407" s="79"/>
      <c r="U407" s="84"/>
      <c r="V407" s="84"/>
      <c r="W407" s="67"/>
      <c r="X407" s="67"/>
      <c r="Y407" s="67"/>
    </row>
    <row r="408" spans="1:25" ht="62.25" customHeight="1" x14ac:dyDescent="0.25">
      <c r="A408" s="67"/>
      <c r="B408" s="67"/>
      <c r="C408" s="67"/>
      <c r="D408" s="67"/>
      <c r="E408" s="67"/>
      <c r="F408" s="67"/>
      <c r="G408" s="67"/>
      <c r="H408" s="79"/>
      <c r="I408" s="79"/>
      <c r="J408" s="79"/>
      <c r="K408" s="76"/>
      <c r="L408" s="67"/>
      <c r="M408" s="79"/>
      <c r="N408" s="76"/>
      <c r="O408" s="79"/>
      <c r="P408" s="79"/>
      <c r="Q408" s="79"/>
      <c r="R408" s="76"/>
      <c r="S408" s="67"/>
      <c r="T408" s="79"/>
      <c r="U408" s="84"/>
      <c r="V408" s="84"/>
      <c r="W408" s="67"/>
      <c r="X408" s="67"/>
      <c r="Y408" s="67"/>
    </row>
    <row r="409" spans="1:25" ht="62.25" customHeight="1" x14ac:dyDescent="0.25">
      <c r="A409" s="67"/>
      <c r="B409" s="67"/>
      <c r="C409" s="67"/>
      <c r="D409" s="67"/>
      <c r="E409" s="67"/>
      <c r="F409" s="67"/>
      <c r="G409" s="67"/>
      <c r="H409" s="79"/>
      <c r="I409" s="79"/>
      <c r="J409" s="79"/>
      <c r="K409" s="76"/>
      <c r="L409" s="67"/>
      <c r="M409" s="79"/>
      <c r="N409" s="76"/>
      <c r="O409" s="79"/>
      <c r="P409" s="79"/>
      <c r="Q409" s="79"/>
      <c r="R409" s="76"/>
      <c r="S409" s="67"/>
      <c r="T409" s="79"/>
      <c r="U409" s="84"/>
      <c r="V409" s="84"/>
      <c r="W409" s="67"/>
      <c r="X409" s="67"/>
      <c r="Y409" s="67"/>
    </row>
    <row r="410" spans="1:25" ht="62.25" customHeight="1" x14ac:dyDescent="0.25">
      <c r="A410" s="67"/>
      <c r="B410" s="67"/>
      <c r="C410" s="67"/>
      <c r="D410" s="67"/>
      <c r="E410" s="67"/>
      <c r="F410" s="67"/>
      <c r="G410" s="67"/>
      <c r="H410" s="79"/>
      <c r="I410" s="79"/>
      <c r="J410" s="79"/>
      <c r="K410" s="76"/>
      <c r="L410" s="67"/>
      <c r="M410" s="79"/>
      <c r="N410" s="76"/>
      <c r="O410" s="79"/>
      <c r="P410" s="79"/>
      <c r="Q410" s="79"/>
      <c r="R410" s="76"/>
      <c r="S410" s="67"/>
      <c r="T410" s="79"/>
      <c r="U410" s="84"/>
      <c r="V410" s="84"/>
      <c r="W410" s="67"/>
      <c r="X410" s="67"/>
      <c r="Y410" s="67"/>
    </row>
    <row r="411" spans="1:25" ht="62.25" customHeight="1" x14ac:dyDescent="0.25">
      <c r="A411" s="67"/>
      <c r="B411" s="67"/>
      <c r="C411" s="67"/>
      <c r="D411" s="67"/>
      <c r="E411" s="67"/>
      <c r="F411" s="67"/>
      <c r="G411" s="67"/>
      <c r="H411" s="79"/>
      <c r="I411" s="79"/>
      <c r="J411" s="79"/>
      <c r="K411" s="76"/>
      <c r="L411" s="67"/>
      <c r="M411" s="79"/>
      <c r="N411" s="76"/>
      <c r="O411" s="79"/>
      <c r="P411" s="79"/>
      <c r="Q411" s="79"/>
      <c r="R411" s="76"/>
      <c r="S411" s="67"/>
      <c r="T411" s="79"/>
      <c r="U411" s="84"/>
      <c r="V411" s="84"/>
      <c r="W411" s="67"/>
      <c r="X411" s="67"/>
      <c r="Y411" s="67"/>
    </row>
    <row r="412" spans="1:25" ht="62.25" customHeight="1" x14ac:dyDescent="0.25">
      <c r="A412" s="67"/>
      <c r="B412" s="67"/>
      <c r="C412" s="67"/>
      <c r="D412" s="67"/>
      <c r="E412" s="67"/>
      <c r="F412" s="67"/>
      <c r="G412" s="67"/>
      <c r="H412" s="79"/>
      <c r="I412" s="79"/>
      <c r="J412" s="79"/>
      <c r="K412" s="76"/>
      <c r="L412" s="67"/>
      <c r="M412" s="79"/>
      <c r="N412" s="76"/>
      <c r="O412" s="79"/>
      <c r="P412" s="79"/>
      <c r="Q412" s="79"/>
      <c r="R412" s="76"/>
      <c r="S412" s="67"/>
      <c r="T412" s="79"/>
      <c r="U412" s="84"/>
      <c r="V412" s="84"/>
      <c r="W412" s="67"/>
      <c r="X412" s="67"/>
      <c r="Y412" s="67"/>
    </row>
    <row r="413" spans="1:25" ht="62.25" customHeight="1" x14ac:dyDescent="0.25">
      <c r="A413" s="67"/>
      <c r="B413" s="67"/>
      <c r="C413" s="67"/>
      <c r="D413" s="67"/>
      <c r="E413" s="67"/>
      <c r="F413" s="67"/>
      <c r="G413" s="67"/>
      <c r="H413" s="79"/>
      <c r="I413" s="79"/>
      <c r="J413" s="79"/>
      <c r="K413" s="76"/>
      <c r="L413" s="67"/>
      <c r="M413" s="79"/>
      <c r="N413" s="76"/>
      <c r="O413" s="79"/>
      <c r="P413" s="79"/>
      <c r="Q413" s="79"/>
      <c r="R413" s="76"/>
      <c r="S413" s="67"/>
      <c r="T413" s="79"/>
      <c r="U413" s="84"/>
      <c r="V413" s="84"/>
      <c r="W413" s="67"/>
      <c r="X413" s="67"/>
      <c r="Y413" s="67"/>
    </row>
    <row r="414" spans="1:25" ht="62.25" customHeight="1" x14ac:dyDescent="0.25">
      <c r="A414" s="67"/>
      <c r="B414" s="67"/>
      <c r="C414" s="67"/>
      <c r="D414" s="67"/>
      <c r="E414" s="67"/>
      <c r="F414" s="67"/>
      <c r="G414" s="67"/>
      <c r="H414" s="79"/>
      <c r="I414" s="79"/>
      <c r="J414" s="79"/>
      <c r="K414" s="76"/>
      <c r="L414" s="67"/>
      <c r="M414" s="79"/>
      <c r="N414" s="76"/>
      <c r="O414" s="79"/>
      <c r="P414" s="79"/>
      <c r="Q414" s="79"/>
      <c r="R414" s="76"/>
      <c r="S414" s="67"/>
      <c r="T414" s="79"/>
      <c r="U414" s="84"/>
      <c r="V414" s="84"/>
      <c r="W414" s="67"/>
      <c r="X414" s="67"/>
      <c r="Y414" s="67"/>
    </row>
    <row r="415" spans="1:25" ht="62.25" customHeight="1" x14ac:dyDescent="0.25">
      <c r="A415" s="67"/>
      <c r="B415" s="67"/>
      <c r="C415" s="67"/>
      <c r="D415" s="67"/>
      <c r="E415" s="67"/>
      <c r="F415" s="67"/>
      <c r="G415" s="67"/>
      <c r="H415" s="79"/>
      <c r="I415" s="79"/>
      <c r="J415" s="79"/>
      <c r="K415" s="76"/>
      <c r="L415" s="67"/>
      <c r="M415" s="79"/>
      <c r="N415" s="76"/>
      <c r="O415" s="79"/>
      <c r="P415" s="79"/>
      <c r="Q415" s="79"/>
      <c r="R415" s="76"/>
      <c r="S415" s="67"/>
      <c r="T415" s="79"/>
      <c r="U415" s="84"/>
      <c r="V415" s="84"/>
      <c r="W415" s="67"/>
      <c r="X415" s="67"/>
      <c r="Y415" s="67"/>
    </row>
    <row r="416" spans="1:25" ht="62.25" customHeight="1" x14ac:dyDescent="0.25">
      <c r="A416" s="67"/>
      <c r="B416" s="67"/>
      <c r="C416" s="67"/>
      <c r="D416" s="67"/>
      <c r="E416" s="67"/>
      <c r="F416" s="67"/>
      <c r="G416" s="67"/>
      <c r="H416" s="79"/>
      <c r="I416" s="79"/>
      <c r="J416" s="79"/>
      <c r="K416" s="76"/>
      <c r="L416" s="67"/>
      <c r="M416" s="79"/>
      <c r="N416" s="76"/>
      <c r="O416" s="79"/>
      <c r="P416" s="79"/>
      <c r="Q416" s="79"/>
      <c r="R416" s="76"/>
      <c r="S416" s="67"/>
      <c r="T416" s="79"/>
      <c r="U416" s="84"/>
      <c r="V416" s="84"/>
      <c r="W416" s="67"/>
      <c r="X416" s="67"/>
      <c r="Y416" s="67"/>
    </row>
    <row r="417" spans="1:25" ht="62.25" customHeight="1" x14ac:dyDescent="0.25">
      <c r="A417" s="67"/>
      <c r="B417" s="67"/>
      <c r="C417" s="67"/>
      <c r="D417" s="67"/>
      <c r="E417" s="67"/>
      <c r="F417" s="67"/>
      <c r="G417" s="67"/>
      <c r="H417" s="79"/>
      <c r="I417" s="79"/>
      <c r="J417" s="79"/>
      <c r="K417" s="76"/>
      <c r="L417" s="67"/>
      <c r="M417" s="79"/>
      <c r="N417" s="76"/>
      <c r="O417" s="79"/>
      <c r="P417" s="79"/>
      <c r="Q417" s="79"/>
      <c r="R417" s="76"/>
      <c r="S417" s="67"/>
      <c r="T417" s="79"/>
      <c r="U417" s="84"/>
      <c r="V417" s="84"/>
      <c r="W417" s="67"/>
      <c r="X417" s="67"/>
      <c r="Y417" s="67"/>
    </row>
    <row r="418" spans="1:25" ht="62.25" customHeight="1" x14ac:dyDescent="0.25">
      <c r="A418" s="67"/>
      <c r="B418" s="67"/>
      <c r="C418" s="67"/>
      <c r="D418" s="67"/>
      <c r="E418" s="67"/>
      <c r="F418" s="67"/>
      <c r="G418" s="67"/>
      <c r="H418" s="79"/>
      <c r="I418" s="79"/>
      <c r="J418" s="79"/>
      <c r="K418" s="76"/>
      <c r="L418" s="67"/>
      <c r="M418" s="79"/>
      <c r="N418" s="76"/>
      <c r="O418" s="79"/>
      <c r="P418" s="79"/>
      <c r="Q418" s="79"/>
      <c r="R418" s="76"/>
      <c r="S418" s="67"/>
      <c r="T418" s="79"/>
      <c r="U418" s="84"/>
      <c r="V418" s="84"/>
      <c r="W418" s="67"/>
      <c r="X418" s="67"/>
      <c r="Y418" s="67"/>
    </row>
    <row r="419" spans="1:25" ht="62.25" customHeight="1" x14ac:dyDescent="0.25">
      <c r="A419" s="67"/>
      <c r="B419" s="67"/>
      <c r="C419" s="67"/>
      <c r="D419" s="67"/>
      <c r="E419" s="67"/>
      <c r="F419" s="67"/>
      <c r="G419" s="67"/>
      <c r="H419" s="79"/>
      <c r="I419" s="79"/>
      <c r="J419" s="79"/>
      <c r="K419" s="76"/>
      <c r="L419" s="67"/>
      <c r="M419" s="79"/>
      <c r="N419" s="76"/>
      <c r="O419" s="79"/>
      <c r="P419" s="79"/>
      <c r="Q419" s="79"/>
      <c r="R419" s="76"/>
      <c r="S419" s="67"/>
      <c r="T419" s="79"/>
      <c r="U419" s="84"/>
      <c r="V419" s="84"/>
      <c r="W419" s="67"/>
      <c r="X419" s="67"/>
      <c r="Y419" s="67"/>
    </row>
    <row r="420" spans="1:25" ht="62.25" customHeight="1" x14ac:dyDescent="0.25">
      <c r="A420" s="67"/>
      <c r="B420" s="67"/>
      <c r="C420" s="67"/>
      <c r="D420" s="67"/>
      <c r="E420" s="67"/>
      <c r="F420" s="67"/>
      <c r="G420" s="67"/>
      <c r="H420" s="79"/>
      <c r="I420" s="79"/>
      <c r="J420" s="79"/>
      <c r="K420" s="76"/>
      <c r="L420" s="67"/>
      <c r="M420" s="79"/>
      <c r="N420" s="76"/>
      <c r="O420" s="79"/>
      <c r="P420" s="79"/>
      <c r="Q420" s="79"/>
      <c r="R420" s="76"/>
      <c r="S420" s="67"/>
      <c r="T420" s="79"/>
      <c r="U420" s="84"/>
      <c r="V420" s="84"/>
      <c r="W420" s="67"/>
      <c r="X420" s="67"/>
      <c r="Y420" s="67"/>
    </row>
    <row r="421" spans="1:25" ht="62.25" customHeight="1" x14ac:dyDescent="0.25">
      <c r="A421" s="67"/>
      <c r="B421" s="67"/>
      <c r="C421" s="67"/>
      <c r="D421" s="67"/>
      <c r="E421" s="67"/>
      <c r="F421" s="67"/>
      <c r="G421" s="67"/>
      <c r="H421" s="79"/>
      <c r="I421" s="79"/>
      <c r="J421" s="79"/>
      <c r="K421" s="76"/>
      <c r="L421" s="67"/>
      <c r="M421" s="79"/>
      <c r="N421" s="76"/>
      <c r="O421" s="79"/>
      <c r="P421" s="79"/>
      <c r="Q421" s="79"/>
      <c r="R421" s="76"/>
      <c r="S421" s="67"/>
      <c r="T421" s="79"/>
      <c r="U421" s="84"/>
      <c r="V421" s="84"/>
      <c r="W421" s="67"/>
      <c r="X421" s="67"/>
      <c r="Y421" s="67"/>
    </row>
    <row r="422" spans="1:25" ht="62.25" customHeight="1" x14ac:dyDescent="0.25">
      <c r="A422" s="67"/>
      <c r="B422" s="67"/>
      <c r="C422" s="67"/>
      <c r="D422" s="67"/>
      <c r="E422" s="67"/>
      <c r="F422" s="67"/>
      <c r="G422" s="67"/>
      <c r="H422" s="79"/>
      <c r="I422" s="79"/>
      <c r="J422" s="79"/>
      <c r="K422" s="76"/>
      <c r="L422" s="67"/>
      <c r="M422" s="79"/>
      <c r="N422" s="76"/>
      <c r="O422" s="79"/>
      <c r="P422" s="79"/>
      <c r="Q422" s="79"/>
      <c r="R422" s="76"/>
      <c r="S422" s="67"/>
      <c r="T422" s="79"/>
      <c r="U422" s="84"/>
      <c r="V422" s="84"/>
      <c r="W422" s="67"/>
      <c r="X422" s="67"/>
      <c r="Y422" s="67"/>
    </row>
    <row r="423" spans="1:25" ht="62.25" customHeight="1" x14ac:dyDescent="0.25">
      <c r="A423" s="67"/>
      <c r="B423" s="67"/>
      <c r="C423" s="67"/>
      <c r="D423" s="67"/>
      <c r="E423" s="67"/>
      <c r="F423" s="67"/>
      <c r="G423" s="67"/>
      <c r="H423" s="79"/>
      <c r="I423" s="79"/>
      <c r="J423" s="79"/>
      <c r="K423" s="76"/>
      <c r="L423" s="67"/>
      <c r="M423" s="79"/>
      <c r="N423" s="76"/>
      <c r="O423" s="79"/>
      <c r="P423" s="79"/>
      <c r="Q423" s="79"/>
      <c r="R423" s="76"/>
      <c r="S423" s="67"/>
      <c r="T423" s="79"/>
      <c r="U423" s="84"/>
      <c r="V423" s="84"/>
      <c r="W423" s="67"/>
      <c r="X423" s="67"/>
      <c r="Y423" s="67"/>
    </row>
    <row r="424" spans="1:25" ht="62.25" customHeight="1" x14ac:dyDescent="0.25">
      <c r="A424" s="67"/>
      <c r="B424" s="67"/>
      <c r="C424" s="67"/>
      <c r="D424" s="67"/>
      <c r="E424" s="67"/>
      <c r="F424" s="67"/>
      <c r="G424" s="67"/>
      <c r="H424" s="79"/>
      <c r="I424" s="79"/>
      <c r="J424" s="79"/>
      <c r="K424" s="76"/>
      <c r="L424" s="67"/>
      <c r="M424" s="79"/>
      <c r="N424" s="76"/>
      <c r="O424" s="79"/>
      <c r="P424" s="79"/>
      <c r="Q424" s="79"/>
      <c r="R424" s="76"/>
      <c r="S424" s="67"/>
      <c r="T424" s="79"/>
      <c r="U424" s="84"/>
      <c r="V424" s="84"/>
      <c r="W424" s="67"/>
      <c r="X424" s="67"/>
      <c r="Y424" s="67"/>
    </row>
    <row r="425" spans="1:25" ht="62.25" customHeight="1" x14ac:dyDescent="0.25">
      <c r="A425" s="67"/>
      <c r="B425" s="67"/>
      <c r="C425" s="67"/>
      <c r="D425" s="67"/>
      <c r="E425" s="67"/>
      <c r="F425" s="67"/>
      <c r="G425" s="67"/>
      <c r="H425" s="79"/>
      <c r="I425" s="79"/>
      <c r="J425" s="79"/>
      <c r="K425" s="76"/>
      <c r="L425" s="67"/>
      <c r="M425" s="79"/>
      <c r="N425" s="76"/>
      <c r="O425" s="79"/>
      <c r="P425" s="79"/>
      <c r="Q425" s="79"/>
      <c r="R425" s="76"/>
      <c r="S425" s="67"/>
      <c r="T425" s="79"/>
      <c r="U425" s="84"/>
      <c r="V425" s="84"/>
      <c r="W425" s="67"/>
      <c r="X425" s="67"/>
      <c r="Y425" s="67"/>
    </row>
    <row r="426" spans="1:25" ht="62.25" customHeight="1" x14ac:dyDescent="0.25">
      <c r="A426" s="67"/>
      <c r="B426" s="67"/>
      <c r="C426" s="67"/>
      <c r="D426" s="67"/>
      <c r="E426" s="67"/>
      <c r="F426" s="67"/>
      <c r="G426" s="67"/>
      <c r="H426" s="79"/>
      <c r="I426" s="79"/>
      <c r="J426" s="79"/>
      <c r="K426" s="76"/>
      <c r="L426" s="67"/>
      <c r="M426" s="79"/>
      <c r="N426" s="76"/>
      <c r="O426" s="79"/>
      <c r="P426" s="79"/>
      <c r="Q426" s="79"/>
      <c r="R426" s="76"/>
      <c r="S426" s="67"/>
      <c r="T426" s="79"/>
      <c r="U426" s="84"/>
      <c r="V426" s="84"/>
      <c r="W426" s="67"/>
      <c r="X426" s="67"/>
      <c r="Y426" s="67"/>
    </row>
    <row r="427" spans="1:25" ht="62.25" customHeight="1" x14ac:dyDescent="0.25">
      <c r="A427" s="67"/>
      <c r="B427" s="67"/>
      <c r="C427" s="67"/>
      <c r="D427" s="67"/>
      <c r="E427" s="67"/>
      <c r="F427" s="67"/>
      <c r="G427" s="67"/>
      <c r="H427" s="79"/>
      <c r="I427" s="79"/>
      <c r="J427" s="79"/>
      <c r="K427" s="76"/>
      <c r="L427" s="67"/>
      <c r="M427" s="79"/>
      <c r="N427" s="76"/>
      <c r="O427" s="79"/>
      <c r="P427" s="79"/>
      <c r="Q427" s="79"/>
      <c r="R427" s="76"/>
      <c r="S427" s="67"/>
      <c r="T427" s="79"/>
      <c r="U427" s="84"/>
      <c r="V427" s="84"/>
      <c r="W427" s="67"/>
      <c r="X427" s="67"/>
      <c r="Y427" s="67"/>
    </row>
    <row r="428" spans="1:25" ht="62.25" customHeight="1" x14ac:dyDescent="0.25">
      <c r="A428" s="67"/>
      <c r="B428" s="67"/>
      <c r="C428" s="67"/>
      <c r="D428" s="67"/>
      <c r="E428" s="67"/>
      <c r="F428" s="67"/>
      <c r="G428" s="67"/>
      <c r="H428" s="79"/>
      <c r="I428" s="79"/>
      <c r="J428" s="79"/>
      <c r="K428" s="76"/>
      <c r="L428" s="67"/>
      <c r="M428" s="79"/>
      <c r="N428" s="76"/>
      <c r="O428" s="79"/>
      <c r="P428" s="79"/>
      <c r="Q428" s="79"/>
      <c r="R428" s="76"/>
      <c r="S428" s="67"/>
      <c r="T428" s="79"/>
      <c r="U428" s="84"/>
      <c r="V428" s="84"/>
      <c r="W428" s="67"/>
      <c r="X428" s="67"/>
      <c r="Y428" s="67"/>
    </row>
    <row r="429" spans="1:25" ht="62.25" customHeight="1" x14ac:dyDescent="0.25">
      <c r="A429" s="67"/>
      <c r="B429" s="67"/>
      <c r="C429" s="67"/>
      <c r="D429" s="67"/>
      <c r="E429" s="67"/>
      <c r="F429" s="67"/>
      <c r="G429" s="67"/>
      <c r="H429" s="79"/>
      <c r="I429" s="79"/>
      <c r="J429" s="79"/>
      <c r="K429" s="76"/>
      <c r="L429" s="67"/>
      <c r="M429" s="79"/>
      <c r="N429" s="76"/>
      <c r="O429" s="79"/>
      <c r="P429" s="79"/>
      <c r="Q429" s="79"/>
      <c r="R429" s="76"/>
      <c r="S429" s="67"/>
      <c r="T429" s="79"/>
      <c r="U429" s="84"/>
      <c r="V429" s="84"/>
      <c r="W429" s="67"/>
      <c r="X429" s="67"/>
      <c r="Y429" s="67"/>
    </row>
    <row r="430" spans="1:25" ht="62.25" customHeight="1" x14ac:dyDescent="0.25">
      <c r="A430" s="67"/>
      <c r="B430" s="67"/>
      <c r="C430" s="67"/>
      <c r="D430" s="67"/>
      <c r="E430" s="67"/>
      <c r="F430" s="67"/>
      <c r="G430" s="67"/>
      <c r="H430" s="79"/>
      <c r="I430" s="79"/>
      <c r="J430" s="79"/>
      <c r="K430" s="76"/>
      <c r="L430" s="67"/>
      <c r="M430" s="79"/>
      <c r="N430" s="76"/>
      <c r="O430" s="79"/>
      <c r="P430" s="79"/>
      <c r="Q430" s="79"/>
      <c r="R430" s="76"/>
      <c r="S430" s="67"/>
      <c r="T430" s="79"/>
      <c r="U430" s="84"/>
      <c r="V430" s="84"/>
      <c r="W430" s="67"/>
      <c r="X430" s="67"/>
      <c r="Y430" s="67"/>
    </row>
    <row r="431" spans="1:25" ht="62.25" customHeight="1" x14ac:dyDescent="0.25">
      <c r="A431" s="67"/>
      <c r="B431" s="67"/>
      <c r="C431" s="67"/>
      <c r="D431" s="67"/>
      <c r="E431" s="67"/>
      <c r="F431" s="67"/>
      <c r="G431" s="67"/>
      <c r="H431" s="79"/>
      <c r="I431" s="79"/>
      <c r="J431" s="79"/>
      <c r="K431" s="76"/>
      <c r="L431" s="67"/>
      <c r="M431" s="79"/>
      <c r="N431" s="76"/>
      <c r="O431" s="79"/>
      <c r="P431" s="79"/>
      <c r="Q431" s="79"/>
      <c r="R431" s="76"/>
      <c r="S431" s="67"/>
      <c r="T431" s="79"/>
      <c r="U431" s="84"/>
      <c r="V431" s="84"/>
      <c r="W431" s="67"/>
      <c r="X431" s="67"/>
      <c r="Y431" s="67"/>
    </row>
    <row r="432" spans="1:25" ht="62.25" customHeight="1" x14ac:dyDescent="0.25">
      <c r="A432" s="67"/>
      <c r="B432" s="67"/>
      <c r="C432" s="67"/>
      <c r="D432" s="67"/>
      <c r="E432" s="67"/>
      <c r="F432" s="67"/>
      <c r="G432" s="67"/>
      <c r="H432" s="79"/>
      <c r="I432" s="79"/>
      <c r="J432" s="79"/>
      <c r="K432" s="76"/>
      <c r="L432" s="67"/>
      <c r="M432" s="79"/>
      <c r="N432" s="76"/>
      <c r="O432" s="79"/>
      <c r="P432" s="79"/>
      <c r="Q432" s="79"/>
      <c r="R432" s="76"/>
      <c r="S432" s="67"/>
      <c r="T432" s="79"/>
      <c r="U432" s="84"/>
      <c r="V432" s="84"/>
      <c r="W432" s="67"/>
      <c r="X432" s="67"/>
      <c r="Y432" s="67"/>
    </row>
    <row r="433" spans="1:25" ht="62.25" customHeight="1" x14ac:dyDescent="0.25">
      <c r="A433" s="67"/>
      <c r="B433" s="67"/>
      <c r="C433" s="67"/>
      <c r="D433" s="67"/>
      <c r="E433" s="67"/>
      <c r="F433" s="67"/>
      <c r="G433" s="67"/>
      <c r="H433" s="79"/>
      <c r="I433" s="79"/>
      <c r="J433" s="79"/>
      <c r="K433" s="76"/>
      <c r="L433" s="67"/>
      <c r="M433" s="79"/>
      <c r="N433" s="76"/>
      <c r="O433" s="79"/>
      <c r="P433" s="79"/>
      <c r="Q433" s="79"/>
      <c r="R433" s="76"/>
      <c r="S433" s="67"/>
      <c r="T433" s="79"/>
      <c r="U433" s="84"/>
      <c r="V433" s="84"/>
      <c r="W433" s="67"/>
      <c r="X433" s="67"/>
      <c r="Y433" s="67"/>
    </row>
    <row r="434" spans="1:25" ht="62.25" customHeight="1" x14ac:dyDescent="0.25">
      <c r="A434" s="67"/>
      <c r="B434" s="67"/>
      <c r="C434" s="67"/>
      <c r="D434" s="67"/>
      <c r="E434" s="67"/>
      <c r="F434" s="67"/>
      <c r="G434" s="67"/>
      <c r="H434" s="79"/>
      <c r="I434" s="79"/>
      <c r="J434" s="79"/>
      <c r="K434" s="76"/>
      <c r="L434" s="67"/>
      <c r="M434" s="79"/>
      <c r="N434" s="76"/>
      <c r="O434" s="79"/>
      <c r="P434" s="79"/>
      <c r="Q434" s="79"/>
      <c r="R434" s="76"/>
      <c r="S434" s="67"/>
      <c r="T434" s="79"/>
      <c r="U434" s="84"/>
      <c r="V434" s="84"/>
      <c r="W434" s="67"/>
      <c r="X434" s="67"/>
      <c r="Y434" s="67"/>
    </row>
    <row r="435" spans="1:25" ht="62.25" customHeight="1" x14ac:dyDescent="0.25">
      <c r="A435" s="67"/>
      <c r="B435" s="67"/>
      <c r="C435" s="67"/>
      <c r="D435" s="67"/>
      <c r="E435" s="67"/>
      <c r="F435" s="67"/>
      <c r="G435" s="67"/>
      <c r="H435" s="79"/>
      <c r="I435" s="79"/>
      <c r="J435" s="79"/>
      <c r="K435" s="76"/>
      <c r="L435" s="67"/>
      <c r="M435" s="79"/>
      <c r="N435" s="76"/>
      <c r="O435" s="79"/>
      <c r="P435" s="79"/>
      <c r="Q435" s="79"/>
      <c r="R435" s="76"/>
      <c r="S435" s="67"/>
      <c r="T435" s="79"/>
      <c r="U435" s="84"/>
      <c r="V435" s="84"/>
      <c r="W435" s="67"/>
      <c r="X435" s="67"/>
      <c r="Y435" s="67"/>
    </row>
    <row r="436" spans="1:25" ht="62.25" customHeight="1" x14ac:dyDescent="0.25">
      <c r="A436" s="67"/>
      <c r="B436" s="67"/>
      <c r="C436" s="67"/>
      <c r="D436" s="67"/>
      <c r="E436" s="67"/>
      <c r="F436" s="67"/>
      <c r="G436" s="67"/>
      <c r="H436" s="79"/>
      <c r="I436" s="79"/>
      <c r="J436" s="79"/>
      <c r="K436" s="76"/>
      <c r="L436" s="67"/>
      <c r="M436" s="79"/>
      <c r="N436" s="76"/>
      <c r="O436" s="79"/>
      <c r="P436" s="79"/>
      <c r="Q436" s="79"/>
      <c r="R436" s="76"/>
      <c r="S436" s="67"/>
      <c r="T436" s="79"/>
      <c r="U436" s="84"/>
      <c r="V436" s="84"/>
      <c r="W436" s="67"/>
      <c r="X436" s="67"/>
      <c r="Y436" s="67"/>
    </row>
    <row r="437" spans="1:25" ht="62.25" customHeight="1" x14ac:dyDescent="0.25">
      <c r="A437" s="67"/>
      <c r="B437" s="67"/>
      <c r="C437" s="67"/>
      <c r="D437" s="67"/>
      <c r="E437" s="67"/>
      <c r="F437" s="67"/>
      <c r="G437" s="67"/>
      <c r="H437" s="79"/>
      <c r="I437" s="79"/>
      <c r="J437" s="79"/>
      <c r="K437" s="76"/>
      <c r="L437" s="67"/>
      <c r="M437" s="79"/>
      <c r="N437" s="76"/>
      <c r="O437" s="79"/>
      <c r="P437" s="79"/>
      <c r="Q437" s="79"/>
      <c r="R437" s="76"/>
      <c r="S437" s="67"/>
      <c r="T437" s="79"/>
      <c r="U437" s="84"/>
      <c r="V437" s="84"/>
      <c r="W437" s="67"/>
      <c r="X437" s="67"/>
      <c r="Y437" s="67"/>
    </row>
    <row r="438" spans="1:25" ht="62.25" customHeight="1" x14ac:dyDescent="0.25">
      <c r="A438" s="67"/>
      <c r="B438" s="67"/>
      <c r="C438" s="67"/>
      <c r="D438" s="67"/>
      <c r="E438" s="67"/>
      <c r="F438" s="67"/>
      <c r="G438" s="67"/>
      <c r="H438" s="79"/>
      <c r="I438" s="79"/>
      <c r="J438" s="79"/>
      <c r="K438" s="76"/>
      <c r="L438" s="67"/>
      <c r="M438" s="79"/>
      <c r="N438" s="76"/>
      <c r="O438" s="79"/>
      <c r="P438" s="79"/>
      <c r="Q438" s="79"/>
      <c r="R438" s="76"/>
      <c r="S438" s="67"/>
      <c r="T438" s="79"/>
      <c r="U438" s="84"/>
      <c r="V438" s="84"/>
      <c r="W438" s="67"/>
      <c r="X438" s="67"/>
      <c r="Y438" s="67"/>
    </row>
    <row r="439" spans="1:25" ht="62.25" customHeight="1" x14ac:dyDescent="0.25">
      <c r="A439" s="67"/>
      <c r="B439" s="67"/>
      <c r="C439" s="67"/>
      <c r="D439" s="67"/>
      <c r="E439" s="67"/>
      <c r="F439" s="67"/>
      <c r="G439" s="67"/>
      <c r="H439" s="79"/>
      <c r="I439" s="79"/>
      <c r="J439" s="79"/>
      <c r="K439" s="76"/>
      <c r="L439" s="67"/>
      <c r="M439" s="79"/>
      <c r="N439" s="76"/>
      <c r="O439" s="79"/>
      <c r="P439" s="79"/>
      <c r="Q439" s="79"/>
      <c r="R439" s="76"/>
      <c r="S439" s="67"/>
      <c r="T439" s="79"/>
      <c r="U439" s="84"/>
      <c r="V439" s="84"/>
      <c r="W439" s="67"/>
      <c r="X439" s="67"/>
      <c r="Y439" s="67"/>
    </row>
    <row r="440" spans="1:25" ht="62.25" customHeight="1" x14ac:dyDescent="0.25">
      <c r="A440" s="67"/>
      <c r="B440" s="67"/>
      <c r="C440" s="67"/>
      <c r="D440" s="67"/>
      <c r="E440" s="67"/>
      <c r="F440" s="67"/>
      <c r="G440" s="67"/>
      <c r="H440" s="79"/>
      <c r="I440" s="79"/>
      <c r="J440" s="79"/>
      <c r="K440" s="76"/>
      <c r="L440" s="67"/>
      <c r="M440" s="79"/>
      <c r="N440" s="76"/>
      <c r="O440" s="79"/>
      <c r="P440" s="79"/>
      <c r="Q440" s="79"/>
      <c r="R440" s="76"/>
      <c r="S440" s="67"/>
      <c r="T440" s="79"/>
      <c r="U440" s="84"/>
      <c r="V440" s="84"/>
      <c r="W440" s="67"/>
      <c r="X440" s="67"/>
      <c r="Y440" s="67"/>
    </row>
    <row r="441" spans="1:25" ht="62.25" customHeight="1" x14ac:dyDescent="0.25">
      <c r="A441" s="67"/>
      <c r="B441" s="67"/>
      <c r="C441" s="67"/>
      <c r="D441" s="67"/>
      <c r="E441" s="67"/>
      <c r="F441" s="67"/>
      <c r="G441" s="67"/>
      <c r="H441" s="79"/>
      <c r="I441" s="79"/>
      <c r="J441" s="79"/>
      <c r="K441" s="76"/>
      <c r="L441" s="67"/>
      <c r="M441" s="79"/>
      <c r="N441" s="76"/>
      <c r="O441" s="79"/>
      <c r="P441" s="79"/>
      <c r="Q441" s="79"/>
      <c r="R441" s="76"/>
      <c r="S441" s="67"/>
      <c r="T441" s="79"/>
      <c r="U441" s="84"/>
      <c r="V441" s="84"/>
      <c r="W441" s="67"/>
      <c r="X441" s="67"/>
      <c r="Y441" s="67"/>
    </row>
    <row r="442" spans="1:25" ht="62.25" customHeight="1" x14ac:dyDescent="0.25">
      <c r="A442" s="67"/>
      <c r="B442" s="67"/>
      <c r="C442" s="67"/>
      <c r="D442" s="67"/>
      <c r="E442" s="67"/>
      <c r="F442" s="67"/>
      <c r="G442" s="67"/>
      <c r="H442" s="79"/>
      <c r="I442" s="79"/>
      <c r="J442" s="79"/>
      <c r="K442" s="76"/>
      <c r="L442" s="67"/>
      <c r="M442" s="79"/>
      <c r="N442" s="76"/>
      <c r="O442" s="79"/>
      <c r="P442" s="79"/>
      <c r="Q442" s="79"/>
      <c r="R442" s="76"/>
      <c r="S442" s="67"/>
      <c r="T442" s="79"/>
      <c r="U442" s="84"/>
      <c r="V442" s="84"/>
      <c r="W442" s="67"/>
      <c r="X442" s="67"/>
      <c r="Y442" s="67"/>
    </row>
    <row r="443" spans="1:25" ht="62.25" customHeight="1" x14ac:dyDescent="0.25">
      <c r="A443" s="67"/>
      <c r="B443" s="67"/>
      <c r="C443" s="67"/>
      <c r="D443" s="67"/>
      <c r="E443" s="67"/>
      <c r="F443" s="67"/>
      <c r="G443" s="67"/>
      <c r="H443" s="79"/>
      <c r="I443" s="79"/>
      <c r="J443" s="79"/>
      <c r="K443" s="76"/>
      <c r="L443" s="67"/>
      <c r="M443" s="79"/>
      <c r="N443" s="76"/>
      <c r="O443" s="79"/>
      <c r="P443" s="79"/>
      <c r="Q443" s="79"/>
      <c r="R443" s="76"/>
      <c r="S443" s="67"/>
      <c r="T443" s="79"/>
      <c r="U443" s="84"/>
      <c r="V443" s="84"/>
      <c r="W443" s="67"/>
      <c r="X443" s="67"/>
      <c r="Y443" s="67"/>
    </row>
    <row r="444" spans="1:25" ht="62.25" customHeight="1" x14ac:dyDescent="0.25">
      <c r="A444" s="67"/>
      <c r="B444" s="67"/>
      <c r="C444" s="67"/>
      <c r="D444" s="67"/>
      <c r="E444" s="67"/>
      <c r="F444" s="67"/>
      <c r="G444" s="67"/>
      <c r="H444" s="79"/>
      <c r="I444" s="79"/>
      <c r="J444" s="79"/>
      <c r="K444" s="76"/>
      <c r="L444" s="67"/>
      <c r="M444" s="79"/>
      <c r="N444" s="76"/>
      <c r="O444" s="79"/>
      <c r="P444" s="79"/>
      <c r="Q444" s="79"/>
      <c r="R444" s="76"/>
      <c r="S444" s="67"/>
      <c r="T444" s="79"/>
      <c r="U444" s="84"/>
      <c r="V444" s="84"/>
      <c r="W444" s="67"/>
      <c r="X444" s="67"/>
      <c r="Y444" s="67"/>
    </row>
    <row r="445" spans="1:25" ht="62.25" customHeight="1" x14ac:dyDescent="0.25">
      <c r="A445" s="67"/>
      <c r="B445" s="67"/>
      <c r="C445" s="67"/>
      <c r="D445" s="67"/>
      <c r="E445" s="67"/>
      <c r="F445" s="67"/>
      <c r="G445" s="67"/>
      <c r="H445" s="79"/>
      <c r="I445" s="79"/>
      <c r="J445" s="79"/>
      <c r="K445" s="76"/>
      <c r="L445" s="67"/>
      <c r="M445" s="79"/>
      <c r="N445" s="76"/>
      <c r="O445" s="79"/>
      <c r="P445" s="79"/>
      <c r="Q445" s="79"/>
      <c r="R445" s="76"/>
      <c r="S445" s="67"/>
      <c r="T445" s="79"/>
      <c r="U445" s="84"/>
      <c r="V445" s="84"/>
      <c r="W445" s="67"/>
      <c r="X445" s="67"/>
      <c r="Y445" s="67"/>
    </row>
    <row r="446" spans="1:25" ht="62.25" customHeight="1" x14ac:dyDescent="0.25">
      <c r="A446" s="67"/>
      <c r="B446" s="67"/>
      <c r="C446" s="67"/>
      <c r="D446" s="67"/>
      <c r="E446" s="67"/>
      <c r="F446" s="67"/>
      <c r="G446" s="67"/>
      <c r="H446" s="79"/>
      <c r="I446" s="79"/>
      <c r="J446" s="79"/>
      <c r="K446" s="76"/>
      <c r="L446" s="67"/>
      <c r="M446" s="79"/>
      <c r="N446" s="76"/>
      <c r="O446" s="79"/>
      <c r="P446" s="79"/>
      <c r="Q446" s="79"/>
      <c r="R446" s="76"/>
      <c r="S446" s="67"/>
      <c r="T446" s="79"/>
      <c r="U446" s="84"/>
      <c r="V446" s="84"/>
      <c r="W446" s="67"/>
      <c r="X446" s="67"/>
      <c r="Y446" s="67"/>
    </row>
    <row r="447" spans="1:25" ht="62.25" customHeight="1" x14ac:dyDescent="0.25">
      <c r="A447" s="67"/>
      <c r="B447" s="67"/>
      <c r="C447" s="67"/>
      <c r="D447" s="67"/>
      <c r="E447" s="67"/>
      <c r="F447" s="67"/>
      <c r="G447" s="67"/>
      <c r="H447" s="79"/>
      <c r="I447" s="79"/>
      <c r="J447" s="79"/>
      <c r="K447" s="76"/>
      <c r="L447" s="67"/>
      <c r="M447" s="79"/>
      <c r="N447" s="76"/>
      <c r="O447" s="79"/>
      <c r="P447" s="79"/>
      <c r="Q447" s="79"/>
      <c r="R447" s="76"/>
      <c r="S447" s="67"/>
      <c r="T447" s="79"/>
      <c r="U447" s="84"/>
      <c r="V447" s="84"/>
      <c r="W447" s="67"/>
      <c r="X447" s="67"/>
      <c r="Y447" s="67"/>
    </row>
    <row r="448" spans="1:25" ht="62.25" customHeight="1" x14ac:dyDescent="0.25">
      <c r="A448" s="67"/>
      <c r="B448" s="67"/>
      <c r="C448" s="67"/>
      <c r="D448" s="67"/>
      <c r="E448" s="67"/>
      <c r="F448" s="67"/>
      <c r="G448" s="67"/>
      <c r="H448" s="79"/>
      <c r="I448" s="79"/>
      <c r="J448" s="79"/>
      <c r="K448" s="76"/>
      <c r="L448" s="67"/>
      <c r="M448" s="79"/>
      <c r="N448" s="76"/>
      <c r="O448" s="79"/>
      <c r="P448" s="79"/>
      <c r="Q448" s="79"/>
      <c r="R448" s="76"/>
      <c r="S448" s="67"/>
      <c r="T448" s="79"/>
      <c r="U448" s="84"/>
      <c r="V448" s="84"/>
      <c r="W448" s="67"/>
      <c r="X448" s="67"/>
      <c r="Y448" s="67"/>
    </row>
    <row r="449" spans="1:25" ht="62.25" customHeight="1" x14ac:dyDescent="0.25">
      <c r="A449" s="67"/>
      <c r="B449" s="67"/>
      <c r="C449" s="67"/>
      <c r="D449" s="67"/>
      <c r="E449" s="67"/>
      <c r="F449" s="67"/>
      <c r="G449" s="67"/>
      <c r="H449" s="79"/>
      <c r="I449" s="79"/>
      <c r="J449" s="79"/>
      <c r="K449" s="76"/>
      <c r="L449" s="67"/>
      <c r="M449" s="79"/>
      <c r="N449" s="76"/>
      <c r="O449" s="79"/>
      <c r="P449" s="79"/>
      <c r="Q449" s="79"/>
      <c r="R449" s="76"/>
      <c r="S449" s="67"/>
      <c r="T449" s="79"/>
      <c r="U449" s="84"/>
      <c r="V449" s="84"/>
      <c r="W449" s="67"/>
      <c r="X449" s="67"/>
      <c r="Y449" s="67"/>
    </row>
    <row r="450" spans="1:25" ht="62.25" customHeight="1" x14ac:dyDescent="0.25">
      <c r="A450" s="67"/>
      <c r="B450" s="67"/>
      <c r="C450" s="67"/>
      <c r="D450" s="67"/>
      <c r="E450" s="67"/>
      <c r="F450" s="67"/>
      <c r="G450" s="67"/>
      <c r="H450" s="79"/>
      <c r="I450" s="79"/>
      <c r="J450" s="79"/>
      <c r="K450" s="76"/>
      <c r="L450" s="67"/>
      <c r="M450" s="79"/>
      <c r="N450" s="76"/>
      <c r="O450" s="79"/>
      <c r="P450" s="79"/>
      <c r="Q450" s="79"/>
      <c r="R450" s="76"/>
      <c r="S450" s="67"/>
      <c r="T450" s="79"/>
      <c r="U450" s="84"/>
      <c r="V450" s="84"/>
      <c r="W450" s="67"/>
      <c r="X450" s="67"/>
      <c r="Y450" s="67"/>
    </row>
    <row r="451" spans="1:25" ht="62.25" customHeight="1" x14ac:dyDescent="0.25">
      <c r="A451" s="67"/>
      <c r="B451" s="67"/>
      <c r="C451" s="67"/>
      <c r="D451" s="67"/>
      <c r="E451" s="67"/>
      <c r="F451" s="67"/>
      <c r="G451" s="67"/>
      <c r="H451" s="79"/>
      <c r="I451" s="79"/>
      <c r="J451" s="79"/>
      <c r="K451" s="76"/>
      <c r="L451" s="67"/>
      <c r="M451" s="79"/>
      <c r="N451" s="76"/>
      <c r="O451" s="79"/>
      <c r="P451" s="79"/>
      <c r="Q451" s="79"/>
      <c r="R451" s="76"/>
      <c r="S451" s="67"/>
      <c r="T451" s="79"/>
      <c r="U451" s="84"/>
      <c r="V451" s="84"/>
      <c r="W451" s="67"/>
      <c r="X451" s="67"/>
      <c r="Y451" s="67"/>
    </row>
    <row r="452" spans="1:25" ht="62.25" customHeight="1" x14ac:dyDescent="0.25">
      <c r="A452" s="67"/>
      <c r="B452" s="67"/>
      <c r="C452" s="67"/>
      <c r="D452" s="67"/>
      <c r="E452" s="67"/>
      <c r="F452" s="67"/>
      <c r="G452" s="67"/>
      <c r="H452" s="79"/>
      <c r="I452" s="79"/>
      <c r="J452" s="79"/>
      <c r="K452" s="76"/>
      <c r="L452" s="67"/>
      <c r="M452" s="79"/>
      <c r="N452" s="76"/>
      <c r="O452" s="79"/>
      <c r="P452" s="79"/>
      <c r="Q452" s="79"/>
      <c r="R452" s="76"/>
      <c r="S452" s="67"/>
      <c r="T452" s="79"/>
      <c r="U452" s="84"/>
      <c r="V452" s="84"/>
      <c r="W452" s="67"/>
      <c r="X452" s="67"/>
      <c r="Y452" s="67"/>
    </row>
    <row r="453" spans="1:25" ht="62.25" customHeight="1" x14ac:dyDescent="0.25">
      <c r="A453" s="67"/>
      <c r="B453" s="67"/>
      <c r="C453" s="67"/>
      <c r="D453" s="67"/>
      <c r="E453" s="67"/>
      <c r="F453" s="67"/>
      <c r="G453" s="67"/>
      <c r="H453" s="79"/>
      <c r="I453" s="79"/>
      <c r="J453" s="79"/>
      <c r="K453" s="76"/>
      <c r="L453" s="67"/>
      <c r="M453" s="79"/>
      <c r="N453" s="76"/>
      <c r="O453" s="79"/>
      <c r="P453" s="79"/>
      <c r="Q453" s="79"/>
      <c r="R453" s="76"/>
      <c r="S453" s="67"/>
      <c r="T453" s="79"/>
      <c r="U453" s="84"/>
      <c r="V453" s="84"/>
      <c r="W453" s="67"/>
      <c r="X453" s="67"/>
      <c r="Y453" s="67"/>
    </row>
    <row r="454" spans="1:25" ht="62.25" customHeight="1" x14ac:dyDescent="0.25">
      <c r="A454" s="67"/>
      <c r="B454" s="67"/>
      <c r="C454" s="67"/>
      <c r="D454" s="67"/>
      <c r="E454" s="67"/>
      <c r="F454" s="67"/>
      <c r="G454" s="67"/>
      <c r="H454" s="79"/>
      <c r="I454" s="79"/>
      <c r="J454" s="79"/>
      <c r="K454" s="76"/>
      <c r="L454" s="67"/>
      <c r="M454" s="79"/>
      <c r="N454" s="76"/>
      <c r="O454" s="79"/>
      <c r="P454" s="79"/>
      <c r="Q454" s="79"/>
      <c r="R454" s="76"/>
      <c r="S454" s="67"/>
      <c r="T454" s="79"/>
      <c r="U454" s="84"/>
      <c r="V454" s="84"/>
      <c r="W454" s="67"/>
      <c r="X454" s="67"/>
      <c r="Y454" s="67"/>
    </row>
    <row r="455" spans="1:25" ht="62.25" customHeight="1" x14ac:dyDescent="0.25">
      <c r="A455" s="67"/>
      <c r="B455" s="67"/>
      <c r="C455" s="67"/>
      <c r="D455" s="67"/>
      <c r="E455" s="67"/>
      <c r="F455" s="67"/>
      <c r="G455" s="67"/>
      <c r="H455" s="79"/>
      <c r="I455" s="79"/>
      <c r="J455" s="79"/>
      <c r="K455" s="76"/>
      <c r="L455" s="67"/>
      <c r="M455" s="79"/>
      <c r="N455" s="76"/>
      <c r="O455" s="79"/>
      <c r="P455" s="79"/>
      <c r="Q455" s="79"/>
      <c r="R455" s="76"/>
      <c r="S455" s="67"/>
      <c r="T455" s="79"/>
      <c r="U455" s="84"/>
      <c r="V455" s="84"/>
      <c r="W455" s="67"/>
      <c r="X455" s="67"/>
      <c r="Y455" s="67"/>
    </row>
    <row r="456" spans="1:25" ht="62.25" customHeight="1" x14ac:dyDescent="0.25">
      <c r="A456" s="67"/>
      <c r="B456" s="67"/>
      <c r="C456" s="67"/>
      <c r="D456" s="67"/>
      <c r="E456" s="67"/>
      <c r="F456" s="67"/>
      <c r="G456" s="67"/>
      <c r="H456" s="79"/>
      <c r="I456" s="79"/>
      <c r="J456" s="79"/>
      <c r="K456" s="76"/>
      <c r="L456" s="67"/>
      <c r="M456" s="79"/>
      <c r="N456" s="76"/>
      <c r="O456" s="79"/>
      <c r="P456" s="79"/>
      <c r="Q456" s="79"/>
      <c r="R456" s="76"/>
      <c r="S456" s="67"/>
      <c r="T456" s="79"/>
      <c r="U456" s="84"/>
      <c r="V456" s="84"/>
      <c r="W456" s="67"/>
      <c r="X456" s="67"/>
      <c r="Y456" s="67"/>
    </row>
    <row r="457" spans="1:25" ht="62.25" customHeight="1" x14ac:dyDescent="0.25">
      <c r="A457" s="67"/>
      <c r="B457" s="67"/>
      <c r="C457" s="67"/>
      <c r="D457" s="67"/>
      <c r="E457" s="67"/>
      <c r="F457" s="67"/>
      <c r="G457" s="67"/>
      <c r="H457" s="79"/>
      <c r="I457" s="79"/>
      <c r="J457" s="79"/>
      <c r="K457" s="76"/>
      <c r="L457" s="67"/>
      <c r="M457" s="79"/>
      <c r="N457" s="76"/>
      <c r="O457" s="79"/>
      <c r="P457" s="79"/>
      <c r="Q457" s="79"/>
      <c r="R457" s="76"/>
      <c r="S457" s="67"/>
      <c r="T457" s="79"/>
      <c r="U457" s="84"/>
      <c r="V457" s="84"/>
      <c r="W457" s="67"/>
      <c r="X457" s="67"/>
      <c r="Y457" s="67"/>
    </row>
    <row r="458" spans="1:25" ht="62.25" customHeight="1" x14ac:dyDescent="0.25">
      <c r="A458" s="67"/>
      <c r="B458" s="67"/>
      <c r="C458" s="67"/>
      <c r="D458" s="67"/>
      <c r="E458" s="67"/>
      <c r="F458" s="67"/>
      <c r="G458" s="67"/>
      <c r="H458" s="79"/>
      <c r="I458" s="79"/>
      <c r="J458" s="79"/>
      <c r="K458" s="76"/>
      <c r="L458" s="67"/>
      <c r="M458" s="79"/>
      <c r="N458" s="76"/>
      <c r="O458" s="79"/>
      <c r="P458" s="79"/>
      <c r="Q458" s="79"/>
      <c r="R458" s="76"/>
      <c r="S458" s="67"/>
      <c r="T458" s="79"/>
      <c r="U458" s="84"/>
      <c r="V458" s="84"/>
      <c r="W458" s="67"/>
      <c r="X458" s="67"/>
      <c r="Y458" s="67"/>
    </row>
    <row r="459" spans="1:25" ht="62.25" customHeight="1" x14ac:dyDescent="0.25">
      <c r="A459" s="67"/>
      <c r="B459" s="67"/>
      <c r="C459" s="67"/>
      <c r="D459" s="67"/>
      <c r="E459" s="67"/>
      <c r="F459" s="67"/>
      <c r="G459" s="67"/>
      <c r="H459" s="79"/>
      <c r="I459" s="79"/>
      <c r="J459" s="79"/>
      <c r="K459" s="76"/>
      <c r="L459" s="67"/>
      <c r="M459" s="79"/>
      <c r="N459" s="76"/>
      <c r="O459" s="79"/>
      <c r="P459" s="79"/>
      <c r="Q459" s="79"/>
      <c r="R459" s="76"/>
      <c r="S459" s="67"/>
      <c r="T459" s="79"/>
      <c r="U459" s="84"/>
      <c r="V459" s="84"/>
      <c r="W459" s="67"/>
      <c r="X459" s="67"/>
      <c r="Y459" s="67"/>
    </row>
    <row r="460" spans="1:25" ht="62.25" customHeight="1" x14ac:dyDescent="0.25">
      <c r="A460" s="67"/>
      <c r="B460" s="67"/>
      <c r="C460" s="67"/>
      <c r="D460" s="67"/>
      <c r="E460" s="67"/>
      <c r="F460" s="67"/>
      <c r="G460" s="67"/>
      <c r="H460" s="79"/>
      <c r="I460" s="79"/>
      <c r="J460" s="79"/>
      <c r="K460" s="76"/>
      <c r="L460" s="67"/>
      <c r="M460" s="79"/>
      <c r="N460" s="76"/>
      <c r="O460" s="79"/>
      <c r="P460" s="79"/>
      <c r="Q460" s="79"/>
      <c r="R460" s="76"/>
      <c r="S460" s="67"/>
      <c r="T460" s="79"/>
      <c r="U460" s="84"/>
      <c r="V460" s="84"/>
      <c r="W460" s="67"/>
      <c r="X460" s="67"/>
      <c r="Y460" s="67"/>
    </row>
    <row r="461" spans="1:25" ht="62.25" customHeight="1" x14ac:dyDescent="0.25">
      <c r="A461" s="67"/>
      <c r="B461" s="67"/>
      <c r="C461" s="67"/>
      <c r="D461" s="67"/>
      <c r="E461" s="67"/>
      <c r="F461" s="67"/>
      <c r="G461" s="67"/>
      <c r="H461" s="79"/>
      <c r="I461" s="79"/>
      <c r="J461" s="79"/>
      <c r="K461" s="76"/>
      <c r="L461" s="67"/>
      <c r="M461" s="79"/>
      <c r="N461" s="76"/>
      <c r="O461" s="79"/>
      <c r="P461" s="79"/>
      <c r="Q461" s="79"/>
      <c r="R461" s="76"/>
      <c r="S461" s="67"/>
      <c r="T461" s="79"/>
      <c r="U461" s="84"/>
      <c r="V461" s="84"/>
      <c r="W461" s="67"/>
      <c r="X461" s="67"/>
      <c r="Y461" s="67"/>
    </row>
    <row r="462" spans="1:25" ht="62.25" customHeight="1" x14ac:dyDescent="0.25">
      <c r="A462" s="67"/>
      <c r="B462" s="67"/>
      <c r="C462" s="67"/>
      <c r="D462" s="67"/>
      <c r="E462" s="67"/>
      <c r="F462" s="67"/>
      <c r="G462" s="67"/>
      <c r="H462" s="79"/>
      <c r="I462" s="79"/>
      <c r="J462" s="79"/>
      <c r="K462" s="76"/>
      <c r="L462" s="67"/>
      <c r="M462" s="79"/>
      <c r="N462" s="76"/>
      <c r="O462" s="79"/>
      <c r="P462" s="79"/>
      <c r="Q462" s="79"/>
      <c r="R462" s="76"/>
      <c r="S462" s="67"/>
      <c r="T462" s="79"/>
      <c r="U462" s="84"/>
      <c r="V462" s="84"/>
      <c r="W462" s="67"/>
      <c r="X462" s="67"/>
      <c r="Y462" s="67"/>
    </row>
    <row r="463" spans="1:25" ht="62.25" customHeight="1" x14ac:dyDescent="0.25">
      <c r="A463" s="67"/>
      <c r="B463" s="67"/>
      <c r="C463" s="67"/>
      <c r="D463" s="67"/>
      <c r="E463" s="67"/>
      <c r="F463" s="67"/>
      <c r="G463" s="67"/>
      <c r="H463" s="79"/>
      <c r="I463" s="79"/>
      <c r="J463" s="79"/>
      <c r="K463" s="76"/>
      <c r="L463" s="67"/>
      <c r="M463" s="79"/>
      <c r="N463" s="76"/>
      <c r="O463" s="79"/>
      <c r="P463" s="79"/>
      <c r="Q463" s="79"/>
      <c r="R463" s="76"/>
      <c r="S463" s="67"/>
      <c r="T463" s="79"/>
      <c r="U463" s="84"/>
      <c r="V463" s="84"/>
      <c r="W463" s="67"/>
      <c r="X463" s="67"/>
      <c r="Y463" s="67"/>
    </row>
    <row r="464" spans="1:25" ht="62.25" customHeight="1" x14ac:dyDescent="0.25">
      <c r="A464" s="67"/>
      <c r="B464" s="67"/>
      <c r="C464" s="67"/>
      <c r="D464" s="67"/>
      <c r="E464" s="67"/>
      <c r="F464" s="67"/>
      <c r="G464" s="67"/>
      <c r="H464" s="79"/>
      <c r="I464" s="79"/>
      <c r="J464" s="79"/>
      <c r="K464" s="76"/>
      <c r="L464" s="67"/>
      <c r="M464" s="79"/>
      <c r="N464" s="76"/>
      <c r="O464" s="79"/>
      <c r="P464" s="79"/>
      <c r="Q464" s="79"/>
      <c r="R464" s="76"/>
      <c r="S464" s="67"/>
      <c r="T464" s="79"/>
      <c r="U464" s="84"/>
      <c r="V464" s="84"/>
      <c r="W464" s="67"/>
      <c r="X464" s="67"/>
      <c r="Y464" s="67"/>
    </row>
    <row r="465" spans="1:25" ht="62.25" customHeight="1" x14ac:dyDescent="0.25">
      <c r="A465" s="67"/>
      <c r="B465" s="67"/>
      <c r="C465" s="67"/>
      <c r="D465" s="67"/>
      <c r="E465" s="67"/>
      <c r="F465" s="67"/>
      <c r="G465" s="67"/>
      <c r="H465" s="79"/>
      <c r="I465" s="79"/>
      <c r="J465" s="79"/>
      <c r="K465" s="76"/>
      <c r="L465" s="67"/>
      <c r="M465" s="79"/>
      <c r="N465" s="76"/>
      <c r="O465" s="79"/>
      <c r="P465" s="79"/>
      <c r="Q465" s="79"/>
      <c r="R465" s="76"/>
      <c r="S465" s="67"/>
      <c r="T465" s="79"/>
      <c r="U465" s="84"/>
      <c r="V465" s="84"/>
      <c r="W465" s="67"/>
      <c r="X465" s="67"/>
      <c r="Y465" s="67"/>
    </row>
    <row r="466" spans="1:25" ht="62.25" customHeight="1" x14ac:dyDescent="0.25">
      <c r="A466" s="67"/>
      <c r="B466" s="67"/>
      <c r="C466" s="67"/>
      <c r="D466" s="67"/>
      <c r="E466" s="67"/>
      <c r="F466" s="67"/>
      <c r="G466" s="67"/>
      <c r="H466" s="79"/>
      <c r="I466" s="79"/>
      <c r="J466" s="79"/>
      <c r="K466" s="76"/>
      <c r="L466" s="67"/>
      <c r="M466" s="79"/>
      <c r="N466" s="76"/>
      <c r="O466" s="79"/>
      <c r="P466" s="79"/>
      <c r="Q466" s="79"/>
      <c r="R466" s="76"/>
      <c r="S466" s="67"/>
      <c r="T466" s="79"/>
      <c r="U466" s="84"/>
      <c r="V466" s="84"/>
      <c r="W466" s="67"/>
      <c r="X466" s="67"/>
      <c r="Y466" s="67"/>
    </row>
    <row r="467" spans="1:25" ht="62.25" customHeight="1" x14ac:dyDescent="0.25">
      <c r="A467" s="67"/>
      <c r="B467" s="67"/>
      <c r="C467" s="67"/>
      <c r="D467" s="67"/>
      <c r="E467" s="67"/>
      <c r="F467" s="67"/>
      <c r="G467" s="67"/>
      <c r="H467" s="79"/>
      <c r="I467" s="79"/>
      <c r="J467" s="79"/>
      <c r="K467" s="76"/>
      <c r="L467" s="67"/>
      <c r="M467" s="79"/>
      <c r="N467" s="76"/>
      <c r="O467" s="79"/>
      <c r="P467" s="79"/>
      <c r="Q467" s="79"/>
      <c r="R467" s="76"/>
      <c r="S467" s="67"/>
      <c r="T467" s="79"/>
      <c r="U467" s="84"/>
      <c r="V467" s="84"/>
      <c r="W467" s="67"/>
      <c r="X467" s="67"/>
      <c r="Y467" s="67"/>
    </row>
    <row r="468" spans="1:25" ht="62.25" customHeight="1" x14ac:dyDescent="0.25">
      <c r="A468" s="67"/>
      <c r="B468" s="67"/>
      <c r="C468" s="67"/>
      <c r="D468" s="67"/>
      <c r="E468" s="67"/>
      <c r="F468" s="67"/>
      <c r="G468" s="67"/>
      <c r="H468" s="79"/>
      <c r="I468" s="79"/>
      <c r="J468" s="79"/>
      <c r="K468" s="76"/>
      <c r="L468" s="67"/>
      <c r="M468" s="79"/>
      <c r="N468" s="76"/>
      <c r="O468" s="79"/>
      <c r="P468" s="79"/>
      <c r="Q468" s="79"/>
      <c r="R468" s="76"/>
      <c r="S468" s="67"/>
      <c r="T468" s="79"/>
      <c r="U468" s="84"/>
      <c r="V468" s="84"/>
      <c r="W468" s="67"/>
      <c r="X468" s="67"/>
      <c r="Y468" s="67"/>
    </row>
    <row r="469" spans="1:25" ht="62.25" customHeight="1" x14ac:dyDescent="0.25">
      <c r="A469" s="67"/>
      <c r="B469" s="67"/>
      <c r="C469" s="67"/>
      <c r="D469" s="67"/>
      <c r="E469" s="67"/>
      <c r="F469" s="67"/>
      <c r="G469" s="67"/>
      <c r="H469" s="79"/>
      <c r="I469" s="79"/>
      <c r="J469" s="79"/>
      <c r="K469" s="76"/>
      <c r="L469" s="67"/>
      <c r="M469" s="79"/>
      <c r="N469" s="76"/>
      <c r="O469" s="79"/>
      <c r="P469" s="79"/>
      <c r="Q469" s="79"/>
      <c r="R469" s="76"/>
      <c r="S469" s="67"/>
      <c r="T469" s="79"/>
      <c r="U469" s="84"/>
      <c r="V469" s="84"/>
      <c r="W469" s="67"/>
      <c r="X469" s="67"/>
      <c r="Y469" s="67"/>
    </row>
    <row r="470" spans="1:25" ht="62.25" customHeight="1" x14ac:dyDescent="0.25">
      <c r="A470" s="67"/>
      <c r="B470" s="67"/>
      <c r="C470" s="67"/>
      <c r="D470" s="67"/>
      <c r="E470" s="67"/>
      <c r="F470" s="67"/>
      <c r="G470" s="67"/>
      <c r="H470" s="79"/>
      <c r="I470" s="79"/>
      <c r="J470" s="79"/>
      <c r="K470" s="76"/>
      <c r="L470" s="67"/>
      <c r="M470" s="79"/>
      <c r="N470" s="76"/>
      <c r="O470" s="79"/>
      <c r="P470" s="79"/>
      <c r="Q470" s="79"/>
      <c r="R470" s="76"/>
      <c r="S470" s="67"/>
      <c r="T470" s="79"/>
      <c r="U470" s="84"/>
      <c r="V470" s="84"/>
      <c r="W470" s="67"/>
      <c r="X470" s="67"/>
      <c r="Y470" s="67"/>
    </row>
    <row r="471" spans="1:25" ht="62.25" customHeight="1" x14ac:dyDescent="0.25">
      <c r="A471" s="67"/>
      <c r="B471" s="67"/>
      <c r="C471" s="67"/>
      <c r="D471" s="67"/>
      <c r="E471" s="67"/>
      <c r="F471" s="67"/>
      <c r="G471" s="67"/>
      <c r="H471" s="79"/>
      <c r="I471" s="79"/>
      <c r="J471" s="79"/>
      <c r="K471" s="76"/>
      <c r="L471" s="67"/>
      <c r="M471" s="79"/>
      <c r="N471" s="76"/>
      <c r="O471" s="79"/>
      <c r="P471" s="79"/>
      <c r="Q471" s="79"/>
      <c r="R471" s="76"/>
      <c r="S471" s="67"/>
      <c r="T471" s="79"/>
      <c r="U471" s="84"/>
      <c r="V471" s="84"/>
      <c r="W471" s="67"/>
      <c r="X471" s="67"/>
      <c r="Y471" s="67"/>
    </row>
    <row r="472" spans="1:25" ht="62.25" customHeight="1" x14ac:dyDescent="0.25">
      <c r="A472" s="67"/>
      <c r="B472" s="67"/>
      <c r="C472" s="67"/>
      <c r="D472" s="67"/>
      <c r="E472" s="67"/>
      <c r="F472" s="67"/>
      <c r="G472" s="67"/>
      <c r="H472" s="79"/>
      <c r="I472" s="79"/>
      <c r="J472" s="79"/>
      <c r="K472" s="76"/>
      <c r="L472" s="67"/>
      <c r="M472" s="79"/>
      <c r="N472" s="76"/>
      <c r="O472" s="79"/>
      <c r="P472" s="79"/>
      <c r="Q472" s="79"/>
      <c r="R472" s="76"/>
      <c r="S472" s="67"/>
      <c r="T472" s="79"/>
      <c r="U472" s="84"/>
      <c r="V472" s="84"/>
      <c r="W472" s="67"/>
      <c r="X472" s="67"/>
      <c r="Y472" s="67"/>
    </row>
    <row r="473" spans="1:25" ht="62.25" customHeight="1" x14ac:dyDescent="0.25">
      <c r="A473" s="67"/>
      <c r="B473" s="67"/>
      <c r="C473" s="67"/>
      <c r="D473" s="67"/>
      <c r="E473" s="67"/>
      <c r="F473" s="67"/>
      <c r="G473" s="67"/>
      <c r="H473" s="79"/>
      <c r="I473" s="79"/>
      <c r="J473" s="79"/>
      <c r="K473" s="76"/>
      <c r="L473" s="67"/>
      <c r="M473" s="79"/>
      <c r="N473" s="76"/>
      <c r="O473" s="79"/>
      <c r="P473" s="79"/>
      <c r="Q473" s="79"/>
      <c r="R473" s="76"/>
      <c r="S473" s="67"/>
      <c r="T473" s="79"/>
      <c r="U473" s="84"/>
      <c r="V473" s="84"/>
      <c r="W473" s="67"/>
      <c r="X473" s="67"/>
      <c r="Y473" s="67"/>
    </row>
    <row r="474" spans="1:25" ht="62.25" customHeight="1" x14ac:dyDescent="0.25">
      <c r="A474" s="67"/>
      <c r="B474" s="67"/>
      <c r="C474" s="67"/>
      <c r="D474" s="67"/>
      <c r="E474" s="67"/>
      <c r="F474" s="67"/>
      <c r="G474" s="67"/>
      <c r="H474" s="79"/>
      <c r="I474" s="79"/>
      <c r="J474" s="79"/>
      <c r="K474" s="76"/>
      <c r="L474" s="67"/>
      <c r="M474" s="79"/>
      <c r="N474" s="76"/>
      <c r="O474" s="79"/>
      <c r="P474" s="79"/>
      <c r="Q474" s="79"/>
      <c r="R474" s="76"/>
      <c r="S474" s="67"/>
      <c r="T474" s="79"/>
      <c r="U474" s="84"/>
      <c r="V474" s="84"/>
      <c r="W474" s="67"/>
      <c r="X474" s="67"/>
      <c r="Y474" s="67"/>
    </row>
    <row r="475" spans="1:25" ht="62.25" customHeight="1" x14ac:dyDescent="0.25">
      <c r="A475" s="67"/>
      <c r="B475" s="67"/>
      <c r="C475" s="67"/>
      <c r="D475" s="67"/>
      <c r="E475" s="67"/>
      <c r="F475" s="67"/>
      <c r="G475" s="67"/>
      <c r="H475" s="79"/>
      <c r="I475" s="79"/>
      <c r="J475" s="79"/>
      <c r="K475" s="76"/>
      <c r="L475" s="67"/>
      <c r="M475" s="79"/>
      <c r="N475" s="76"/>
      <c r="O475" s="79"/>
      <c r="P475" s="79"/>
      <c r="Q475" s="79"/>
      <c r="R475" s="76"/>
      <c r="S475" s="67"/>
      <c r="T475" s="79"/>
      <c r="U475" s="84"/>
      <c r="V475" s="84"/>
      <c r="W475" s="67"/>
      <c r="X475" s="67"/>
      <c r="Y475" s="67"/>
    </row>
    <row r="476" spans="1:25" ht="62.25" customHeight="1" x14ac:dyDescent="0.25">
      <c r="A476" s="67"/>
      <c r="B476" s="67"/>
      <c r="C476" s="67"/>
      <c r="D476" s="67"/>
      <c r="E476" s="67"/>
      <c r="F476" s="67"/>
      <c r="G476" s="67"/>
      <c r="H476" s="79"/>
      <c r="I476" s="79"/>
      <c r="J476" s="79"/>
      <c r="K476" s="76"/>
      <c r="L476" s="67"/>
      <c r="M476" s="79"/>
      <c r="N476" s="76"/>
      <c r="O476" s="79"/>
      <c r="P476" s="79"/>
      <c r="Q476" s="79"/>
      <c r="R476" s="76"/>
      <c r="S476" s="67"/>
      <c r="T476" s="79"/>
      <c r="U476" s="84"/>
      <c r="V476" s="84"/>
      <c r="W476" s="67"/>
      <c r="X476" s="67"/>
      <c r="Y476" s="67"/>
    </row>
    <row r="477" spans="1:25" ht="62.25" customHeight="1" x14ac:dyDescent="0.25">
      <c r="A477" s="67"/>
      <c r="B477" s="67"/>
      <c r="C477" s="67"/>
      <c r="D477" s="67"/>
      <c r="E477" s="67"/>
      <c r="F477" s="67"/>
      <c r="G477" s="67"/>
      <c r="H477" s="79"/>
      <c r="I477" s="79"/>
      <c r="J477" s="79"/>
      <c r="K477" s="76"/>
      <c r="L477" s="67"/>
      <c r="M477" s="79"/>
      <c r="N477" s="76"/>
      <c r="O477" s="79"/>
      <c r="P477" s="79"/>
      <c r="Q477" s="79"/>
      <c r="R477" s="76"/>
      <c r="S477" s="67"/>
      <c r="T477" s="79"/>
      <c r="U477" s="84"/>
      <c r="V477" s="84"/>
      <c r="W477" s="67"/>
      <c r="X477" s="67"/>
      <c r="Y477" s="67"/>
    </row>
    <row r="478" spans="1:25" ht="62.25" customHeight="1" x14ac:dyDescent="0.25">
      <c r="A478" s="67"/>
      <c r="B478" s="67"/>
      <c r="C478" s="67"/>
      <c r="D478" s="67"/>
      <c r="E478" s="67"/>
      <c r="F478" s="67"/>
      <c r="G478" s="67"/>
      <c r="H478" s="79"/>
      <c r="I478" s="79"/>
      <c r="J478" s="79"/>
      <c r="K478" s="76"/>
      <c r="L478" s="67"/>
      <c r="M478" s="79"/>
      <c r="N478" s="76"/>
      <c r="O478" s="79"/>
      <c r="P478" s="79"/>
      <c r="Q478" s="79"/>
      <c r="R478" s="76"/>
      <c r="S478" s="67"/>
      <c r="T478" s="79"/>
      <c r="U478" s="84"/>
      <c r="V478" s="84"/>
      <c r="W478" s="67"/>
      <c r="X478" s="67"/>
      <c r="Y478" s="67"/>
    </row>
    <row r="479" spans="1:25" ht="62.25" customHeight="1" x14ac:dyDescent="0.25">
      <c r="A479" s="67"/>
      <c r="B479" s="67"/>
      <c r="C479" s="67"/>
      <c r="D479" s="67"/>
      <c r="E479" s="67"/>
      <c r="F479" s="67"/>
      <c r="G479" s="67"/>
      <c r="H479" s="79"/>
      <c r="I479" s="79"/>
      <c r="J479" s="79"/>
      <c r="K479" s="76"/>
      <c r="L479" s="67"/>
      <c r="M479" s="79"/>
      <c r="N479" s="76"/>
      <c r="O479" s="79"/>
      <c r="P479" s="79"/>
      <c r="Q479" s="79"/>
      <c r="R479" s="76"/>
      <c r="S479" s="67"/>
      <c r="T479" s="79"/>
      <c r="U479" s="84"/>
      <c r="V479" s="84"/>
      <c r="W479" s="67"/>
      <c r="X479" s="67"/>
      <c r="Y479" s="67"/>
    </row>
    <row r="480" spans="1:25" ht="62.25" customHeight="1" x14ac:dyDescent="0.25">
      <c r="A480" s="67"/>
      <c r="B480" s="67"/>
      <c r="C480" s="67"/>
      <c r="D480" s="67"/>
      <c r="E480" s="67"/>
      <c r="F480" s="67"/>
      <c r="G480" s="67"/>
      <c r="H480" s="79"/>
      <c r="I480" s="79"/>
      <c r="J480" s="79"/>
      <c r="K480" s="76"/>
      <c r="L480" s="67"/>
      <c r="M480" s="79"/>
      <c r="N480" s="76"/>
      <c r="O480" s="79"/>
      <c r="P480" s="79"/>
      <c r="Q480" s="79"/>
      <c r="R480" s="76"/>
      <c r="S480" s="67"/>
      <c r="T480" s="79"/>
      <c r="U480" s="84"/>
      <c r="V480" s="84"/>
      <c r="W480" s="67"/>
      <c r="X480" s="67"/>
      <c r="Y480" s="67"/>
    </row>
    <row r="481" spans="1:25" ht="62.25" customHeight="1" x14ac:dyDescent="0.25">
      <c r="A481" s="67"/>
      <c r="B481" s="67"/>
      <c r="C481" s="67"/>
      <c r="D481" s="67"/>
      <c r="E481" s="67"/>
      <c r="F481" s="67"/>
      <c r="G481" s="67"/>
      <c r="H481" s="79"/>
      <c r="I481" s="79"/>
      <c r="J481" s="79"/>
      <c r="K481" s="76"/>
      <c r="L481" s="67"/>
      <c r="M481" s="79"/>
      <c r="N481" s="76"/>
      <c r="O481" s="79"/>
      <c r="P481" s="79"/>
      <c r="Q481" s="79"/>
      <c r="R481" s="76"/>
      <c r="S481" s="67"/>
      <c r="T481" s="79"/>
      <c r="U481" s="84"/>
      <c r="V481" s="84"/>
      <c r="W481" s="67"/>
      <c r="X481" s="67"/>
      <c r="Y481" s="67"/>
    </row>
    <row r="482" spans="1:25" ht="62.25" customHeight="1" x14ac:dyDescent="0.25">
      <c r="A482" s="67"/>
      <c r="B482" s="67"/>
      <c r="C482" s="67"/>
      <c r="D482" s="67"/>
      <c r="E482" s="67"/>
      <c r="F482" s="67"/>
      <c r="G482" s="67"/>
      <c r="H482" s="79"/>
      <c r="I482" s="79"/>
      <c r="J482" s="79"/>
      <c r="K482" s="76"/>
      <c r="L482" s="67"/>
      <c r="M482" s="79"/>
      <c r="N482" s="76"/>
      <c r="O482" s="79"/>
      <c r="P482" s="79"/>
      <c r="Q482" s="79"/>
      <c r="R482" s="76"/>
      <c r="S482" s="67"/>
      <c r="T482" s="79"/>
      <c r="U482" s="84"/>
      <c r="V482" s="84"/>
      <c r="W482" s="67"/>
      <c r="X482" s="67"/>
      <c r="Y482" s="67"/>
    </row>
    <row r="483" spans="1:25" ht="62.25" customHeight="1" x14ac:dyDescent="0.25">
      <c r="A483" s="67"/>
      <c r="B483" s="67"/>
      <c r="C483" s="67"/>
      <c r="D483" s="67"/>
      <c r="E483" s="67"/>
      <c r="F483" s="67"/>
      <c r="G483" s="67"/>
      <c r="H483" s="79"/>
      <c r="I483" s="79"/>
      <c r="J483" s="79"/>
      <c r="K483" s="76"/>
      <c r="L483" s="67"/>
      <c r="M483" s="79"/>
      <c r="N483" s="76"/>
      <c r="O483" s="79"/>
      <c r="P483" s="79"/>
      <c r="Q483" s="79"/>
      <c r="R483" s="76"/>
      <c r="S483" s="67"/>
      <c r="T483" s="79"/>
      <c r="U483" s="84"/>
      <c r="V483" s="84"/>
      <c r="W483" s="67"/>
      <c r="X483" s="67"/>
      <c r="Y483" s="67"/>
    </row>
    <row r="484" spans="1:25" ht="62.25" customHeight="1" x14ac:dyDescent="0.25">
      <c r="A484" s="67"/>
      <c r="B484" s="67"/>
      <c r="C484" s="67"/>
      <c r="D484" s="67"/>
      <c r="E484" s="67"/>
      <c r="F484" s="67"/>
      <c r="G484" s="67"/>
      <c r="H484" s="79"/>
      <c r="I484" s="79"/>
      <c r="J484" s="79"/>
      <c r="K484" s="76"/>
      <c r="L484" s="67"/>
      <c r="M484" s="79"/>
      <c r="N484" s="76"/>
      <c r="O484" s="79"/>
      <c r="P484" s="79"/>
      <c r="Q484" s="79"/>
      <c r="R484" s="76"/>
      <c r="S484" s="67"/>
      <c r="T484" s="79"/>
      <c r="U484" s="84"/>
      <c r="V484" s="84"/>
      <c r="W484" s="67"/>
      <c r="X484" s="67"/>
      <c r="Y484" s="67"/>
    </row>
    <row r="485" spans="1:25" ht="62.25" customHeight="1" x14ac:dyDescent="0.25">
      <c r="A485" s="67"/>
      <c r="B485" s="67"/>
      <c r="C485" s="67"/>
      <c r="D485" s="67"/>
      <c r="E485" s="67"/>
      <c r="F485" s="67"/>
      <c r="G485" s="67"/>
      <c r="H485" s="79"/>
      <c r="I485" s="79"/>
      <c r="J485" s="79"/>
      <c r="K485" s="76"/>
      <c r="L485" s="67"/>
      <c r="M485" s="79"/>
      <c r="N485" s="76"/>
      <c r="O485" s="79"/>
      <c r="P485" s="79"/>
      <c r="Q485" s="79"/>
      <c r="R485" s="76"/>
      <c r="S485" s="67"/>
      <c r="T485" s="79"/>
      <c r="U485" s="84"/>
      <c r="V485" s="84"/>
      <c r="W485" s="67"/>
      <c r="X485" s="67"/>
      <c r="Y485" s="67"/>
    </row>
    <row r="486" spans="1:25" ht="62.25" customHeight="1" x14ac:dyDescent="0.25">
      <c r="A486" s="67"/>
      <c r="B486" s="67"/>
      <c r="C486" s="67"/>
      <c r="D486" s="67"/>
      <c r="E486" s="67"/>
      <c r="F486" s="67"/>
      <c r="G486" s="67"/>
      <c r="H486" s="79"/>
      <c r="I486" s="79"/>
      <c r="J486" s="79"/>
      <c r="K486" s="76"/>
      <c r="L486" s="67"/>
      <c r="M486" s="79"/>
      <c r="N486" s="76"/>
      <c r="O486" s="79"/>
      <c r="P486" s="79"/>
      <c r="Q486" s="79"/>
      <c r="R486" s="76"/>
      <c r="S486" s="67"/>
      <c r="T486" s="79"/>
      <c r="U486" s="84"/>
      <c r="V486" s="84"/>
      <c r="W486" s="67"/>
      <c r="X486" s="67"/>
      <c r="Y486" s="67"/>
    </row>
    <row r="487" spans="1:25" ht="62.25" customHeight="1" x14ac:dyDescent="0.25">
      <c r="A487" s="67"/>
      <c r="B487" s="67"/>
      <c r="C487" s="67"/>
      <c r="D487" s="67"/>
      <c r="E487" s="67"/>
      <c r="F487" s="67"/>
      <c r="G487" s="67"/>
      <c r="H487" s="79"/>
      <c r="I487" s="79"/>
      <c r="J487" s="79"/>
      <c r="K487" s="76"/>
      <c r="L487" s="67"/>
      <c r="M487" s="79"/>
      <c r="N487" s="76"/>
      <c r="O487" s="79"/>
      <c r="P487" s="79"/>
      <c r="Q487" s="79"/>
      <c r="R487" s="76"/>
      <c r="S487" s="67"/>
      <c r="T487" s="79"/>
      <c r="U487" s="84"/>
      <c r="V487" s="84"/>
      <c r="W487" s="67"/>
      <c r="X487" s="67"/>
      <c r="Y487" s="67"/>
    </row>
    <row r="488" spans="1:25" ht="62.25" customHeight="1" x14ac:dyDescent="0.25">
      <c r="A488" s="67"/>
      <c r="B488" s="67"/>
      <c r="C488" s="67"/>
      <c r="D488" s="67"/>
      <c r="E488" s="67"/>
      <c r="F488" s="67"/>
      <c r="G488" s="67"/>
      <c r="H488" s="79"/>
      <c r="I488" s="79"/>
      <c r="J488" s="79"/>
      <c r="K488" s="76"/>
      <c r="L488" s="67"/>
      <c r="M488" s="79"/>
      <c r="N488" s="76"/>
      <c r="O488" s="79"/>
      <c r="P488" s="79"/>
      <c r="Q488" s="79"/>
      <c r="R488" s="76"/>
      <c r="S488" s="67"/>
      <c r="T488" s="79"/>
      <c r="U488" s="84"/>
      <c r="V488" s="84"/>
      <c r="W488" s="67"/>
      <c r="X488" s="67"/>
      <c r="Y488" s="67"/>
    </row>
    <row r="489" spans="1:25" ht="62.25" customHeight="1" x14ac:dyDescent="0.25">
      <c r="A489" s="67"/>
      <c r="B489" s="67"/>
      <c r="C489" s="67"/>
      <c r="D489" s="67"/>
      <c r="E489" s="67"/>
      <c r="F489" s="67"/>
      <c r="G489" s="67"/>
      <c r="H489" s="79"/>
      <c r="I489" s="79"/>
      <c r="J489" s="79"/>
      <c r="K489" s="76"/>
      <c r="L489" s="67"/>
      <c r="M489" s="79"/>
      <c r="N489" s="76"/>
      <c r="O489" s="79"/>
      <c r="P489" s="79"/>
      <c r="Q489" s="79"/>
      <c r="R489" s="76"/>
      <c r="S489" s="67"/>
      <c r="T489" s="79"/>
      <c r="U489" s="84"/>
      <c r="V489" s="84"/>
      <c r="W489" s="67"/>
      <c r="X489" s="67"/>
      <c r="Y489" s="67"/>
    </row>
    <row r="490" spans="1:25" ht="62.25" customHeight="1" x14ac:dyDescent="0.25">
      <c r="A490" s="67"/>
      <c r="B490" s="67"/>
      <c r="C490" s="67"/>
      <c r="D490" s="67"/>
      <c r="E490" s="67"/>
      <c r="F490" s="67"/>
      <c r="G490" s="67"/>
      <c r="H490" s="79"/>
      <c r="I490" s="79"/>
      <c r="J490" s="79"/>
      <c r="K490" s="76"/>
      <c r="L490" s="67"/>
      <c r="M490" s="79"/>
      <c r="N490" s="76"/>
      <c r="O490" s="79"/>
      <c r="P490" s="79"/>
      <c r="Q490" s="79"/>
      <c r="R490" s="76"/>
      <c r="S490" s="67"/>
      <c r="T490" s="79"/>
      <c r="U490" s="84"/>
      <c r="V490" s="84"/>
      <c r="W490" s="67"/>
      <c r="X490" s="67"/>
      <c r="Y490" s="67"/>
    </row>
    <row r="491" spans="1:25" ht="62.25" customHeight="1" x14ac:dyDescent="0.25">
      <c r="A491" s="67"/>
      <c r="B491" s="67"/>
      <c r="C491" s="67"/>
      <c r="D491" s="67"/>
      <c r="E491" s="67"/>
      <c r="F491" s="67"/>
      <c r="G491" s="67"/>
      <c r="H491" s="79"/>
      <c r="I491" s="79"/>
      <c r="J491" s="79"/>
      <c r="K491" s="76"/>
      <c r="L491" s="67"/>
      <c r="M491" s="79"/>
      <c r="N491" s="76"/>
      <c r="O491" s="79"/>
      <c r="P491" s="79"/>
      <c r="Q491" s="79"/>
      <c r="R491" s="76"/>
      <c r="S491" s="67"/>
      <c r="T491" s="79"/>
      <c r="U491" s="84"/>
      <c r="V491" s="84"/>
      <c r="W491" s="67"/>
      <c r="X491" s="67"/>
      <c r="Y491" s="67"/>
    </row>
    <row r="492" spans="1:25" ht="62.25" customHeight="1" x14ac:dyDescent="0.25">
      <c r="A492" s="67"/>
      <c r="B492" s="67"/>
      <c r="C492" s="67"/>
      <c r="D492" s="67"/>
      <c r="E492" s="67"/>
      <c r="F492" s="67"/>
      <c r="G492" s="67"/>
      <c r="H492" s="79"/>
      <c r="I492" s="79"/>
      <c r="J492" s="79"/>
      <c r="K492" s="76"/>
      <c r="L492" s="67"/>
      <c r="M492" s="79"/>
      <c r="N492" s="76"/>
      <c r="O492" s="79"/>
      <c r="P492" s="79"/>
      <c r="Q492" s="79"/>
      <c r="R492" s="76"/>
      <c r="S492" s="67"/>
      <c r="T492" s="79"/>
      <c r="U492" s="84"/>
      <c r="V492" s="84"/>
      <c r="W492" s="67"/>
      <c r="X492" s="67"/>
      <c r="Y492" s="67"/>
    </row>
    <row r="493" spans="1:25" ht="62.25" customHeight="1" x14ac:dyDescent="0.25">
      <c r="A493" s="67"/>
      <c r="B493" s="67"/>
      <c r="C493" s="67"/>
      <c r="D493" s="67"/>
      <c r="E493" s="67"/>
      <c r="F493" s="67"/>
      <c r="G493" s="67"/>
      <c r="H493" s="79"/>
      <c r="I493" s="79"/>
      <c r="J493" s="79"/>
      <c r="K493" s="76"/>
      <c r="L493" s="67"/>
      <c r="M493" s="79"/>
      <c r="N493" s="76"/>
      <c r="O493" s="79"/>
      <c r="P493" s="79"/>
      <c r="Q493" s="79"/>
      <c r="R493" s="76"/>
      <c r="S493" s="67"/>
      <c r="T493" s="79"/>
      <c r="U493" s="84"/>
      <c r="V493" s="84"/>
      <c r="W493" s="67"/>
      <c r="X493" s="67"/>
      <c r="Y493" s="67"/>
    </row>
    <row r="494" spans="1:25" ht="62.25" customHeight="1" x14ac:dyDescent="0.25">
      <c r="A494" s="67"/>
      <c r="B494" s="67"/>
      <c r="C494" s="67"/>
      <c r="D494" s="67"/>
      <c r="E494" s="67"/>
      <c r="F494" s="67"/>
      <c r="G494" s="67"/>
      <c r="H494" s="79"/>
      <c r="I494" s="79"/>
      <c r="J494" s="79"/>
      <c r="K494" s="76"/>
      <c r="L494" s="67"/>
      <c r="M494" s="79"/>
      <c r="N494" s="76"/>
      <c r="O494" s="79"/>
      <c r="P494" s="79"/>
      <c r="Q494" s="79"/>
      <c r="R494" s="76"/>
      <c r="S494" s="67"/>
      <c r="T494" s="79"/>
      <c r="U494" s="84"/>
      <c r="V494" s="84"/>
      <c r="W494" s="67"/>
      <c r="X494" s="67"/>
      <c r="Y494" s="67"/>
    </row>
    <row r="495" spans="1:25" ht="62.25" customHeight="1" x14ac:dyDescent="0.25">
      <c r="A495" s="67"/>
      <c r="B495" s="67"/>
      <c r="C495" s="67"/>
      <c r="D495" s="67"/>
      <c r="E495" s="67"/>
      <c r="F495" s="67"/>
      <c r="G495" s="67"/>
      <c r="H495" s="79"/>
      <c r="I495" s="79"/>
      <c r="J495" s="79"/>
      <c r="K495" s="76"/>
      <c r="L495" s="67"/>
      <c r="M495" s="79"/>
      <c r="N495" s="76"/>
      <c r="O495" s="79"/>
      <c r="P495" s="79"/>
      <c r="Q495" s="79"/>
      <c r="R495" s="76"/>
      <c r="S495" s="67"/>
      <c r="T495" s="79"/>
      <c r="U495" s="84"/>
      <c r="V495" s="84"/>
      <c r="W495" s="67"/>
      <c r="X495" s="67"/>
      <c r="Y495" s="67"/>
    </row>
    <row r="496" spans="1:25" ht="62.25" customHeight="1" x14ac:dyDescent="0.25">
      <c r="A496" s="67"/>
      <c r="B496" s="67"/>
      <c r="C496" s="67"/>
      <c r="D496" s="67"/>
      <c r="E496" s="67"/>
      <c r="F496" s="67"/>
      <c r="G496" s="67"/>
      <c r="H496" s="79"/>
      <c r="I496" s="79"/>
      <c r="J496" s="79"/>
      <c r="K496" s="76"/>
      <c r="L496" s="67"/>
      <c r="M496" s="79"/>
      <c r="N496" s="76"/>
      <c r="O496" s="79"/>
      <c r="P496" s="79"/>
      <c r="Q496" s="79"/>
      <c r="R496" s="76"/>
      <c r="S496" s="67"/>
      <c r="T496" s="79"/>
      <c r="U496" s="84"/>
      <c r="V496" s="84"/>
      <c r="W496" s="67"/>
      <c r="X496" s="67"/>
      <c r="Y496" s="67"/>
    </row>
    <row r="497" spans="1:25" ht="62.25" customHeight="1" x14ac:dyDescent="0.25">
      <c r="A497" s="67"/>
      <c r="B497" s="67"/>
      <c r="C497" s="67"/>
      <c r="D497" s="67"/>
      <c r="E497" s="67"/>
      <c r="F497" s="67"/>
      <c r="G497" s="67"/>
      <c r="H497" s="79"/>
      <c r="I497" s="79"/>
      <c r="J497" s="79"/>
      <c r="K497" s="76"/>
      <c r="L497" s="67"/>
      <c r="M497" s="79"/>
      <c r="N497" s="76"/>
      <c r="O497" s="79"/>
      <c r="P497" s="79"/>
      <c r="Q497" s="79"/>
      <c r="R497" s="76"/>
      <c r="S497" s="67"/>
      <c r="T497" s="79"/>
      <c r="U497" s="84"/>
      <c r="V497" s="84"/>
      <c r="W497" s="67"/>
      <c r="X497" s="67"/>
      <c r="Y497" s="67"/>
    </row>
    <row r="498" spans="1:25" ht="62.25" customHeight="1" x14ac:dyDescent="0.25">
      <c r="A498" s="67"/>
      <c r="B498" s="67"/>
      <c r="C498" s="67"/>
      <c r="D498" s="67"/>
      <c r="E498" s="67"/>
      <c r="F498" s="67"/>
      <c r="G498" s="67"/>
      <c r="H498" s="79"/>
      <c r="I498" s="79"/>
      <c r="J498" s="79"/>
      <c r="K498" s="76"/>
      <c r="L498" s="67"/>
      <c r="M498" s="79"/>
      <c r="N498" s="76"/>
      <c r="O498" s="79"/>
      <c r="P498" s="79"/>
      <c r="Q498" s="79"/>
      <c r="R498" s="76"/>
      <c r="S498" s="67"/>
      <c r="T498" s="79"/>
      <c r="U498" s="84"/>
      <c r="V498" s="84"/>
      <c r="W498" s="67"/>
      <c r="X498" s="67"/>
      <c r="Y498" s="67"/>
    </row>
    <row r="499" spans="1:25" ht="62.25" customHeight="1" x14ac:dyDescent="0.25">
      <c r="A499" s="67"/>
      <c r="B499" s="67"/>
      <c r="C499" s="67"/>
      <c r="D499" s="67"/>
      <c r="E499" s="67"/>
      <c r="F499" s="67"/>
      <c r="G499" s="67"/>
      <c r="H499" s="79"/>
      <c r="I499" s="79"/>
      <c r="J499" s="79"/>
      <c r="K499" s="76"/>
      <c r="L499" s="67"/>
      <c r="M499" s="79"/>
      <c r="N499" s="76"/>
      <c r="O499" s="79"/>
      <c r="P499" s="79"/>
      <c r="Q499" s="79"/>
      <c r="R499" s="76"/>
      <c r="S499" s="67"/>
      <c r="T499" s="79"/>
      <c r="U499" s="84"/>
      <c r="V499" s="84"/>
      <c r="W499" s="67"/>
      <c r="X499" s="67"/>
      <c r="Y499" s="67"/>
    </row>
    <row r="500" spans="1:25" ht="62.25" customHeight="1" x14ac:dyDescent="0.25">
      <c r="A500" s="67"/>
      <c r="B500" s="67"/>
      <c r="C500" s="67"/>
      <c r="D500" s="67"/>
      <c r="E500" s="67"/>
      <c r="F500" s="67"/>
      <c r="G500" s="67"/>
      <c r="H500" s="79"/>
      <c r="I500" s="79"/>
      <c r="J500" s="79"/>
      <c r="K500" s="76"/>
      <c r="L500" s="67"/>
      <c r="M500" s="79"/>
      <c r="N500" s="76"/>
      <c r="O500" s="79"/>
      <c r="P500" s="79"/>
      <c r="Q500" s="79"/>
      <c r="R500" s="76"/>
      <c r="S500" s="67"/>
      <c r="T500" s="79"/>
      <c r="U500" s="84"/>
      <c r="V500" s="84"/>
      <c r="W500" s="67"/>
      <c r="X500" s="67"/>
      <c r="Y500" s="67"/>
    </row>
    <row r="501" spans="1:25" ht="62.25" customHeight="1" x14ac:dyDescent="0.25">
      <c r="A501" s="67"/>
      <c r="B501" s="67"/>
      <c r="C501" s="67"/>
      <c r="D501" s="67"/>
      <c r="E501" s="67"/>
      <c r="F501" s="67"/>
      <c r="G501" s="67"/>
      <c r="H501" s="79"/>
      <c r="I501" s="79"/>
      <c r="J501" s="79"/>
      <c r="K501" s="76"/>
      <c r="L501" s="67"/>
      <c r="M501" s="79"/>
      <c r="N501" s="76"/>
      <c r="O501" s="79"/>
      <c r="P501" s="79"/>
      <c r="Q501" s="79"/>
      <c r="R501" s="76"/>
      <c r="S501" s="67"/>
      <c r="T501" s="79"/>
      <c r="U501" s="84"/>
      <c r="V501" s="84"/>
      <c r="W501" s="67"/>
      <c r="X501" s="67"/>
      <c r="Y501" s="67"/>
    </row>
    <row r="502" spans="1:25" ht="62.25" customHeight="1" x14ac:dyDescent="0.25">
      <c r="A502" s="67"/>
      <c r="B502" s="67"/>
      <c r="C502" s="67"/>
      <c r="D502" s="67"/>
      <c r="E502" s="67"/>
      <c r="F502" s="67"/>
      <c r="G502" s="67"/>
      <c r="H502" s="79"/>
      <c r="I502" s="79"/>
      <c r="J502" s="79"/>
      <c r="K502" s="76"/>
      <c r="L502" s="67"/>
      <c r="M502" s="79"/>
      <c r="N502" s="76"/>
      <c r="O502" s="79"/>
      <c r="P502" s="79"/>
      <c r="Q502" s="79"/>
      <c r="R502" s="76"/>
      <c r="S502" s="67"/>
      <c r="T502" s="79"/>
      <c r="U502" s="84"/>
      <c r="V502" s="84"/>
      <c r="W502" s="67"/>
      <c r="X502" s="67"/>
      <c r="Y502" s="67"/>
    </row>
    <row r="503" spans="1:25" ht="62.25" customHeight="1" x14ac:dyDescent="0.25">
      <c r="A503" s="67"/>
      <c r="B503" s="67"/>
      <c r="C503" s="67"/>
      <c r="D503" s="67"/>
      <c r="E503" s="67"/>
      <c r="F503" s="67"/>
      <c r="G503" s="67"/>
      <c r="H503" s="79"/>
      <c r="I503" s="79"/>
      <c r="J503" s="79"/>
      <c r="K503" s="76"/>
      <c r="L503" s="67"/>
      <c r="M503" s="79"/>
      <c r="N503" s="76"/>
      <c r="O503" s="79"/>
      <c r="P503" s="79"/>
      <c r="Q503" s="79"/>
      <c r="R503" s="76"/>
      <c r="S503" s="67"/>
      <c r="T503" s="79"/>
      <c r="U503" s="84"/>
      <c r="V503" s="84"/>
      <c r="W503" s="67"/>
      <c r="X503" s="67"/>
      <c r="Y503" s="67"/>
    </row>
    <row r="504" spans="1:25" ht="62.25" customHeight="1" x14ac:dyDescent="0.25">
      <c r="A504" s="67"/>
      <c r="B504" s="67"/>
      <c r="C504" s="67"/>
      <c r="D504" s="67"/>
      <c r="E504" s="67"/>
      <c r="F504" s="67"/>
      <c r="G504" s="67"/>
      <c r="H504" s="79"/>
      <c r="I504" s="79"/>
      <c r="J504" s="79"/>
      <c r="K504" s="76"/>
      <c r="L504" s="67"/>
      <c r="M504" s="79"/>
      <c r="N504" s="76"/>
      <c r="O504" s="79"/>
      <c r="P504" s="79"/>
      <c r="Q504" s="79"/>
      <c r="R504" s="76"/>
      <c r="S504" s="67"/>
      <c r="T504" s="79"/>
      <c r="U504" s="84"/>
      <c r="V504" s="84"/>
      <c r="W504" s="67"/>
      <c r="X504" s="67"/>
      <c r="Y504" s="67"/>
    </row>
    <row r="505" spans="1:25" ht="62.25" customHeight="1" x14ac:dyDescent="0.25">
      <c r="A505" s="67"/>
      <c r="B505" s="67"/>
      <c r="C505" s="67"/>
      <c r="D505" s="67"/>
      <c r="E505" s="67"/>
      <c r="F505" s="67"/>
      <c r="G505" s="67"/>
      <c r="H505" s="79"/>
      <c r="I505" s="79"/>
      <c r="J505" s="79"/>
      <c r="K505" s="76"/>
      <c r="L505" s="67"/>
      <c r="M505" s="79"/>
      <c r="N505" s="76"/>
      <c r="O505" s="79"/>
      <c r="P505" s="79"/>
      <c r="Q505" s="79"/>
      <c r="R505" s="76"/>
      <c r="S505" s="67"/>
      <c r="T505" s="79"/>
      <c r="U505" s="84"/>
      <c r="V505" s="84"/>
      <c r="W505" s="67"/>
      <c r="X505" s="67"/>
      <c r="Y505" s="67"/>
    </row>
    <row r="506" spans="1:25" ht="62.25" customHeight="1" x14ac:dyDescent="0.25">
      <c r="A506" s="67"/>
      <c r="B506" s="67"/>
      <c r="C506" s="67"/>
      <c r="D506" s="67"/>
      <c r="E506" s="67"/>
      <c r="F506" s="67"/>
      <c r="G506" s="67"/>
      <c r="H506" s="79"/>
      <c r="I506" s="79"/>
      <c r="J506" s="79"/>
      <c r="K506" s="76"/>
      <c r="L506" s="67"/>
      <c r="M506" s="79"/>
      <c r="N506" s="76"/>
      <c r="O506" s="79"/>
      <c r="P506" s="79"/>
      <c r="Q506" s="79"/>
      <c r="R506" s="76"/>
      <c r="S506" s="67"/>
      <c r="T506" s="79"/>
      <c r="U506" s="84"/>
      <c r="V506" s="84"/>
      <c r="W506" s="67"/>
      <c r="X506" s="67"/>
      <c r="Y506" s="67"/>
    </row>
    <row r="507" spans="1:25" ht="62.25" customHeight="1" x14ac:dyDescent="0.25">
      <c r="A507" s="67"/>
      <c r="B507" s="67"/>
      <c r="C507" s="67"/>
      <c r="D507" s="67"/>
      <c r="E507" s="67"/>
      <c r="F507" s="67"/>
      <c r="G507" s="67"/>
      <c r="H507" s="79"/>
      <c r="I507" s="79"/>
      <c r="J507" s="79"/>
      <c r="K507" s="76"/>
      <c r="L507" s="67"/>
      <c r="M507" s="79"/>
      <c r="N507" s="76"/>
      <c r="O507" s="79"/>
      <c r="P507" s="79"/>
      <c r="Q507" s="79"/>
      <c r="R507" s="76"/>
      <c r="S507" s="67"/>
      <c r="T507" s="79"/>
      <c r="U507" s="84"/>
      <c r="V507" s="84"/>
      <c r="W507" s="67"/>
      <c r="X507" s="67"/>
      <c r="Y507" s="67"/>
    </row>
    <row r="508" spans="1:25" ht="62.25" customHeight="1" x14ac:dyDescent="0.25">
      <c r="A508" s="67"/>
      <c r="B508" s="67"/>
      <c r="C508" s="67"/>
      <c r="D508" s="67"/>
      <c r="E508" s="67"/>
      <c r="F508" s="67"/>
      <c r="G508" s="67"/>
      <c r="H508" s="79"/>
      <c r="I508" s="79"/>
      <c r="J508" s="79"/>
      <c r="K508" s="76"/>
      <c r="L508" s="67"/>
      <c r="M508" s="79"/>
      <c r="N508" s="76"/>
      <c r="O508" s="79"/>
      <c r="P508" s="79"/>
      <c r="Q508" s="79"/>
      <c r="R508" s="76"/>
      <c r="S508" s="67"/>
      <c r="T508" s="79"/>
      <c r="U508" s="84"/>
      <c r="V508" s="84"/>
      <c r="W508" s="67"/>
      <c r="X508" s="67"/>
      <c r="Y508" s="67"/>
    </row>
    <row r="509" spans="1:25" ht="62.25" customHeight="1" x14ac:dyDescent="0.25">
      <c r="A509" s="67"/>
      <c r="B509" s="67"/>
      <c r="C509" s="67"/>
      <c r="D509" s="67"/>
      <c r="E509" s="67"/>
      <c r="F509" s="67"/>
      <c r="G509" s="67"/>
      <c r="H509" s="79"/>
      <c r="I509" s="79"/>
      <c r="J509" s="79"/>
      <c r="K509" s="76"/>
      <c r="L509" s="67"/>
      <c r="M509" s="79"/>
      <c r="N509" s="76"/>
      <c r="O509" s="79"/>
      <c r="P509" s="79"/>
      <c r="Q509" s="79"/>
      <c r="R509" s="76"/>
      <c r="S509" s="67"/>
      <c r="T509" s="79"/>
      <c r="U509" s="84"/>
      <c r="V509" s="84"/>
      <c r="W509" s="67"/>
      <c r="X509" s="67"/>
      <c r="Y509" s="67"/>
    </row>
    <row r="510" spans="1:25" ht="62.25" customHeight="1" x14ac:dyDescent="0.25">
      <c r="A510" s="67"/>
      <c r="B510" s="67"/>
      <c r="C510" s="67"/>
      <c r="D510" s="67"/>
      <c r="E510" s="67"/>
      <c r="F510" s="67"/>
      <c r="G510" s="67"/>
      <c r="H510" s="79"/>
      <c r="I510" s="79"/>
      <c r="J510" s="79"/>
      <c r="K510" s="76"/>
      <c r="L510" s="67"/>
      <c r="M510" s="79"/>
      <c r="N510" s="76"/>
      <c r="O510" s="79"/>
      <c r="P510" s="79"/>
      <c r="Q510" s="79"/>
      <c r="R510" s="76"/>
      <c r="S510" s="67"/>
      <c r="T510" s="79"/>
      <c r="U510" s="84"/>
      <c r="V510" s="84"/>
      <c r="W510" s="67"/>
      <c r="X510" s="67"/>
      <c r="Y510" s="67"/>
    </row>
    <row r="511" spans="1:25" ht="62.25" customHeight="1" x14ac:dyDescent="0.25">
      <c r="A511" s="67"/>
      <c r="B511" s="67"/>
      <c r="C511" s="67"/>
      <c r="D511" s="67"/>
      <c r="E511" s="67"/>
      <c r="F511" s="67"/>
      <c r="G511" s="67"/>
      <c r="H511" s="79"/>
      <c r="I511" s="79"/>
      <c r="J511" s="79"/>
      <c r="K511" s="76"/>
      <c r="L511" s="67"/>
      <c r="M511" s="79"/>
      <c r="N511" s="76"/>
      <c r="O511" s="79"/>
      <c r="P511" s="79"/>
      <c r="Q511" s="79"/>
      <c r="R511" s="76"/>
      <c r="S511" s="67"/>
      <c r="T511" s="79"/>
      <c r="U511" s="84"/>
      <c r="V511" s="84"/>
      <c r="W511" s="67"/>
      <c r="X511" s="67"/>
      <c r="Y511" s="67"/>
    </row>
    <row r="512" spans="1:25" ht="62.25" customHeight="1" x14ac:dyDescent="0.25">
      <c r="A512" s="67"/>
      <c r="B512" s="67"/>
      <c r="C512" s="67"/>
      <c r="D512" s="67"/>
      <c r="E512" s="67"/>
      <c r="F512" s="67"/>
      <c r="G512" s="67"/>
      <c r="H512" s="79"/>
      <c r="I512" s="79"/>
      <c r="J512" s="79"/>
      <c r="K512" s="76"/>
      <c r="L512" s="67"/>
      <c r="M512" s="79"/>
      <c r="N512" s="76"/>
      <c r="O512" s="79"/>
      <c r="P512" s="79"/>
      <c r="Q512" s="79"/>
      <c r="R512" s="76"/>
      <c r="S512" s="67"/>
      <c r="T512" s="79"/>
      <c r="U512" s="84"/>
      <c r="V512" s="84"/>
      <c r="W512" s="67"/>
      <c r="X512" s="67"/>
      <c r="Y512" s="67"/>
    </row>
    <row r="513" spans="1:25" ht="62.25" customHeight="1" x14ac:dyDescent="0.25">
      <c r="A513" s="67"/>
      <c r="B513" s="67"/>
      <c r="C513" s="67"/>
      <c r="D513" s="67"/>
      <c r="E513" s="67"/>
      <c r="F513" s="67"/>
      <c r="G513" s="67"/>
      <c r="H513" s="79"/>
      <c r="I513" s="79"/>
      <c r="J513" s="79"/>
      <c r="K513" s="76"/>
      <c r="L513" s="67"/>
      <c r="M513" s="79"/>
      <c r="N513" s="76"/>
      <c r="O513" s="79"/>
      <c r="P513" s="79"/>
      <c r="Q513" s="79"/>
      <c r="R513" s="76"/>
      <c r="S513" s="67"/>
      <c r="T513" s="79"/>
      <c r="U513" s="84"/>
      <c r="V513" s="84"/>
      <c r="W513" s="67"/>
      <c r="X513" s="67"/>
      <c r="Y513" s="67"/>
    </row>
    <row r="514" spans="1:25" ht="62.25" customHeight="1" x14ac:dyDescent="0.25">
      <c r="A514" s="67"/>
      <c r="B514" s="67"/>
      <c r="C514" s="67"/>
      <c r="D514" s="67"/>
      <c r="E514" s="67"/>
      <c r="F514" s="67"/>
      <c r="G514" s="67"/>
      <c r="H514" s="79"/>
      <c r="I514" s="79"/>
      <c r="J514" s="79"/>
      <c r="K514" s="76"/>
      <c r="L514" s="67"/>
      <c r="M514" s="79"/>
      <c r="N514" s="76"/>
      <c r="O514" s="79"/>
      <c r="P514" s="79"/>
      <c r="Q514" s="79"/>
      <c r="R514" s="76"/>
      <c r="S514" s="67"/>
      <c r="T514" s="79"/>
      <c r="U514" s="84"/>
      <c r="V514" s="84"/>
      <c r="W514" s="67"/>
      <c r="X514" s="67"/>
      <c r="Y514" s="67"/>
    </row>
    <row r="515" spans="1:25" ht="62.25" customHeight="1" x14ac:dyDescent="0.25">
      <c r="A515" s="67"/>
      <c r="B515" s="67"/>
      <c r="C515" s="67"/>
      <c r="D515" s="67"/>
      <c r="E515" s="67"/>
      <c r="F515" s="67"/>
      <c r="G515" s="67"/>
      <c r="H515" s="79"/>
      <c r="I515" s="79"/>
      <c r="J515" s="79"/>
      <c r="K515" s="76"/>
      <c r="L515" s="67"/>
      <c r="M515" s="79"/>
      <c r="N515" s="76"/>
      <c r="O515" s="79"/>
      <c r="P515" s="79"/>
      <c r="Q515" s="79"/>
      <c r="R515" s="76"/>
      <c r="S515" s="67"/>
      <c r="T515" s="79"/>
      <c r="U515" s="84"/>
      <c r="V515" s="84"/>
      <c r="W515" s="67"/>
      <c r="X515" s="67"/>
      <c r="Y515" s="67"/>
    </row>
    <row r="516" spans="1:25" ht="62.25" customHeight="1" x14ac:dyDescent="0.25">
      <c r="A516" s="67"/>
      <c r="B516" s="67"/>
      <c r="C516" s="67"/>
      <c r="D516" s="67"/>
      <c r="E516" s="67"/>
      <c r="F516" s="67"/>
      <c r="G516" s="67"/>
      <c r="H516" s="79"/>
      <c r="I516" s="79"/>
      <c r="J516" s="79"/>
      <c r="K516" s="76"/>
      <c r="L516" s="67"/>
      <c r="M516" s="79"/>
      <c r="N516" s="76"/>
      <c r="O516" s="79"/>
      <c r="P516" s="79"/>
      <c r="Q516" s="79"/>
      <c r="R516" s="76"/>
      <c r="S516" s="67"/>
      <c r="T516" s="79"/>
      <c r="U516" s="84"/>
      <c r="V516" s="84"/>
      <c r="W516" s="67"/>
      <c r="X516" s="67"/>
      <c r="Y516" s="67"/>
    </row>
    <row r="517" spans="1:25" ht="62.25" customHeight="1" x14ac:dyDescent="0.25">
      <c r="A517" s="67"/>
      <c r="B517" s="67"/>
      <c r="C517" s="67"/>
      <c r="D517" s="67"/>
      <c r="E517" s="67"/>
      <c r="F517" s="67"/>
      <c r="G517" s="67"/>
      <c r="H517" s="79"/>
      <c r="I517" s="79"/>
      <c r="J517" s="79"/>
      <c r="K517" s="76"/>
      <c r="L517" s="67"/>
      <c r="M517" s="79"/>
      <c r="N517" s="76"/>
      <c r="O517" s="79"/>
      <c r="P517" s="79"/>
      <c r="Q517" s="79"/>
      <c r="R517" s="76"/>
      <c r="S517" s="67"/>
      <c r="T517" s="79"/>
      <c r="U517" s="84"/>
      <c r="V517" s="84"/>
      <c r="W517" s="67"/>
      <c r="X517" s="67"/>
      <c r="Y517" s="67"/>
    </row>
    <row r="518" spans="1:25" ht="62.25" customHeight="1" x14ac:dyDescent="0.25">
      <c r="A518" s="67"/>
      <c r="B518" s="67"/>
      <c r="C518" s="67"/>
      <c r="D518" s="67"/>
      <c r="E518" s="67"/>
      <c r="F518" s="67"/>
      <c r="G518" s="67"/>
      <c r="H518" s="79"/>
      <c r="I518" s="79"/>
      <c r="J518" s="79"/>
      <c r="K518" s="76"/>
      <c r="L518" s="67"/>
      <c r="M518" s="79"/>
      <c r="N518" s="76"/>
      <c r="O518" s="79"/>
      <c r="P518" s="79"/>
      <c r="Q518" s="79"/>
      <c r="R518" s="76"/>
      <c r="S518" s="67"/>
      <c r="T518" s="79"/>
      <c r="U518" s="84"/>
      <c r="V518" s="84"/>
      <c r="W518" s="67"/>
      <c r="X518" s="67"/>
      <c r="Y518" s="67"/>
    </row>
    <row r="519" spans="1:25" ht="62.25" customHeight="1" x14ac:dyDescent="0.25">
      <c r="A519" s="67"/>
      <c r="B519" s="67"/>
      <c r="C519" s="67"/>
      <c r="D519" s="67"/>
      <c r="E519" s="67"/>
      <c r="F519" s="67"/>
      <c r="G519" s="67"/>
      <c r="H519" s="79"/>
      <c r="I519" s="79"/>
      <c r="J519" s="79"/>
      <c r="K519" s="76"/>
      <c r="L519" s="67"/>
      <c r="M519" s="79"/>
      <c r="N519" s="76"/>
      <c r="O519" s="79"/>
      <c r="P519" s="79"/>
      <c r="Q519" s="79"/>
      <c r="R519" s="76"/>
      <c r="S519" s="67"/>
      <c r="T519" s="79"/>
      <c r="U519" s="84"/>
      <c r="V519" s="84"/>
      <c r="W519" s="67"/>
      <c r="X519" s="67"/>
      <c r="Y519" s="67"/>
    </row>
    <row r="520" spans="1:25" ht="62.25" customHeight="1" x14ac:dyDescent="0.25">
      <c r="A520" s="67"/>
      <c r="B520" s="67"/>
      <c r="C520" s="67"/>
      <c r="D520" s="67"/>
      <c r="E520" s="67"/>
      <c r="F520" s="67"/>
      <c r="G520" s="67"/>
      <c r="H520" s="79"/>
      <c r="I520" s="79"/>
      <c r="J520" s="79"/>
      <c r="K520" s="76"/>
      <c r="L520" s="67"/>
      <c r="M520" s="79"/>
      <c r="N520" s="76"/>
      <c r="O520" s="79"/>
      <c r="P520" s="79"/>
      <c r="Q520" s="79"/>
      <c r="R520" s="76"/>
      <c r="S520" s="67"/>
      <c r="T520" s="79"/>
      <c r="U520" s="84"/>
      <c r="V520" s="84"/>
      <c r="W520" s="67"/>
      <c r="X520" s="67"/>
      <c r="Y520" s="67"/>
    </row>
    <row r="521" spans="1:25" ht="62.25" customHeight="1" x14ac:dyDescent="0.25">
      <c r="A521" s="67"/>
      <c r="B521" s="67"/>
      <c r="C521" s="67"/>
      <c r="D521" s="67"/>
      <c r="E521" s="67"/>
      <c r="F521" s="67"/>
      <c r="G521" s="67"/>
      <c r="H521" s="79"/>
      <c r="I521" s="79"/>
      <c r="J521" s="79"/>
      <c r="K521" s="76"/>
      <c r="L521" s="67"/>
      <c r="M521" s="79"/>
      <c r="N521" s="76"/>
      <c r="O521" s="79"/>
      <c r="P521" s="79"/>
      <c r="Q521" s="79"/>
      <c r="R521" s="76"/>
      <c r="S521" s="67"/>
      <c r="T521" s="79"/>
      <c r="U521" s="84"/>
      <c r="V521" s="84"/>
      <c r="W521" s="67"/>
      <c r="X521" s="67"/>
      <c r="Y521" s="67"/>
    </row>
    <row r="522" spans="1:25" ht="62.25" customHeight="1" x14ac:dyDescent="0.25">
      <c r="A522" s="67"/>
      <c r="B522" s="67"/>
      <c r="C522" s="67"/>
      <c r="D522" s="67"/>
      <c r="E522" s="67"/>
      <c r="F522" s="67"/>
      <c r="G522" s="67"/>
      <c r="H522" s="79"/>
      <c r="I522" s="79"/>
      <c r="J522" s="79"/>
      <c r="K522" s="76"/>
      <c r="L522" s="67"/>
      <c r="M522" s="79"/>
      <c r="N522" s="76"/>
      <c r="O522" s="79"/>
      <c r="P522" s="79"/>
      <c r="Q522" s="79"/>
      <c r="R522" s="76"/>
      <c r="S522" s="67"/>
      <c r="T522" s="79"/>
      <c r="U522" s="84"/>
      <c r="V522" s="84"/>
      <c r="W522" s="67"/>
      <c r="X522" s="67"/>
      <c r="Y522" s="67"/>
    </row>
    <row r="523" spans="1:25" ht="62.25" customHeight="1" x14ac:dyDescent="0.25">
      <c r="A523" s="67"/>
      <c r="B523" s="67"/>
      <c r="C523" s="67"/>
      <c r="D523" s="67"/>
      <c r="E523" s="67"/>
      <c r="F523" s="67"/>
      <c r="G523" s="67"/>
      <c r="H523" s="79"/>
      <c r="I523" s="79"/>
      <c r="J523" s="79"/>
      <c r="K523" s="76"/>
      <c r="L523" s="67"/>
      <c r="M523" s="79"/>
      <c r="N523" s="76"/>
      <c r="O523" s="79"/>
      <c r="P523" s="79"/>
      <c r="Q523" s="79"/>
      <c r="R523" s="76"/>
      <c r="S523" s="67"/>
      <c r="T523" s="79"/>
      <c r="U523" s="84"/>
      <c r="V523" s="84"/>
      <c r="W523" s="67"/>
      <c r="X523" s="67"/>
      <c r="Y523" s="67"/>
    </row>
    <row r="524" spans="1:25" ht="62.25" customHeight="1" x14ac:dyDescent="0.25">
      <c r="A524" s="67"/>
      <c r="B524" s="67"/>
      <c r="C524" s="67"/>
      <c r="D524" s="67"/>
      <c r="E524" s="67"/>
      <c r="F524" s="67"/>
      <c r="G524" s="67"/>
      <c r="H524" s="79"/>
      <c r="I524" s="79"/>
      <c r="J524" s="79"/>
      <c r="K524" s="76"/>
      <c r="L524" s="67"/>
      <c r="M524" s="79"/>
      <c r="N524" s="76"/>
      <c r="O524" s="79"/>
      <c r="P524" s="79"/>
      <c r="Q524" s="79"/>
      <c r="R524" s="76"/>
      <c r="S524" s="67"/>
      <c r="T524" s="79"/>
      <c r="U524" s="84"/>
      <c r="V524" s="84"/>
      <c r="W524" s="67"/>
      <c r="X524" s="67"/>
      <c r="Y524" s="67"/>
    </row>
    <row r="525" spans="1:25" ht="62.25" customHeight="1" x14ac:dyDescent="0.25">
      <c r="A525" s="67"/>
      <c r="B525" s="67"/>
      <c r="C525" s="67"/>
      <c r="D525" s="67"/>
      <c r="E525" s="67"/>
      <c r="F525" s="67"/>
      <c r="G525" s="67"/>
      <c r="H525" s="79"/>
      <c r="I525" s="79"/>
      <c r="J525" s="79"/>
      <c r="K525" s="76"/>
      <c r="L525" s="67"/>
      <c r="M525" s="79"/>
      <c r="N525" s="76"/>
      <c r="O525" s="79"/>
      <c r="P525" s="79"/>
      <c r="Q525" s="79"/>
      <c r="R525" s="76"/>
      <c r="S525" s="67"/>
      <c r="T525" s="79"/>
      <c r="U525" s="84"/>
      <c r="V525" s="84"/>
      <c r="W525" s="67"/>
      <c r="X525" s="67"/>
      <c r="Y525" s="67"/>
    </row>
    <row r="526" spans="1:25" ht="62.25" customHeight="1" x14ac:dyDescent="0.25">
      <c r="A526" s="67"/>
      <c r="B526" s="67"/>
      <c r="C526" s="67"/>
      <c r="D526" s="67"/>
      <c r="E526" s="67"/>
      <c r="F526" s="67"/>
      <c r="G526" s="67"/>
      <c r="H526" s="79"/>
      <c r="I526" s="79"/>
      <c r="J526" s="79"/>
      <c r="K526" s="76"/>
      <c r="L526" s="67"/>
      <c r="M526" s="79"/>
      <c r="N526" s="76"/>
      <c r="O526" s="79"/>
      <c r="P526" s="79"/>
      <c r="Q526" s="79"/>
      <c r="R526" s="76"/>
      <c r="S526" s="67"/>
      <c r="T526" s="79"/>
      <c r="U526" s="84"/>
      <c r="V526" s="84"/>
      <c r="W526" s="67"/>
      <c r="X526" s="67"/>
      <c r="Y526" s="67"/>
    </row>
    <row r="527" spans="1:25" ht="62.25" customHeight="1" x14ac:dyDescent="0.25">
      <c r="A527" s="67"/>
      <c r="B527" s="67"/>
      <c r="C527" s="67"/>
      <c r="D527" s="67"/>
      <c r="E527" s="67"/>
      <c r="F527" s="67"/>
      <c r="G527" s="67"/>
      <c r="H527" s="79"/>
      <c r="I527" s="79"/>
      <c r="J527" s="79"/>
      <c r="K527" s="76"/>
      <c r="L527" s="67"/>
      <c r="M527" s="79"/>
      <c r="N527" s="76"/>
      <c r="O527" s="79"/>
      <c r="P527" s="79"/>
      <c r="Q527" s="79"/>
      <c r="R527" s="76"/>
      <c r="S527" s="67"/>
      <c r="T527" s="79"/>
      <c r="U527" s="84"/>
      <c r="V527" s="84"/>
      <c r="W527" s="67"/>
      <c r="X527" s="67"/>
      <c r="Y527" s="67"/>
    </row>
    <row r="528" spans="1:25" ht="62.25" customHeight="1" x14ac:dyDescent="0.25">
      <c r="A528" s="67"/>
      <c r="B528" s="67"/>
      <c r="C528" s="67"/>
      <c r="D528" s="67"/>
      <c r="E528" s="67"/>
      <c r="F528" s="67"/>
      <c r="G528" s="67"/>
      <c r="H528" s="79"/>
      <c r="I528" s="79"/>
      <c r="J528" s="79"/>
      <c r="K528" s="76"/>
      <c r="L528" s="67"/>
      <c r="M528" s="79"/>
      <c r="N528" s="76"/>
      <c r="O528" s="79"/>
      <c r="P528" s="79"/>
      <c r="Q528" s="79"/>
      <c r="R528" s="76"/>
      <c r="S528" s="67"/>
      <c r="T528" s="79"/>
      <c r="U528" s="84"/>
      <c r="V528" s="84"/>
      <c r="W528" s="67"/>
      <c r="X528" s="67"/>
      <c r="Y528" s="67"/>
    </row>
    <row r="529" spans="1:25" ht="62.25" customHeight="1" x14ac:dyDescent="0.25">
      <c r="A529" s="67"/>
      <c r="B529" s="67"/>
      <c r="C529" s="67"/>
      <c r="D529" s="67"/>
      <c r="E529" s="67"/>
      <c r="F529" s="67"/>
      <c r="G529" s="67"/>
      <c r="H529" s="79"/>
      <c r="I529" s="79"/>
      <c r="J529" s="79"/>
      <c r="K529" s="76"/>
      <c r="L529" s="67"/>
      <c r="M529" s="79"/>
      <c r="N529" s="76"/>
      <c r="O529" s="79"/>
      <c r="P529" s="79"/>
      <c r="Q529" s="79"/>
      <c r="R529" s="76"/>
      <c r="S529" s="67"/>
      <c r="T529" s="79"/>
      <c r="U529" s="84"/>
      <c r="V529" s="84"/>
      <c r="W529" s="67"/>
      <c r="X529" s="67"/>
      <c r="Y529" s="67"/>
    </row>
    <row r="530" spans="1:25" ht="62.25" customHeight="1" x14ac:dyDescent="0.25">
      <c r="A530" s="67"/>
      <c r="B530" s="67"/>
      <c r="C530" s="67"/>
      <c r="D530" s="67"/>
      <c r="E530" s="67"/>
      <c r="F530" s="67"/>
      <c r="G530" s="67"/>
      <c r="H530" s="79"/>
      <c r="I530" s="79"/>
      <c r="J530" s="79"/>
      <c r="K530" s="76"/>
      <c r="L530" s="67"/>
      <c r="M530" s="79"/>
      <c r="N530" s="76"/>
      <c r="O530" s="79"/>
      <c r="P530" s="79"/>
      <c r="Q530" s="79"/>
      <c r="R530" s="76"/>
      <c r="S530" s="67"/>
      <c r="T530" s="79"/>
      <c r="U530" s="84"/>
      <c r="V530" s="84"/>
      <c r="W530" s="67"/>
      <c r="X530" s="67"/>
      <c r="Y530" s="67"/>
    </row>
    <row r="531" spans="1:25" ht="62.25" customHeight="1" x14ac:dyDescent="0.25">
      <c r="A531" s="67"/>
      <c r="B531" s="67"/>
      <c r="C531" s="67"/>
      <c r="D531" s="67"/>
      <c r="E531" s="67"/>
      <c r="F531" s="67"/>
      <c r="G531" s="67"/>
      <c r="H531" s="79"/>
      <c r="I531" s="79"/>
      <c r="J531" s="79"/>
      <c r="K531" s="76"/>
      <c r="L531" s="67"/>
      <c r="M531" s="79"/>
      <c r="N531" s="76"/>
      <c r="O531" s="79"/>
      <c r="P531" s="79"/>
      <c r="Q531" s="79"/>
      <c r="R531" s="76"/>
      <c r="S531" s="67"/>
      <c r="T531" s="79"/>
      <c r="U531" s="84"/>
      <c r="V531" s="84"/>
      <c r="W531" s="67"/>
      <c r="X531" s="67"/>
      <c r="Y531" s="67"/>
    </row>
    <row r="532" spans="1:25" ht="62.25" customHeight="1" x14ac:dyDescent="0.25">
      <c r="A532" s="67"/>
      <c r="B532" s="67"/>
      <c r="C532" s="67"/>
      <c r="D532" s="67"/>
      <c r="E532" s="67"/>
      <c r="F532" s="67"/>
      <c r="G532" s="67"/>
      <c r="H532" s="79"/>
      <c r="I532" s="79"/>
      <c r="J532" s="79"/>
      <c r="K532" s="76"/>
      <c r="L532" s="67"/>
      <c r="M532" s="79"/>
      <c r="N532" s="76"/>
      <c r="O532" s="79"/>
      <c r="P532" s="79"/>
      <c r="Q532" s="79"/>
      <c r="R532" s="76"/>
      <c r="S532" s="67"/>
      <c r="T532" s="79"/>
      <c r="U532" s="84"/>
      <c r="V532" s="84"/>
      <c r="W532" s="67"/>
      <c r="X532" s="67"/>
      <c r="Y532" s="67"/>
    </row>
    <row r="533" spans="1:25" ht="62.25" customHeight="1" x14ac:dyDescent="0.25">
      <c r="A533" s="67"/>
      <c r="B533" s="67"/>
      <c r="C533" s="67"/>
      <c r="D533" s="67"/>
      <c r="E533" s="67"/>
      <c r="F533" s="67"/>
      <c r="G533" s="67"/>
      <c r="H533" s="79"/>
      <c r="I533" s="79"/>
      <c r="J533" s="79"/>
      <c r="K533" s="76"/>
      <c r="L533" s="67"/>
      <c r="M533" s="79"/>
      <c r="N533" s="76"/>
      <c r="O533" s="79"/>
      <c r="P533" s="79"/>
      <c r="Q533" s="79"/>
      <c r="R533" s="76"/>
      <c r="S533" s="67"/>
      <c r="T533" s="79"/>
      <c r="U533" s="84"/>
      <c r="V533" s="84"/>
      <c r="W533" s="67"/>
      <c r="X533" s="67"/>
      <c r="Y533" s="67"/>
    </row>
    <row r="534" spans="1:25" ht="62.25" customHeight="1" x14ac:dyDescent="0.25">
      <c r="A534" s="67"/>
      <c r="B534" s="67"/>
      <c r="C534" s="67"/>
      <c r="D534" s="67"/>
      <c r="E534" s="67"/>
      <c r="F534" s="67"/>
      <c r="G534" s="67"/>
      <c r="H534" s="79"/>
      <c r="I534" s="79"/>
      <c r="J534" s="79"/>
      <c r="K534" s="76"/>
      <c r="L534" s="67"/>
      <c r="M534" s="79"/>
      <c r="N534" s="76"/>
      <c r="O534" s="79"/>
      <c r="P534" s="79"/>
      <c r="Q534" s="79"/>
      <c r="R534" s="76"/>
      <c r="S534" s="67"/>
      <c r="T534" s="79"/>
      <c r="U534" s="84"/>
      <c r="V534" s="84"/>
      <c r="W534" s="67"/>
      <c r="X534" s="67"/>
      <c r="Y534" s="67"/>
    </row>
    <row r="535" spans="1:25" ht="62.25" customHeight="1" x14ac:dyDescent="0.25">
      <c r="A535" s="67"/>
      <c r="B535" s="67"/>
      <c r="C535" s="67"/>
      <c r="D535" s="67"/>
      <c r="E535" s="67"/>
      <c r="F535" s="67"/>
      <c r="G535" s="67"/>
      <c r="H535" s="79"/>
      <c r="I535" s="79"/>
      <c r="J535" s="79"/>
      <c r="K535" s="76"/>
      <c r="L535" s="67"/>
      <c r="M535" s="79"/>
      <c r="N535" s="76"/>
      <c r="O535" s="79"/>
      <c r="P535" s="79"/>
      <c r="Q535" s="79"/>
      <c r="R535" s="76"/>
      <c r="S535" s="67"/>
      <c r="T535" s="79"/>
      <c r="U535" s="84"/>
      <c r="V535" s="84"/>
      <c r="W535" s="67"/>
      <c r="X535" s="67"/>
      <c r="Y535" s="67"/>
    </row>
    <row r="536" spans="1:25" ht="62.25" customHeight="1" x14ac:dyDescent="0.25">
      <c r="A536" s="67"/>
      <c r="B536" s="67"/>
      <c r="C536" s="67"/>
      <c r="D536" s="67"/>
      <c r="E536" s="67"/>
      <c r="F536" s="67"/>
      <c r="G536" s="67"/>
      <c r="H536" s="79"/>
      <c r="I536" s="79"/>
      <c r="J536" s="79"/>
      <c r="K536" s="76"/>
      <c r="L536" s="67"/>
      <c r="M536" s="79"/>
      <c r="N536" s="76"/>
      <c r="O536" s="79"/>
      <c r="P536" s="79"/>
      <c r="Q536" s="79"/>
      <c r="R536" s="76"/>
      <c r="S536" s="67"/>
      <c r="T536" s="79"/>
      <c r="U536" s="84"/>
      <c r="V536" s="84"/>
      <c r="W536" s="67"/>
      <c r="X536" s="67"/>
      <c r="Y536" s="67"/>
    </row>
    <row r="537" spans="1:25" ht="62.25" customHeight="1" x14ac:dyDescent="0.25">
      <c r="A537" s="67"/>
      <c r="B537" s="67"/>
      <c r="C537" s="67"/>
      <c r="D537" s="67"/>
      <c r="E537" s="67"/>
      <c r="F537" s="67"/>
      <c r="G537" s="67"/>
      <c r="H537" s="79"/>
      <c r="I537" s="79"/>
      <c r="J537" s="79"/>
      <c r="K537" s="76"/>
      <c r="L537" s="67"/>
      <c r="M537" s="79"/>
      <c r="N537" s="76"/>
      <c r="O537" s="79"/>
      <c r="P537" s="79"/>
      <c r="Q537" s="79"/>
      <c r="R537" s="76"/>
      <c r="S537" s="67"/>
      <c r="T537" s="79"/>
      <c r="U537" s="84"/>
      <c r="V537" s="84"/>
      <c r="W537" s="67"/>
      <c r="X537" s="67"/>
      <c r="Y537" s="67"/>
    </row>
    <row r="538" spans="1:25" ht="62.25" customHeight="1" x14ac:dyDescent="0.25">
      <c r="A538" s="67"/>
      <c r="B538" s="67"/>
      <c r="C538" s="67"/>
      <c r="D538" s="67"/>
      <c r="E538" s="67"/>
      <c r="F538" s="67"/>
      <c r="G538" s="67"/>
      <c r="H538" s="79"/>
      <c r="I538" s="79"/>
      <c r="J538" s="79"/>
      <c r="K538" s="76"/>
      <c r="L538" s="67"/>
      <c r="M538" s="79"/>
      <c r="N538" s="76"/>
      <c r="O538" s="79"/>
      <c r="P538" s="79"/>
      <c r="Q538" s="79"/>
      <c r="R538" s="76"/>
      <c r="S538" s="67"/>
      <c r="T538" s="79"/>
      <c r="U538" s="84"/>
      <c r="V538" s="84"/>
      <c r="W538" s="67"/>
      <c r="X538" s="67"/>
      <c r="Y538" s="67"/>
    </row>
    <row r="539" spans="1:25" ht="62.25" customHeight="1" x14ac:dyDescent="0.25">
      <c r="A539" s="67"/>
      <c r="B539" s="67"/>
      <c r="C539" s="67"/>
      <c r="D539" s="67"/>
      <c r="E539" s="67"/>
      <c r="F539" s="67"/>
      <c r="G539" s="67"/>
      <c r="H539" s="79"/>
      <c r="I539" s="79"/>
      <c r="J539" s="79"/>
      <c r="K539" s="76"/>
      <c r="L539" s="67"/>
      <c r="M539" s="79"/>
      <c r="N539" s="76"/>
      <c r="O539" s="79"/>
      <c r="P539" s="79"/>
      <c r="Q539" s="79"/>
      <c r="R539" s="76"/>
      <c r="S539" s="67"/>
      <c r="T539" s="79"/>
      <c r="U539" s="84"/>
      <c r="V539" s="84"/>
      <c r="W539" s="67"/>
      <c r="X539" s="67"/>
      <c r="Y539" s="67"/>
    </row>
    <row r="540" spans="1:25" ht="62.25" customHeight="1" x14ac:dyDescent="0.25">
      <c r="A540" s="67"/>
      <c r="B540" s="67"/>
      <c r="C540" s="67"/>
      <c r="D540" s="67"/>
      <c r="E540" s="67"/>
      <c r="F540" s="67"/>
      <c r="G540" s="67"/>
      <c r="H540" s="79"/>
      <c r="I540" s="79"/>
      <c r="J540" s="79"/>
      <c r="K540" s="76"/>
      <c r="L540" s="67"/>
      <c r="M540" s="79"/>
      <c r="N540" s="76"/>
      <c r="O540" s="79"/>
      <c r="P540" s="79"/>
      <c r="Q540" s="79"/>
      <c r="R540" s="76"/>
      <c r="S540" s="67"/>
      <c r="T540" s="79"/>
      <c r="U540" s="84"/>
      <c r="V540" s="84"/>
      <c r="W540" s="67"/>
      <c r="X540" s="67"/>
      <c r="Y540" s="67"/>
    </row>
    <row r="541" spans="1:25" ht="62.25" customHeight="1" x14ac:dyDescent="0.25">
      <c r="A541" s="67"/>
      <c r="B541" s="67"/>
      <c r="C541" s="67"/>
      <c r="D541" s="67"/>
      <c r="E541" s="67"/>
      <c r="F541" s="67"/>
      <c r="G541" s="67"/>
      <c r="H541" s="79"/>
      <c r="I541" s="79"/>
      <c r="J541" s="79"/>
      <c r="K541" s="76"/>
      <c r="L541" s="67"/>
      <c r="M541" s="79"/>
      <c r="N541" s="76"/>
      <c r="O541" s="79"/>
      <c r="P541" s="79"/>
      <c r="Q541" s="79"/>
      <c r="R541" s="76"/>
      <c r="S541" s="67"/>
      <c r="T541" s="79"/>
      <c r="U541" s="84"/>
      <c r="V541" s="84"/>
      <c r="W541" s="67"/>
      <c r="X541" s="67"/>
      <c r="Y541" s="67"/>
    </row>
    <row r="542" spans="1:25" ht="62.25" customHeight="1" x14ac:dyDescent="0.25">
      <c r="A542" s="67"/>
      <c r="B542" s="67"/>
      <c r="C542" s="67"/>
      <c r="D542" s="67"/>
      <c r="E542" s="67"/>
      <c r="F542" s="67"/>
      <c r="G542" s="67"/>
      <c r="H542" s="79"/>
      <c r="I542" s="79"/>
      <c r="J542" s="79"/>
      <c r="K542" s="76"/>
      <c r="L542" s="67"/>
      <c r="M542" s="79"/>
      <c r="N542" s="76"/>
      <c r="O542" s="79"/>
      <c r="P542" s="79"/>
      <c r="Q542" s="79"/>
      <c r="R542" s="76"/>
      <c r="S542" s="67"/>
      <c r="T542" s="79"/>
      <c r="U542" s="84"/>
      <c r="V542" s="84"/>
      <c r="W542" s="67"/>
      <c r="X542" s="67"/>
      <c r="Y542" s="67"/>
    </row>
    <row r="543" spans="1:25" ht="62.25" customHeight="1" x14ac:dyDescent="0.25">
      <c r="A543" s="67"/>
      <c r="B543" s="67"/>
      <c r="C543" s="67"/>
      <c r="D543" s="67"/>
      <c r="E543" s="67"/>
      <c r="F543" s="67"/>
      <c r="G543" s="67"/>
      <c r="H543" s="79"/>
      <c r="I543" s="79"/>
      <c r="J543" s="79"/>
      <c r="K543" s="76"/>
      <c r="L543" s="67"/>
      <c r="M543" s="79"/>
      <c r="N543" s="76"/>
      <c r="O543" s="79"/>
      <c r="P543" s="79"/>
      <c r="Q543" s="79"/>
      <c r="R543" s="76"/>
      <c r="S543" s="67"/>
      <c r="T543" s="79"/>
      <c r="U543" s="84"/>
      <c r="V543" s="84"/>
      <c r="W543" s="67"/>
      <c r="X543" s="67"/>
      <c r="Y543" s="67"/>
    </row>
    <row r="544" spans="1:25" ht="62.25" customHeight="1" x14ac:dyDescent="0.25">
      <c r="A544" s="67"/>
      <c r="B544" s="67"/>
      <c r="C544" s="67"/>
      <c r="D544" s="67"/>
      <c r="E544" s="67"/>
      <c r="F544" s="67"/>
      <c r="G544" s="67"/>
      <c r="H544" s="79"/>
      <c r="I544" s="79"/>
      <c r="J544" s="79"/>
      <c r="K544" s="76"/>
      <c r="L544" s="67"/>
      <c r="M544" s="79"/>
      <c r="N544" s="76"/>
      <c r="O544" s="79"/>
      <c r="P544" s="79"/>
      <c r="Q544" s="79"/>
      <c r="R544" s="76"/>
      <c r="S544" s="67"/>
      <c r="T544" s="79"/>
      <c r="U544" s="84"/>
      <c r="V544" s="84"/>
      <c r="W544" s="67"/>
      <c r="X544" s="67"/>
      <c r="Y544" s="67"/>
    </row>
    <row r="545" spans="1:25" ht="62.25" customHeight="1" x14ac:dyDescent="0.25">
      <c r="A545" s="67"/>
      <c r="B545" s="67"/>
      <c r="C545" s="67"/>
      <c r="D545" s="67"/>
      <c r="E545" s="67"/>
      <c r="F545" s="67"/>
      <c r="G545" s="67"/>
      <c r="H545" s="79"/>
      <c r="I545" s="79"/>
      <c r="J545" s="79"/>
      <c r="K545" s="76"/>
      <c r="L545" s="67"/>
      <c r="M545" s="79"/>
      <c r="N545" s="76"/>
      <c r="O545" s="79"/>
      <c r="P545" s="79"/>
      <c r="Q545" s="79"/>
      <c r="R545" s="76"/>
      <c r="S545" s="67"/>
      <c r="T545" s="79"/>
      <c r="U545" s="84"/>
      <c r="V545" s="84"/>
      <c r="W545" s="67"/>
      <c r="X545" s="67"/>
      <c r="Y545" s="67"/>
    </row>
    <row r="546" spans="1:25" ht="62.25" customHeight="1" x14ac:dyDescent="0.25">
      <c r="A546" s="67"/>
      <c r="B546" s="67"/>
      <c r="C546" s="67"/>
      <c r="D546" s="67"/>
      <c r="E546" s="67"/>
      <c r="F546" s="67"/>
      <c r="G546" s="67"/>
      <c r="H546" s="79"/>
      <c r="I546" s="79"/>
      <c r="J546" s="79"/>
      <c r="K546" s="76"/>
      <c r="L546" s="67"/>
      <c r="M546" s="79"/>
      <c r="N546" s="76"/>
      <c r="O546" s="79"/>
      <c r="P546" s="79"/>
      <c r="Q546" s="79"/>
      <c r="R546" s="76"/>
      <c r="S546" s="67"/>
      <c r="T546" s="79"/>
      <c r="U546" s="84"/>
      <c r="V546" s="84"/>
      <c r="W546" s="67"/>
      <c r="X546" s="67"/>
      <c r="Y546" s="67"/>
    </row>
    <row r="547" spans="1:25" ht="62.25" customHeight="1" x14ac:dyDescent="0.25">
      <c r="A547" s="67"/>
      <c r="B547" s="67"/>
      <c r="C547" s="67"/>
      <c r="D547" s="67"/>
      <c r="E547" s="67"/>
      <c r="F547" s="67"/>
      <c r="G547" s="67"/>
      <c r="H547" s="79"/>
      <c r="I547" s="79"/>
      <c r="J547" s="79"/>
      <c r="K547" s="76"/>
      <c r="L547" s="67"/>
      <c r="M547" s="79"/>
      <c r="N547" s="76"/>
      <c r="O547" s="79"/>
      <c r="P547" s="79"/>
      <c r="Q547" s="79"/>
      <c r="R547" s="76"/>
      <c r="S547" s="67"/>
      <c r="T547" s="79"/>
      <c r="U547" s="84"/>
      <c r="V547" s="84"/>
      <c r="W547" s="67"/>
      <c r="X547" s="67"/>
      <c r="Y547" s="67"/>
    </row>
    <row r="548" spans="1:25" ht="62.25" customHeight="1" x14ac:dyDescent="0.25">
      <c r="A548" s="67"/>
      <c r="B548" s="67"/>
      <c r="C548" s="67"/>
      <c r="D548" s="67"/>
      <c r="E548" s="67"/>
      <c r="F548" s="67"/>
      <c r="G548" s="67"/>
      <c r="H548" s="79"/>
      <c r="I548" s="79"/>
      <c r="J548" s="79"/>
      <c r="K548" s="76"/>
      <c r="L548" s="67"/>
      <c r="M548" s="79"/>
      <c r="N548" s="76"/>
      <c r="O548" s="79"/>
      <c r="P548" s="79"/>
      <c r="Q548" s="79"/>
      <c r="R548" s="76"/>
      <c r="S548" s="67"/>
      <c r="T548" s="79"/>
      <c r="U548" s="84"/>
      <c r="V548" s="84"/>
      <c r="W548" s="67"/>
      <c r="X548" s="67"/>
      <c r="Y548" s="67"/>
    </row>
    <row r="549" spans="1:25" ht="62.25" customHeight="1" x14ac:dyDescent="0.25">
      <c r="A549" s="67"/>
      <c r="B549" s="67"/>
      <c r="C549" s="67"/>
      <c r="D549" s="67"/>
      <c r="E549" s="67"/>
      <c r="F549" s="67"/>
      <c r="G549" s="67"/>
      <c r="H549" s="79"/>
      <c r="I549" s="79"/>
      <c r="J549" s="79"/>
      <c r="K549" s="76"/>
      <c r="L549" s="67"/>
      <c r="M549" s="79"/>
      <c r="N549" s="76"/>
      <c r="O549" s="79"/>
      <c r="P549" s="79"/>
      <c r="Q549" s="79"/>
      <c r="R549" s="76"/>
      <c r="S549" s="67"/>
      <c r="T549" s="79"/>
      <c r="U549" s="84"/>
      <c r="V549" s="84"/>
      <c r="W549" s="67"/>
      <c r="X549" s="67"/>
      <c r="Y549" s="67"/>
    </row>
    <row r="550" spans="1:25" ht="62.25" customHeight="1" x14ac:dyDescent="0.25">
      <c r="A550" s="67"/>
      <c r="B550" s="67"/>
      <c r="C550" s="67"/>
      <c r="D550" s="67"/>
      <c r="E550" s="67"/>
      <c r="F550" s="67"/>
      <c r="G550" s="67"/>
      <c r="H550" s="79"/>
      <c r="I550" s="79"/>
      <c r="J550" s="79"/>
      <c r="K550" s="76"/>
      <c r="L550" s="67"/>
      <c r="M550" s="79"/>
      <c r="N550" s="76"/>
      <c r="O550" s="79"/>
      <c r="P550" s="79"/>
      <c r="Q550" s="79"/>
      <c r="R550" s="76"/>
      <c r="S550" s="67"/>
      <c r="T550" s="79"/>
      <c r="U550" s="84"/>
      <c r="V550" s="84"/>
      <c r="W550" s="67"/>
      <c r="X550" s="67"/>
      <c r="Y550" s="67"/>
    </row>
    <row r="551" spans="1:25" ht="62.25" customHeight="1" x14ac:dyDescent="0.25">
      <c r="A551" s="67"/>
      <c r="B551" s="67"/>
      <c r="C551" s="67"/>
      <c r="D551" s="67"/>
      <c r="E551" s="67"/>
      <c r="F551" s="67"/>
      <c r="G551" s="67"/>
      <c r="H551" s="79"/>
      <c r="I551" s="79"/>
      <c r="J551" s="79"/>
      <c r="K551" s="76"/>
      <c r="L551" s="67"/>
      <c r="M551" s="79"/>
      <c r="N551" s="76"/>
      <c r="O551" s="79"/>
      <c r="P551" s="79"/>
      <c r="Q551" s="79"/>
      <c r="R551" s="76"/>
      <c r="S551" s="67"/>
      <c r="T551" s="79"/>
      <c r="U551" s="84"/>
      <c r="V551" s="84"/>
      <c r="W551" s="67"/>
      <c r="X551" s="67"/>
      <c r="Y551" s="67"/>
    </row>
    <row r="552" spans="1:25" ht="62.25" customHeight="1" x14ac:dyDescent="0.25">
      <c r="A552" s="67"/>
      <c r="B552" s="67"/>
      <c r="C552" s="67"/>
      <c r="D552" s="67"/>
      <c r="E552" s="67"/>
      <c r="F552" s="67"/>
      <c r="G552" s="67"/>
      <c r="H552" s="79"/>
      <c r="I552" s="79"/>
      <c r="J552" s="79"/>
      <c r="K552" s="76"/>
      <c r="L552" s="67"/>
      <c r="M552" s="79"/>
      <c r="N552" s="76"/>
      <c r="O552" s="79"/>
      <c r="P552" s="79"/>
      <c r="Q552" s="79"/>
      <c r="R552" s="76"/>
      <c r="S552" s="67"/>
      <c r="T552" s="79"/>
      <c r="U552" s="84"/>
      <c r="V552" s="84"/>
      <c r="W552" s="67"/>
      <c r="X552" s="67"/>
      <c r="Y552" s="67"/>
    </row>
    <row r="553" spans="1:25" ht="62.25" customHeight="1" x14ac:dyDescent="0.25">
      <c r="A553" s="67"/>
      <c r="B553" s="67"/>
      <c r="C553" s="67"/>
      <c r="D553" s="67"/>
      <c r="E553" s="67"/>
      <c r="F553" s="67"/>
      <c r="G553" s="67"/>
      <c r="H553" s="79"/>
      <c r="I553" s="79"/>
      <c r="J553" s="79"/>
      <c r="K553" s="76"/>
      <c r="L553" s="67"/>
      <c r="M553" s="79"/>
      <c r="N553" s="76"/>
      <c r="O553" s="79"/>
      <c r="P553" s="79"/>
      <c r="Q553" s="79"/>
      <c r="R553" s="76"/>
      <c r="S553" s="67"/>
      <c r="T553" s="79"/>
      <c r="U553" s="84"/>
      <c r="V553" s="84"/>
      <c r="W553" s="67"/>
      <c r="X553" s="67"/>
      <c r="Y553" s="67"/>
    </row>
    <row r="554" spans="1:25" ht="62.25" customHeight="1" x14ac:dyDescent="0.25">
      <c r="A554" s="67"/>
      <c r="B554" s="67"/>
      <c r="C554" s="67"/>
      <c r="D554" s="67"/>
      <c r="E554" s="67"/>
      <c r="F554" s="67"/>
      <c r="G554" s="67"/>
      <c r="H554" s="79"/>
      <c r="I554" s="79"/>
      <c r="J554" s="79"/>
      <c r="K554" s="76"/>
      <c r="L554" s="67"/>
      <c r="M554" s="79"/>
      <c r="N554" s="76"/>
      <c r="O554" s="79"/>
      <c r="P554" s="79"/>
      <c r="Q554" s="79"/>
      <c r="R554" s="76"/>
      <c r="S554" s="67"/>
      <c r="T554" s="79"/>
      <c r="U554" s="84"/>
      <c r="V554" s="84"/>
      <c r="W554" s="67"/>
      <c r="X554" s="67"/>
      <c r="Y554" s="67"/>
    </row>
    <row r="555" spans="1:25" ht="62.25" customHeight="1" x14ac:dyDescent="0.25">
      <c r="A555" s="67"/>
      <c r="B555" s="67"/>
      <c r="C555" s="67"/>
      <c r="D555" s="67"/>
      <c r="E555" s="67"/>
      <c r="F555" s="67"/>
      <c r="G555" s="67"/>
      <c r="H555" s="79"/>
      <c r="I555" s="79"/>
      <c r="J555" s="79"/>
      <c r="K555" s="76"/>
      <c r="L555" s="67"/>
      <c r="M555" s="79"/>
      <c r="N555" s="76"/>
      <c r="O555" s="79"/>
      <c r="P555" s="79"/>
      <c r="Q555" s="79"/>
      <c r="R555" s="76"/>
      <c r="S555" s="67"/>
      <c r="T555" s="79"/>
      <c r="U555" s="84"/>
      <c r="V555" s="84"/>
      <c r="W555" s="67"/>
      <c r="X555" s="67"/>
      <c r="Y555" s="67"/>
    </row>
    <row r="556" spans="1:25" ht="62.25" customHeight="1" x14ac:dyDescent="0.25">
      <c r="A556" s="67"/>
      <c r="B556" s="67"/>
      <c r="C556" s="67"/>
      <c r="D556" s="67"/>
      <c r="E556" s="67"/>
      <c r="F556" s="67"/>
      <c r="G556" s="67"/>
      <c r="H556" s="79"/>
      <c r="I556" s="79"/>
      <c r="J556" s="79"/>
      <c r="K556" s="76"/>
      <c r="L556" s="67"/>
      <c r="M556" s="79"/>
      <c r="N556" s="76"/>
      <c r="O556" s="79"/>
      <c r="P556" s="79"/>
      <c r="Q556" s="79"/>
      <c r="R556" s="76"/>
      <c r="S556" s="67"/>
      <c r="T556" s="79"/>
      <c r="U556" s="84"/>
      <c r="V556" s="84"/>
      <c r="W556" s="67"/>
      <c r="X556" s="67"/>
      <c r="Y556" s="67"/>
    </row>
    <row r="557" spans="1:25" ht="62.25" customHeight="1" x14ac:dyDescent="0.25">
      <c r="A557" s="67"/>
      <c r="B557" s="67"/>
      <c r="C557" s="67"/>
      <c r="D557" s="67"/>
      <c r="E557" s="67"/>
      <c r="F557" s="67"/>
      <c r="G557" s="67"/>
      <c r="H557" s="79"/>
      <c r="I557" s="79"/>
      <c r="J557" s="79"/>
      <c r="K557" s="76"/>
      <c r="L557" s="67"/>
      <c r="M557" s="79"/>
      <c r="N557" s="76"/>
      <c r="O557" s="79"/>
      <c r="P557" s="79"/>
      <c r="Q557" s="79"/>
      <c r="R557" s="76"/>
      <c r="S557" s="67"/>
      <c r="T557" s="79"/>
      <c r="U557" s="84"/>
      <c r="V557" s="84"/>
      <c r="W557" s="67"/>
      <c r="X557" s="67"/>
      <c r="Y557" s="67"/>
    </row>
    <row r="558" spans="1:25" ht="62.25" customHeight="1" x14ac:dyDescent="0.25">
      <c r="A558" s="67"/>
      <c r="B558" s="67"/>
      <c r="C558" s="67"/>
      <c r="D558" s="67"/>
      <c r="E558" s="67"/>
      <c r="F558" s="67"/>
      <c r="G558" s="67"/>
      <c r="H558" s="79"/>
      <c r="I558" s="79"/>
      <c r="J558" s="79"/>
      <c r="K558" s="76"/>
      <c r="L558" s="67"/>
      <c r="M558" s="79"/>
      <c r="N558" s="76"/>
      <c r="O558" s="79"/>
      <c r="P558" s="79"/>
      <c r="Q558" s="79"/>
      <c r="R558" s="76"/>
      <c r="S558" s="67"/>
      <c r="T558" s="79"/>
      <c r="U558" s="84"/>
      <c r="V558" s="84"/>
      <c r="W558" s="67"/>
      <c r="X558" s="67"/>
      <c r="Y558" s="67"/>
    </row>
    <row r="559" spans="1:25" ht="62.25" customHeight="1" x14ac:dyDescent="0.25">
      <c r="A559" s="67"/>
      <c r="B559" s="67"/>
      <c r="C559" s="67"/>
      <c r="D559" s="67"/>
      <c r="E559" s="67"/>
      <c r="F559" s="67"/>
      <c r="G559" s="67"/>
      <c r="H559" s="79"/>
      <c r="I559" s="79"/>
      <c r="J559" s="79"/>
      <c r="K559" s="76"/>
      <c r="L559" s="67"/>
      <c r="M559" s="79"/>
      <c r="N559" s="76"/>
      <c r="O559" s="79"/>
      <c r="P559" s="79"/>
      <c r="Q559" s="79"/>
      <c r="R559" s="76"/>
      <c r="S559" s="67"/>
      <c r="T559" s="79"/>
      <c r="U559" s="84"/>
      <c r="V559" s="84"/>
      <c r="W559" s="67"/>
      <c r="X559" s="67"/>
      <c r="Y559" s="67"/>
    </row>
    <row r="560" spans="1:25" ht="62.25" customHeight="1" x14ac:dyDescent="0.25">
      <c r="A560" s="67"/>
      <c r="B560" s="67"/>
      <c r="C560" s="67"/>
      <c r="D560" s="67"/>
      <c r="E560" s="67"/>
      <c r="F560" s="67"/>
      <c r="G560" s="67"/>
      <c r="H560" s="79"/>
      <c r="I560" s="79"/>
      <c r="J560" s="79"/>
      <c r="K560" s="76"/>
      <c r="L560" s="67"/>
      <c r="M560" s="79"/>
      <c r="N560" s="76"/>
      <c r="O560" s="79"/>
      <c r="P560" s="79"/>
      <c r="Q560" s="79"/>
      <c r="R560" s="76"/>
      <c r="S560" s="67"/>
      <c r="T560" s="79"/>
      <c r="U560" s="84"/>
      <c r="V560" s="84"/>
      <c r="W560" s="67"/>
      <c r="X560" s="67"/>
      <c r="Y560" s="67"/>
    </row>
    <row r="561" spans="1:25" ht="62.25" customHeight="1" x14ac:dyDescent="0.25">
      <c r="A561" s="67"/>
      <c r="B561" s="67"/>
      <c r="C561" s="67"/>
      <c r="D561" s="67"/>
      <c r="E561" s="67"/>
      <c r="F561" s="67"/>
      <c r="G561" s="67"/>
      <c r="H561" s="79"/>
      <c r="I561" s="79"/>
      <c r="J561" s="79"/>
      <c r="K561" s="76"/>
      <c r="L561" s="67"/>
      <c r="M561" s="79"/>
      <c r="N561" s="76"/>
      <c r="O561" s="79"/>
      <c r="P561" s="79"/>
      <c r="Q561" s="79"/>
      <c r="R561" s="76"/>
      <c r="S561" s="67"/>
      <c r="T561" s="79"/>
      <c r="U561" s="84"/>
      <c r="V561" s="84"/>
      <c r="W561" s="67"/>
      <c r="X561" s="67"/>
      <c r="Y561" s="67"/>
    </row>
    <row r="562" spans="1:25" ht="62.25" customHeight="1" x14ac:dyDescent="0.25">
      <c r="A562" s="67"/>
      <c r="B562" s="67"/>
      <c r="C562" s="67"/>
      <c r="D562" s="67"/>
      <c r="E562" s="67"/>
      <c r="F562" s="67"/>
      <c r="G562" s="67"/>
      <c r="H562" s="79"/>
      <c r="I562" s="79"/>
      <c r="J562" s="79"/>
      <c r="K562" s="76"/>
      <c r="L562" s="67"/>
      <c r="M562" s="79"/>
      <c r="N562" s="76"/>
      <c r="O562" s="79"/>
      <c r="P562" s="79"/>
      <c r="Q562" s="79"/>
      <c r="R562" s="76"/>
      <c r="S562" s="67"/>
      <c r="T562" s="79"/>
      <c r="U562" s="84"/>
      <c r="V562" s="84"/>
      <c r="W562" s="67"/>
      <c r="X562" s="67"/>
      <c r="Y562" s="67"/>
    </row>
    <row r="563" spans="1:25" ht="62.25" customHeight="1" x14ac:dyDescent="0.25">
      <c r="A563" s="67"/>
      <c r="B563" s="67"/>
      <c r="C563" s="67"/>
      <c r="D563" s="67"/>
      <c r="E563" s="67"/>
      <c r="F563" s="67"/>
      <c r="G563" s="67"/>
      <c r="H563" s="79"/>
      <c r="I563" s="79"/>
      <c r="J563" s="79"/>
      <c r="K563" s="76"/>
      <c r="L563" s="67"/>
      <c r="M563" s="79"/>
      <c r="N563" s="76"/>
      <c r="O563" s="79"/>
      <c r="P563" s="79"/>
      <c r="Q563" s="79"/>
      <c r="R563" s="76"/>
      <c r="S563" s="67"/>
      <c r="T563" s="79"/>
      <c r="U563" s="84"/>
      <c r="V563" s="84"/>
      <c r="W563" s="67"/>
      <c r="X563" s="67"/>
      <c r="Y563" s="67"/>
    </row>
    <row r="564" spans="1:25" ht="62.25" customHeight="1" x14ac:dyDescent="0.25">
      <c r="A564" s="67"/>
      <c r="B564" s="67"/>
      <c r="C564" s="67"/>
      <c r="D564" s="67"/>
      <c r="E564" s="67"/>
      <c r="F564" s="67"/>
      <c r="G564" s="67"/>
      <c r="H564" s="79"/>
      <c r="I564" s="79"/>
      <c r="J564" s="79"/>
      <c r="K564" s="76"/>
      <c r="L564" s="67"/>
      <c r="M564" s="79"/>
      <c r="N564" s="76"/>
      <c r="O564" s="79"/>
      <c r="P564" s="79"/>
      <c r="Q564" s="79"/>
      <c r="R564" s="76"/>
      <c r="S564" s="67"/>
      <c r="T564" s="79"/>
      <c r="U564" s="84"/>
      <c r="V564" s="84"/>
      <c r="W564" s="67"/>
      <c r="X564" s="67"/>
      <c r="Y564" s="67"/>
    </row>
    <row r="565" spans="1:25" ht="62.25" customHeight="1" x14ac:dyDescent="0.25">
      <c r="A565" s="67"/>
      <c r="B565" s="67"/>
      <c r="C565" s="67"/>
      <c r="D565" s="67"/>
      <c r="E565" s="67"/>
      <c r="F565" s="67"/>
      <c r="G565" s="67"/>
      <c r="H565" s="79"/>
      <c r="I565" s="79"/>
      <c r="J565" s="79"/>
      <c r="K565" s="76"/>
      <c r="L565" s="67"/>
      <c r="M565" s="79"/>
      <c r="N565" s="76"/>
      <c r="O565" s="79"/>
      <c r="P565" s="79"/>
      <c r="Q565" s="79"/>
      <c r="R565" s="76"/>
      <c r="S565" s="67"/>
      <c r="T565" s="79"/>
      <c r="U565" s="84"/>
      <c r="V565" s="84"/>
      <c r="W565" s="67"/>
      <c r="X565" s="67"/>
      <c r="Y565" s="67"/>
    </row>
    <row r="566" spans="1:25" ht="62.25" customHeight="1" x14ac:dyDescent="0.25">
      <c r="A566" s="67"/>
      <c r="B566" s="67"/>
      <c r="C566" s="67"/>
      <c r="D566" s="67"/>
      <c r="E566" s="67"/>
      <c r="F566" s="67"/>
      <c r="G566" s="67"/>
      <c r="H566" s="79"/>
      <c r="I566" s="79"/>
      <c r="J566" s="79"/>
      <c r="K566" s="76"/>
      <c r="L566" s="67"/>
      <c r="M566" s="79"/>
      <c r="N566" s="76"/>
      <c r="O566" s="79"/>
      <c r="P566" s="79"/>
      <c r="Q566" s="79"/>
      <c r="R566" s="76"/>
      <c r="S566" s="67"/>
      <c r="T566" s="79"/>
      <c r="U566" s="84"/>
      <c r="V566" s="84"/>
      <c r="W566" s="67"/>
      <c r="X566" s="67"/>
      <c r="Y566" s="67"/>
    </row>
    <row r="567" spans="1:25" ht="62.25" customHeight="1" x14ac:dyDescent="0.25">
      <c r="A567" s="67"/>
      <c r="B567" s="67"/>
      <c r="C567" s="67"/>
      <c r="D567" s="67"/>
      <c r="E567" s="67"/>
      <c r="F567" s="67"/>
      <c r="G567" s="67"/>
      <c r="H567" s="79"/>
      <c r="I567" s="79"/>
      <c r="J567" s="79"/>
      <c r="K567" s="76"/>
      <c r="L567" s="67"/>
      <c r="M567" s="79"/>
      <c r="N567" s="76"/>
      <c r="O567" s="79"/>
      <c r="P567" s="79"/>
      <c r="Q567" s="79"/>
      <c r="R567" s="76"/>
      <c r="S567" s="67"/>
      <c r="T567" s="79"/>
      <c r="U567" s="84"/>
      <c r="V567" s="84"/>
      <c r="W567" s="67"/>
      <c r="X567" s="67"/>
      <c r="Y567" s="67"/>
    </row>
    <row r="568" spans="1:25" ht="62.25" customHeight="1" x14ac:dyDescent="0.25">
      <c r="A568" s="67"/>
      <c r="B568" s="67"/>
      <c r="C568" s="67"/>
      <c r="D568" s="67"/>
      <c r="E568" s="67"/>
      <c r="F568" s="67"/>
      <c r="G568" s="67"/>
      <c r="H568" s="79"/>
      <c r="I568" s="79"/>
      <c r="J568" s="79"/>
      <c r="K568" s="76"/>
      <c r="L568" s="67"/>
      <c r="M568" s="79"/>
      <c r="N568" s="76"/>
      <c r="O568" s="79"/>
      <c r="P568" s="79"/>
      <c r="Q568" s="79"/>
      <c r="R568" s="76"/>
      <c r="S568" s="67"/>
      <c r="T568" s="79"/>
      <c r="U568" s="84"/>
      <c r="V568" s="84"/>
      <c r="W568" s="67"/>
      <c r="X568" s="67"/>
      <c r="Y568" s="67"/>
    </row>
    <row r="569" spans="1:25" ht="62.25" customHeight="1" x14ac:dyDescent="0.25">
      <c r="A569" s="67"/>
      <c r="B569" s="67"/>
      <c r="C569" s="67"/>
      <c r="D569" s="67"/>
      <c r="E569" s="67"/>
      <c r="F569" s="67"/>
      <c r="G569" s="67"/>
      <c r="H569" s="79"/>
      <c r="I569" s="79"/>
      <c r="J569" s="79"/>
      <c r="K569" s="76"/>
      <c r="L569" s="67"/>
      <c r="M569" s="79"/>
      <c r="N569" s="76"/>
      <c r="O569" s="79"/>
      <c r="P569" s="79"/>
      <c r="Q569" s="79"/>
      <c r="R569" s="76"/>
      <c r="S569" s="67"/>
      <c r="T569" s="79"/>
      <c r="U569" s="84"/>
      <c r="V569" s="84"/>
      <c r="W569" s="67"/>
      <c r="X569" s="67"/>
      <c r="Y569" s="67"/>
    </row>
    <row r="570" spans="1:25" ht="62.25" customHeight="1" x14ac:dyDescent="0.25">
      <c r="A570" s="67"/>
      <c r="B570" s="67"/>
      <c r="C570" s="67"/>
      <c r="D570" s="67"/>
      <c r="E570" s="67"/>
      <c r="F570" s="67"/>
      <c r="G570" s="67"/>
      <c r="H570" s="79"/>
      <c r="I570" s="79"/>
      <c r="J570" s="79"/>
      <c r="K570" s="76"/>
      <c r="L570" s="67"/>
      <c r="M570" s="79"/>
      <c r="N570" s="76"/>
      <c r="O570" s="79"/>
      <c r="P570" s="79"/>
      <c r="Q570" s="79"/>
      <c r="R570" s="76"/>
      <c r="S570" s="67"/>
      <c r="T570" s="79"/>
      <c r="U570" s="84"/>
      <c r="V570" s="84"/>
      <c r="W570" s="67"/>
      <c r="X570" s="67"/>
      <c r="Y570" s="67"/>
    </row>
    <row r="571" spans="1:25" ht="62.25" customHeight="1" x14ac:dyDescent="0.25">
      <c r="A571" s="67"/>
      <c r="B571" s="67"/>
      <c r="C571" s="67"/>
      <c r="D571" s="67"/>
      <c r="E571" s="67"/>
      <c r="F571" s="67"/>
      <c r="G571" s="67"/>
      <c r="H571" s="79"/>
      <c r="I571" s="79"/>
      <c r="J571" s="79"/>
      <c r="K571" s="76"/>
      <c r="L571" s="67"/>
      <c r="M571" s="79"/>
      <c r="N571" s="76"/>
      <c r="O571" s="79"/>
      <c r="P571" s="79"/>
      <c r="Q571" s="79"/>
      <c r="R571" s="76"/>
      <c r="S571" s="67"/>
      <c r="T571" s="79"/>
      <c r="U571" s="84"/>
      <c r="V571" s="84"/>
      <c r="W571" s="67"/>
      <c r="X571" s="67"/>
      <c r="Y571" s="67"/>
    </row>
    <row r="572" spans="1:25" ht="62.25" customHeight="1" x14ac:dyDescent="0.25">
      <c r="A572" s="67"/>
      <c r="B572" s="67"/>
      <c r="C572" s="67"/>
      <c r="D572" s="67"/>
      <c r="E572" s="67"/>
      <c r="F572" s="67"/>
      <c r="G572" s="67"/>
      <c r="H572" s="79"/>
      <c r="I572" s="79"/>
      <c r="J572" s="79"/>
      <c r="K572" s="76"/>
      <c r="L572" s="67"/>
      <c r="M572" s="79"/>
      <c r="N572" s="76"/>
      <c r="O572" s="79"/>
      <c r="P572" s="79"/>
      <c r="Q572" s="79"/>
      <c r="R572" s="76"/>
      <c r="S572" s="67"/>
      <c r="T572" s="79"/>
      <c r="U572" s="84"/>
      <c r="V572" s="84"/>
      <c r="W572" s="67"/>
      <c r="X572" s="67"/>
      <c r="Y572" s="67"/>
    </row>
    <row r="573" spans="1:25" ht="62.25" customHeight="1" x14ac:dyDescent="0.25">
      <c r="A573" s="67"/>
      <c r="B573" s="67"/>
      <c r="C573" s="67"/>
      <c r="D573" s="67"/>
      <c r="E573" s="67"/>
      <c r="F573" s="67"/>
      <c r="G573" s="67"/>
      <c r="H573" s="79"/>
      <c r="I573" s="79"/>
      <c r="J573" s="79"/>
      <c r="K573" s="76"/>
      <c r="L573" s="67"/>
      <c r="M573" s="79"/>
      <c r="N573" s="76"/>
      <c r="O573" s="79"/>
      <c r="P573" s="79"/>
      <c r="Q573" s="79"/>
      <c r="R573" s="76"/>
      <c r="S573" s="67"/>
      <c r="T573" s="79"/>
      <c r="U573" s="84"/>
      <c r="V573" s="84"/>
      <c r="W573" s="67"/>
      <c r="X573" s="67"/>
      <c r="Y573" s="67"/>
    </row>
    <row r="574" spans="1:25" ht="62.25" customHeight="1" x14ac:dyDescent="0.25">
      <c r="A574" s="67"/>
      <c r="B574" s="67"/>
      <c r="C574" s="67"/>
      <c r="D574" s="67"/>
      <c r="E574" s="67"/>
      <c r="F574" s="67"/>
      <c r="G574" s="67"/>
      <c r="H574" s="79"/>
      <c r="I574" s="79"/>
      <c r="J574" s="79"/>
      <c r="K574" s="76"/>
      <c r="L574" s="67"/>
      <c r="M574" s="79"/>
      <c r="N574" s="76"/>
      <c r="O574" s="79"/>
      <c r="P574" s="79"/>
      <c r="Q574" s="79"/>
      <c r="R574" s="76"/>
      <c r="S574" s="67"/>
      <c r="T574" s="79"/>
      <c r="U574" s="84"/>
      <c r="V574" s="84"/>
      <c r="W574" s="67"/>
      <c r="X574" s="67"/>
      <c r="Y574" s="67"/>
    </row>
    <row r="575" spans="1:25" ht="62.25" customHeight="1" x14ac:dyDescent="0.25">
      <c r="A575" s="67"/>
      <c r="B575" s="67"/>
      <c r="C575" s="67"/>
      <c r="D575" s="67"/>
      <c r="E575" s="67"/>
      <c r="F575" s="67"/>
      <c r="G575" s="67"/>
      <c r="H575" s="79"/>
      <c r="I575" s="79"/>
      <c r="J575" s="79"/>
      <c r="K575" s="76"/>
      <c r="L575" s="67"/>
      <c r="M575" s="79"/>
      <c r="N575" s="76"/>
      <c r="O575" s="79"/>
      <c r="P575" s="79"/>
      <c r="Q575" s="79"/>
      <c r="R575" s="76"/>
      <c r="S575" s="67"/>
      <c r="T575" s="79"/>
      <c r="U575" s="84"/>
      <c r="V575" s="84"/>
      <c r="W575" s="67"/>
      <c r="X575" s="67"/>
      <c r="Y575" s="67"/>
    </row>
    <row r="576" spans="1:25" ht="62.25" customHeight="1" x14ac:dyDescent="0.25">
      <c r="A576" s="67"/>
      <c r="B576" s="67"/>
      <c r="C576" s="67"/>
      <c r="D576" s="67"/>
      <c r="E576" s="67"/>
      <c r="F576" s="67"/>
      <c r="G576" s="67"/>
      <c r="H576" s="79"/>
      <c r="I576" s="79"/>
      <c r="J576" s="79"/>
      <c r="K576" s="76"/>
      <c r="L576" s="67"/>
      <c r="M576" s="79"/>
      <c r="N576" s="76"/>
      <c r="O576" s="79"/>
      <c r="P576" s="79"/>
      <c r="Q576" s="79"/>
      <c r="R576" s="76"/>
      <c r="S576" s="67"/>
      <c r="T576" s="79"/>
      <c r="U576" s="84"/>
      <c r="V576" s="84"/>
      <c r="W576" s="67"/>
      <c r="X576" s="67"/>
      <c r="Y576" s="67"/>
    </row>
    <row r="577" spans="1:25" ht="62.25" customHeight="1" x14ac:dyDescent="0.25">
      <c r="A577" s="67"/>
      <c r="B577" s="67"/>
      <c r="C577" s="67"/>
      <c r="D577" s="67"/>
      <c r="E577" s="67"/>
      <c r="F577" s="67"/>
      <c r="G577" s="67"/>
      <c r="H577" s="79"/>
      <c r="I577" s="79"/>
      <c r="J577" s="79"/>
      <c r="K577" s="76"/>
      <c r="L577" s="67"/>
      <c r="M577" s="79"/>
      <c r="N577" s="76"/>
      <c r="O577" s="79"/>
      <c r="P577" s="79"/>
      <c r="Q577" s="79"/>
      <c r="R577" s="76"/>
      <c r="S577" s="67"/>
      <c r="T577" s="79"/>
      <c r="U577" s="84"/>
      <c r="V577" s="84"/>
      <c r="W577" s="67"/>
      <c r="X577" s="67"/>
      <c r="Y577" s="67"/>
    </row>
    <row r="578" spans="1:25" ht="62.25" customHeight="1" x14ac:dyDescent="0.25">
      <c r="A578" s="67"/>
      <c r="B578" s="67"/>
      <c r="C578" s="67"/>
      <c r="D578" s="67"/>
      <c r="E578" s="67"/>
      <c r="F578" s="67"/>
      <c r="G578" s="67"/>
      <c r="H578" s="79"/>
      <c r="I578" s="79"/>
      <c r="J578" s="79"/>
      <c r="K578" s="76"/>
      <c r="L578" s="67"/>
      <c r="M578" s="79"/>
      <c r="N578" s="76"/>
      <c r="O578" s="79"/>
      <c r="P578" s="79"/>
      <c r="Q578" s="79"/>
      <c r="R578" s="76"/>
      <c r="S578" s="67"/>
      <c r="T578" s="79"/>
      <c r="U578" s="84"/>
      <c r="V578" s="84"/>
      <c r="W578" s="67"/>
      <c r="X578" s="67"/>
      <c r="Y578" s="67"/>
    </row>
    <row r="579" spans="1:25" ht="62.25" customHeight="1" x14ac:dyDescent="0.25">
      <c r="A579" s="67"/>
      <c r="B579" s="67"/>
      <c r="C579" s="67"/>
      <c r="D579" s="67"/>
      <c r="E579" s="67"/>
      <c r="F579" s="67"/>
      <c r="G579" s="67"/>
      <c r="H579" s="79"/>
      <c r="I579" s="79"/>
      <c r="J579" s="79"/>
      <c r="K579" s="76"/>
      <c r="L579" s="67"/>
      <c r="M579" s="79"/>
      <c r="N579" s="76"/>
      <c r="O579" s="79"/>
      <c r="P579" s="79"/>
      <c r="Q579" s="79"/>
      <c r="R579" s="76"/>
      <c r="S579" s="67"/>
      <c r="T579" s="79"/>
      <c r="U579" s="84"/>
      <c r="V579" s="84"/>
      <c r="W579" s="67"/>
      <c r="X579" s="67"/>
      <c r="Y579" s="67"/>
    </row>
    <row r="580" spans="1:25" ht="62.25" customHeight="1" x14ac:dyDescent="0.25">
      <c r="A580" s="67"/>
      <c r="B580" s="67"/>
      <c r="C580" s="67"/>
      <c r="D580" s="67"/>
      <c r="E580" s="67"/>
      <c r="F580" s="67"/>
      <c r="G580" s="67"/>
      <c r="H580" s="79"/>
      <c r="I580" s="79"/>
      <c r="J580" s="79"/>
      <c r="K580" s="76"/>
      <c r="L580" s="67"/>
      <c r="M580" s="79"/>
      <c r="N580" s="76"/>
      <c r="O580" s="79"/>
      <c r="P580" s="79"/>
      <c r="Q580" s="79"/>
      <c r="R580" s="76"/>
      <c r="S580" s="67"/>
      <c r="T580" s="79"/>
      <c r="U580" s="84"/>
      <c r="V580" s="84"/>
      <c r="W580" s="67"/>
      <c r="X580" s="67"/>
      <c r="Y580" s="67"/>
    </row>
    <row r="581" spans="1:25" ht="62.25" customHeight="1" x14ac:dyDescent="0.25">
      <c r="A581" s="67"/>
      <c r="B581" s="67"/>
      <c r="C581" s="67"/>
      <c r="D581" s="67"/>
      <c r="E581" s="67"/>
      <c r="F581" s="67"/>
      <c r="G581" s="67"/>
      <c r="H581" s="79"/>
      <c r="I581" s="79"/>
      <c r="J581" s="79"/>
      <c r="K581" s="76"/>
      <c r="L581" s="67"/>
      <c r="M581" s="79"/>
      <c r="N581" s="76"/>
      <c r="O581" s="79"/>
      <c r="P581" s="79"/>
      <c r="Q581" s="79"/>
      <c r="R581" s="76"/>
      <c r="S581" s="67"/>
      <c r="T581" s="79"/>
      <c r="U581" s="84"/>
      <c r="V581" s="84"/>
      <c r="W581" s="67"/>
      <c r="X581" s="67"/>
      <c r="Y581" s="67"/>
    </row>
    <row r="582" spans="1:25" ht="62.25" customHeight="1" x14ac:dyDescent="0.25">
      <c r="A582" s="67"/>
      <c r="B582" s="67"/>
      <c r="C582" s="67"/>
      <c r="D582" s="67"/>
      <c r="E582" s="67"/>
      <c r="F582" s="67"/>
      <c r="G582" s="67"/>
      <c r="H582" s="79"/>
      <c r="I582" s="79"/>
      <c r="J582" s="79"/>
      <c r="K582" s="76"/>
      <c r="L582" s="67"/>
      <c r="M582" s="79"/>
      <c r="N582" s="76"/>
      <c r="O582" s="79"/>
      <c r="P582" s="79"/>
      <c r="Q582" s="79"/>
      <c r="R582" s="76"/>
      <c r="S582" s="67"/>
      <c r="T582" s="79"/>
      <c r="U582" s="84"/>
      <c r="V582" s="84"/>
      <c r="W582" s="67"/>
      <c r="X582" s="67"/>
      <c r="Y582" s="67"/>
    </row>
    <row r="583" spans="1:25" ht="62.25" customHeight="1" x14ac:dyDescent="0.25">
      <c r="A583" s="67"/>
      <c r="B583" s="67"/>
      <c r="C583" s="67"/>
      <c r="D583" s="67"/>
      <c r="E583" s="67"/>
      <c r="F583" s="67"/>
      <c r="G583" s="67"/>
      <c r="H583" s="79"/>
      <c r="I583" s="79"/>
      <c r="J583" s="79"/>
      <c r="K583" s="76"/>
      <c r="L583" s="67"/>
      <c r="M583" s="79"/>
      <c r="N583" s="76"/>
      <c r="O583" s="79"/>
      <c r="P583" s="79"/>
      <c r="Q583" s="79"/>
      <c r="R583" s="76"/>
      <c r="S583" s="67"/>
      <c r="T583" s="79"/>
      <c r="U583" s="84"/>
      <c r="V583" s="84"/>
      <c r="W583" s="67"/>
      <c r="X583" s="67"/>
      <c r="Y583" s="67"/>
    </row>
    <row r="584" spans="1:25" ht="62.25" customHeight="1" x14ac:dyDescent="0.25">
      <c r="A584" s="67"/>
      <c r="B584" s="67"/>
      <c r="C584" s="67"/>
      <c r="D584" s="67"/>
      <c r="E584" s="67"/>
      <c r="F584" s="67"/>
      <c r="G584" s="67"/>
      <c r="H584" s="79"/>
      <c r="I584" s="79"/>
      <c r="J584" s="79"/>
      <c r="K584" s="76"/>
      <c r="L584" s="67"/>
      <c r="M584" s="79"/>
      <c r="N584" s="76"/>
      <c r="O584" s="79"/>
      <c r="P584" s="79"/>
      <c r="Q584" s="79"/>
      <c r="R584" s="76"/>
      <c r="S584" s="67"/>
      <c r="T584" s="79"/>
      <c r="U584" s="84"/>
      <c r="V584" s="84"/>
      <c r="W584" s="67"/>
      <c r="X584" s="67"/>
      <c r="Y584" s="67"/>
    </row>
    <row r="585" spans="1:25" ht="62.25" customHeight="1" x14ac:dyDescent="0.25">
      <c r="A585" s="67"/>
      <c r="B585" s="67"/>
      <c r="C585" s="67"/>
      <c r="D585" s="67"/>
      <c r="E585" s="67"/>
      <c r="F585" s="67"/>
      <c r="G585" s="67"/>
      <c r="H585" s="79"/>
      <c r="I585" s="79"/>
      <c r="J585" s="79"/>
      <c r="K585" s="76"/>
      <c r="L585" s="67"/>
      <c r="M585" s="79"/>
      <c r="N585" s="76"/>
      <c r="O585" s="79"/>
      <c r="P585" s="79"/>
      <c r="Q585" s="79"/>
      <c r="R585" s="76"/>
      <c r="S585" s="67"/>
      <c r="T585" s="79"/>
      <c r="U585" s="84"/>
      <c r="V585" s="84"/>
      <c r="W585" s="67"/>
      <c r="X585" s="67"/>
      <c r="Y585" s="67"/>
    </row>
    <row r="586" spans="1:25" ht="62.25" customHeight="1" x14ac:dyDescent="0.25">
      <c r="A586" s="67"/>
      <c r="B586" s="67"/>
      <c r="C586" s="67"/>
      <c r="D586" s="67"/>
      <c r="E586" s="67"/>
      <c r="F586" s="67"/>
      <c r="G586" s="67"/>
      <c r="H586" s="79"/>
      <c r="I586" s="79"/>
      <c r="J586" s="79"/>
      <c r="K586" s="76"/>
      <c r="L586" s="67"/>
      <c r="M586" s="79"/>
      <c r="N586" s="76"/>
      <c r="O586" s="79"/>
      <c r="P586" s="79"/>
      <c r="Q586" s="79"/>
      <c r="R586" s="76"/>
      <c r="S586" s="67"/>
      <c r="T586" s="79"/>
      <c r="U586" s="84"/>
      <c r="V586" s="84"/>
      <c r="W586" s="67"/>
      <c r="X586" s="67"/>
      <c r="Y586" s="67"/>
    </row>
    <row r="587" spans="1:25" ht="62.25" customHeight="1" x14ac:dyDescent="0.25">
      <c r="A587" s="67"/>
      <c r="B587" s="67"/>
      <c r="C587" s="67"/>
      <c r="D587" s="67"/>
      <c r="E587" s="67"/>
      <c r="F587" s="67"/>
      <c r="G587" s="67"/>
      <c r="H587" s="79"/>
      <c r="I587" s="79"/>
      <c r="J587" s="79"/>
      <c r="K587" s="76"/>
      <c r="L587" s="67"/>
      <c r="M587" s="79"/>
      <c r="N587" s="76"/>
      <c r="O587" s="79"/>
      <c r="P587" s="79"/>
      <c r="Q587" s="79"/>
      <c r="R587" s="76"/>
      <c r="S587" s="67"/>
      <c r="T587" s="79"/>
      <c r="U587" s="84"/>
      <c r="V587" s="84"/>
      <c r="W587" s="67"/>
      <c r="X587" s="67"/>
      <c r="Y587" s="67"/>
    </row>
    <row r="588" spans="1:25" ht="62.25" customHeight="1" x14ac:dyDescent="0.25">
      <c r="A588" s="67"/>
      <c r="B588" s="67"/>
      <c r="C588" s="67"/>
      <c r="D588" s="67"/>
      <c r="E588" s="67"/>
      <c r="F588" s="67"/>
      <c r="G588" s="67"/>
      <c r="H588" s="79"/>
      <c r="I588" s="79"/>
      <c r="J588" s="79"/>
      <c r="K588" s="76"/>
      <c r="L588" s="67"/>
      <c r="M588" s="79"/>
      <c r="N588" s="76"/>
      <c r="O588" s="79"/>
      <c r="P588" s="79"/>
      <c r="Q588" s="79"/>
      <c r="R588" s="76"/>
      <c r="S588" s="67"/>
      <c r="T588" s="79"/>
      <c r="U588" s="84"/>
      <c r="V588" s="84"/>
      <c r="W588" s="67"/>
      <c r="X588" s="67"/>
      <c r="Y588" s="67"/>
    </row>
    <row r="589" spans="1:25" ht="62.25" customHeight="1" x14ac:dyDescent="0.25">
      <c r="A589" s="67"/>
      <c r="B589" s="67"/>
      <c r="C589" s="67"/>
      <c r="D589" s="67"/>
      <c r="E589" s="67"/>
      <c r="F589" s="67"/>
      <c r="G589" s="67"/>
      <c r="H589" s="79"/>
      <c r="I589" s="79"/>
      <c r="J589" s="79"/>
      <c r="K589" s="76"/>
      <c r="L589" s="67"/>
      <c r="M589" s="79"/>
      <c r="N589" s="76"/>
      <c r="O589" s="79"/>
      <c r="P589" s="79"/>
      <c r="Q589" s="79"/>
      <c r="R589" s="76"/>
      <c r="S589" s="67"/>
      <c r="T589" s="79"/>
      <c r="U589" s="84"/>
      <c r="V589" s="84"/>
      <c r="W589" s="67"/>
      <c r="X589" s="67"/>
      <c r="Y589" s="67"/>
    </row>
    <row r="590" spans="1:25" ht="62.25" customHeight="1" x14ac:dyDescent="0.25">
      <c r="A590" s="67"/>
      <c r="B590" s="67"/>
      <c r="C590" s="67"/>
      <c r="D590" s="67"/>
      <c r="E590" s="67"/>
      <c r="F590" s="67"/>
      <c r="G590" s="67"/>
      <c r="H590" s="79"/>
      <c r="I590" s="79"/>
      <c r="J590" s="79"/>
      <c r="K590" s="76"/>
      <c r="L590" s="67"/>
      <c r="M590" s="79"/>
      <c r="N590" s="76"/>
      <c r="O590" s="79"/>
      <c r="P590" s="79"/>
      <c r="Q590" s="79"/>
      <c r="R590" s="76"/>
      <c r="S590" s="67"/>
      <c r="T590" s="79"/>
      <c r="U590" s="84"/>
      <c r="V590" s="84"/>
      <c r="W590" s="67"/>
      <c r="X590" s="67"/>
      <c r="Y590" s="67"/>
    </row>
    <row r="591" spans="1:25" ht="62.25" customHeight="1" x14ac:dyDescent="0.25">
      <c r="A591" s="67"/>
      <c r="B591" s="67"/>
      <c r="C591" s="67"/>
      <c r="D591" s="67"/>
      <c r="E591" s="67"/>
      <c r="F591" s="67"/>
      <c r="G591" s="67"/>
      <c r="H591" s="79"/>
      <c r="I591" s="79"/>
      <c r="J591" s="79"/>
      <c r="K591" s="76"/>
      <c r="L591" s="67"/>
      <c r="M591" s="79"/>
      <c r="N591" s="76"/>
      <c r="O591" s="79"/>
      <c r="P591" s="79"/>
      <c r="Q591" s="79"/>
      <c r="R591" s="76"/>
      <c r="S591" s="67"/>
      <c r="T591" s="79"/>
      <c r="U591" s="84"/>
      <c r="V591" s="84"/>
      <c r="W591" s="67"/>
      <c r="X591" s="67"/>
      <c r="Y591" s="67"/>
    </row>
    <row r="592" spans="1:25" ht="62.25" customHeight="1" x14ac:dyDescent="0.25">
      <c r="A592" s="67"/>
      <c r="B592" s="67"/>
      <c r="C592" s="67"/>
      <c r="D592" s="67"/>
      <c r="E592" s="67"/>
      <c r="F592" s="67"/>
      <c r="G592" s="67"/>
      <c r="H592" s="79"/>
      <c r="I592" s="79"/>
      <c r="J592" s="79"/>
      <c r="K592" s="76"/>
      <c r="L592" s="67"/>
      <c r="M592" s="79"/>
      <c r="N592" s="76"/>
      <c r="O592" s="79"/>
      <c r="P592" s="79"/>
      <c r="Q592" s="79"/>
      <c r="R592" s="76"/>
      <c r="S592" s="67"/>
      <c r="T592" s="79"/>
      <c r="U592" s="84"/>
      <c r="V592" s="84"/>
      <c r="W592" s="67"/>
      <c r="X592" s="67"/>
      <c r="Y592" s="67"/>
    </row>
    <row r="593" spans="1:25" ht="62.25" customHeight="1" x14ac:dyDescent="0.25">
      <c r="A593" s="67"/>
      <c r="B593" s="67"/>
      <c r="C593" s="67"/>
      <c r="D593" s="67"/>
      <c r="E593" s="67"/>
      <c r="F593" s="67"/>
      <c r="G593" s="67"/>
      <c r="H593" s="79"/>
      <c r="I593" s="79"/>
      <c r="J593" s="79"/>
      <c r="K593" s="76"/>
      <c r="L593" s="67"/>
      <c r="M593" s="79"/>
      <c r="N593" s="76"/>
      <c r="O593" s="79"/>
      <c r="P593" s="79"/>
      <c r="Q593" s="79"/>
      <c r="R593" s="76"/>
      <c r="S593" s="67"/>
      <c r="T593" s="79"/>
      <c r="U593" s="84"/>
      <c r="V593" s="84"/>
      <c r="W593" s="67"/>
      <c r="X593" s="67"/>
      <c r="Y593" s="67"/>
    </row>
    <row r="594" spans="1:25" ht="62.25" customHeight="1" x14ac:dyDescent="0.25">
      <c r="A594" s="67"/>
      <c r="B594" s="67"/>
      <c r="C594" s="67"/>
      <c r="D594" s="67"/>
      <c r="E594" s="67"/>
      <c r="F594" s="67"/>
      <c r="G594" s="67"/>
      <c r="H594" s="79"/>
      <c r="I594" s="79"/>
      <c r="J594" s="79"/>
      <c r="K594" s="76"/>
      <c r="L594" s="67"/>
      <c r="M594" s="79"/>
      <c r="N594" s="76"/>
      <c r="O594" s="79"/>
      <c r="P594" s="79"/>
      <c r="Q594" s="79"/>
      <c r="R594" s="76"/>
      <c r="S594" s="67"/>
      <c r="T594" s="79"/>
      <c r="U594" s="84"/>
      <c r="V594" s="84"/>
      <c r="W594" s="67"/>
      <c r="X594" s="67"/>
      <c r="Y594" s="67"/>
    </row>
    <row r="595" spans="1:25" ht="62.25" customHeight="1" x14ac:dyDescent="0.25">
      <c r="A595" s="67"/>
      <c r="B595" s="67"/>
      <c r="C595" s="67"/>
      <c r="D595" s="67"/>
      <c r="E595" s="67"/>
      <c r="F595" s="67"/>
      <c r="G595" s="67"/>
      <c r="H595" s="79"/>
      <c r="I595" s="79"/>
      <c r="J595" s="79"/>
      <c r="K595" s="76"/>
      <c r="L595" s="67"/>
      <c r="M595" s="79"/>
      <c r="N595" s="76"/>
      <c r="O595" s="79"/>
      <c r="P595" s="79"/>
      <c r="Q595" s="79"/>
      <c r="R595" s="76"/>
      <c r="S595" s="67"/>
      <c r="T595" s="79"/>
      <c r="U595" s="84"/>
      <c r="V595" s="84"/>
      <c r="W595" s="67"/>
      <c r="X595" s="67"/>
      <c r="Y595" s="67"/>
    </row>
    <row r="596" spans="1:25" ht="62.25" customHeight="1" x14ac:dyDescent="0.25">
      <c r="A596" s="67"/>
      <c r="B596" s="67"/>
      <c r="C596" s="67"/>
      <c r="D596" s="67"/>
      <c r="E596" s="67"/>
      <c r="F596" s="67"/>
      <c r="G596" s="67"/>
      <c r="H596" s="79"/>
      <c r="I596" s="79"/>
      <c r="J596" s="79"/>
      <c r="K596" s="76"/>
      <c r="L596" s="67"/>
      <c r="M596" s="79"/>
      <c r="N596" s="76"/>
      <c r="O596" s="79"/>
      <c r="P596" s="79"/>
      <c r="Q596" s="79"/>
      <c r="R596" s="76"/>
      <c r="S596" s="67"/>
      <c r="T596" s="79"/>
      <c r="U596" s="84"/>
      <c r="V596" s="84"/>
      <c r="W596" s="67"/>
      <c r="X596" s="67"/>
      <c r="Y596" s="67"/>
    </row>
    <row r="597" spans="1:25" ht="62.25" customHeight="1" x14ac:dyDescent="0.25">
      <c r="A597" s="67"/>
      <c r="B597" s="67"/>
      <c r="C597" s="67"/>
      <c r="D597" s="67"/>
      <c r="E597" s="67"/>
      <c r="F597" s="67"/>
      <c r="G597" s="67"/>
      <c r="H597" s="79"/>
      <c r="I597" s="79"/>
      <c r="J597" s="79"/>
      <c r="K597" s="76"/>
      <c r="L597" s="67"/>
      <c r="M597" s="79"/>
      <c r="N597" s="76"/>
      <c r="O597" s="79"/>
      <c r="P597" s="79"/>
      <c r="Q597" s="79"/>
      <c r="R597" s="76"/>
      <c r="S597" s="67"/>
      <c r="T597" s="79"/>
      <c r="U597" s="84"/>
      <c r="V597" s="84"/>
      <c r="W597" s="67"/>
      <c r="X597" s="67"/>
      <c r="Y597" s="67"/>
    </row>
    <row r="598" spans="1:25" ht="62.25" customHeight="1" x14ac:dyDescent="0.25">
      <c r="A598" s="67"/>
      <c r="B598" s="67"/>
      <c r="C598" s="67"/>
      <c r="D598" s="67"/>
      <c r="E598" s="67"/>
      <c r="F598" s="67"/>
      <c r="G598" s="67"/>
      <c r="H598" s="79"/>
      <c r="I598" s="79"/>
      <c r="J598" s="79"/>
      <c r="K598" s="76"/>
      <c r="L598" s="67"/>
      <c r="M598" s="79"/>
      <c r="N598" s="76"/>
      <c r="O598" s="79"/>
      <c r="P598" s="79"/>
      <c r="Q598" s="79"/>
      <c r="R598" s="76"/>
      <c r="S598" s="67"/>
      <c r="T598" s="79"/>
      <c r="U598" s="84"/>
      <c r="V598" s="84"/>
      <c r="W598" s="67"/>
      <c r="X598" s="67"/>
      <c r="Y598" s="67"/>
    </row>
    <row r="599" spans="1:25" ht="62.25" customHeight="1" x14ac:dyDescent="0.25">
      <c r="A599" s="67"/>
      <c r="B599" s="67"/>
      <c r="C599" s="67"/>
      <c r="D599" s="67"/>
      <c r="E599" s="67"/>
      <c r="F599" s="67"/>
      <c r="G599" s="67"/>
      <c r="H599" s="79"/>
      <c r="I599" s="79"/>
      <c r="J599" s="79"/>
      <c r="K599" s="76"/>
      <c r="L599" s="67"/>
      <c r="M599" s="79"/>
      <c r="N599" s="76"/>
      <c r="O599" s="79"/>
      <c r="P599" s="79"/>
      <c r="Q599" s="79"/>
      <c r="R599" s="76"/>
      <c r="S599" s="67"/>
      <c r="T599" s="79"/>
      <c r="U599" s="84"/>
      <c r="V599" s="84"/>
      <c r="W599" s="67"/>
      <c r="X599" s="67"/>
      <c r="Y599" s="67"/>
    </row>
    <row r="600" spans="1:25" ht="62.25" customHeight="1" x14ac:dyDescent="0.25">
      <c r="A600" s="67"/>
      <c r="B600" s="67"/>
      <c r="C600" s="67"/>
      <c r="D600" s="67"/>
      <c r="E600" s="67"/>
      <c r="F600" s="67"/>
      <c r="G600" s="67"/>
      <c r="H600" s="79"/>
      <c r="I600" s="79"/>
      <c r="J600" s="79"/>
      <c r="K600" s="76"/>
      <c r="L600" s="67"/>
      <c r="M600" s="79"/>
      <c r="N600" s="76"/>
      <c r="O600" s="79"/>
      <c r="P600" s="79"/>
      <c r="Q600" s="79"/>
      <c r="R600" s="76"/>
      <c r="S600" s="67"/>
      <c r="T600" s="79"/>
      <c r="U600" s="84"/>
      <c r="V600" s="84"/>
      <c r="W600" s="67"/>
      <c r="X600" s="67"/>
      <c r="Y600" s="67"/>
    </row>
    <row r="601" spans="1:25" ht="62.25" customHeight="1" x14ac:dyDescent="0.25">
      <c r="A601" s="67"/>
      <c r="B601" s="67"/>
      <c r="C601" s="67"/>
      <c r="D601" s="67"/>
      <c r="E601" s="67"/>
      <c r="F601" s="67"/>
      <c r="G601" s="67"/>
      <c r="H601" s="79"/>
      <c r="I601" s="79"/>
      <c r="J601" s="79"/>
      <c r="K601" s="76"/>
      <c r="L601" s="67"/>
      <c r="M601" s="79"/>
      <c r="N601" s="76"/>
      <c r="O601" s="79"/>
      <c r="P601" s="79"/>
      <c r="Q601" s="79"/>
      <c r="R601" s="76"/>
      <c r="S601" s="67"/>
      <c r="T601" s="79"/>
      <c r="U601" s="84"/>
      <c r="V601" s="84"/>
      <c r="W601" s="67"/>
      <c r="X601" s="67"/>
      <c r="Y601" s="67"/>
    </row>
    <row r="602" spans="1:25" ht="62.25" customHeight="1" x14ac:dyDescent="0.25">
      <c r="A602" s="67"/>
      <c r="B602" s="67"/>
      <c r="C602" s="67"/>
      <c r="D602" s="67"/>
      <c r="E602" s="67"/>
      <c r="F602" s="67"/>
      <c r="G602" s="67"/>
      <c r="H602" s="79"/>
      <c r="I602" s="79"/>
      <c r="J602" s="79"/>
      <c r="K602" s="76"/>
      <c r="L602" s="67"/>
      <c r="M602" s="79"/>
      <c r="N602" s="76"/>
      <c r="O602" s="79"/>
      <c r="P602" s="79"/>
      <c r="Q602" s="79"/>
      <c r="R602" s="76"/>
      <c r="S602" s="67"/>
      <c r="T602" s="79"/>
      <c r="U602" s="84"/>
      <c r="V602" s="84"/>
      <c r="W602" s="67"/>
      <c r="X602" s="67"/>
      <c r="Y602" s="67"/>
    </row>
    <row r="603" spans="1:25" ht="62.25" customHeight="1" x14ac:dyDescent="0.25">
      <c r="A603" s="67"/>
      <c r="B603" s="67"/>
      <c r="C603" s="67"/>
      <c r="D603" s="67"/>
      <c r="E603" s="67"/>
      <c r="F603" s="67"/>
      <c r="G603" s="67"/>
      <c r="H603" s="79"/>
      <c r="I603" s="79"/>
      <c r="J603" s="79"/>
      <c r="K603" s="76"/>
      <c r="L603" s="67"/>
      <c r="M603" s="79"/>
      <c r="N603" s="76"/>
      <c r="O603" s="79"/>
      <c r="P603" s="79"/>
      <c r="Q603" s="79"/>
      <c r="R603" s="76"/>
      <c r="S603" s="67"/>
      <c r="T603" s="79"/>
      <c r="U603" s="84"/>
      <c r="V603" s="84"/>
      <c r="W603" s="67"/>
      <c r="X603" s="67"/>
      <c r="Y603" s="67"/>
    </row>
    <row r="604" spans="1:25" ht="62.25" customHeight="1" x14ac:dyDescent="0.25">
      <c r="A604" s="67"/>
      <c r="B604" s="67"/>
      <c r="C604" s="67"/>
      <c r="D604" s="67"/>
      <c r="E604" s="67"/>
      <c r="F604" s="67"/>
      <c r="G604" s="67"/>
      <c r="H604" s="79"/>
      <c r="I604" s="79"/>
      <c r="J604" s="79"/>
      <c r="K604" s="76"/>
      <c r="L604" s="67"/>
      <c r="M604" s="79"/>
      <c r="N604" s="76"/>
      <c r="O604" s="79"/>
      <c r="P604" s="79"/>
      <c r="Q604" s="79"/>
      <c r="R604" s="76"/>
      <c r="S604" s="67"/>
      <c r="T604" s="79"/>
      <c r="U604" s="84"/>
      <c r="V604" s="84"/>
      <c r="W604" s="67"/>
      <c r="X604" s="67"/>
      <c r="Y604" s="67"/>
    </row>
    <row r="605" spans="1:25" ht="62.25" customHeight="1" x14ac:dyDescent="0.25">
      <c r="A605" s="67"/>
      <c r="B605" s="67"/>
      <c r="C605" s="67"/>
      <c r="D605" s="67"/>
      <c r="E605" s="67"/>
      <c r="F605" s="67"/>
      <c r="G605" s="67"/>
      <c r="H605" s="79"/>
      <c r="I605" s="79"/>
      <c r="J605" s="79"/>
      <c r="K605" s="76"/>
      <c r="L605" s="67"/>
      <c r="M605" s="79"/>
      <c r="N605" s="76"/>
      <c r="O605" s="79"/>
      <c r="P605" s="79"/>
      <c r="Q605" s="79"/>
      <c r="R605" s="76"/>
      <c r="S605" s="67"/>
      <c r="T605" s="79"/>
      <c r="U605" s="84"/>
      <c r="V605" s="84"/>
      <c r="W605" s="67"/>
      <c r="X605" s="67"/>
      <c r="Y605" s="67"/>
    </row>
    <row r="606" spans="1:25" ht="62.25" customHeight="1" x14ac:dyDescent="0.25">
      <c r="A606" s="67"/>
      <c r="B606" s="67"/>
      <c r="C606" s="67"/>
      <c r="D606" s="67"/>
      <c r="E606" s="67"/>
      <c r="F606" s="67"/>
      <c r="G606" s="67"/>
      <c r="H606" s="79"/>
      <c r="I606" s="79"/>
      <c r="J606" s="79"/>
      <c r="K606" s="76"/>
      <c r="L606" s="67"/>
      <c r="M606" s="79"/>
      <c r="N606" s="76"/>
      <c r="O606" s="79"/>
      <c r="P606" s="79"/>
      <c r="Q606" s="79"/>
      <c r="R606" s="76"/>
      <c r="S606" s="67"/>
      <c r="T606" s="79"/>
      <c r="U606" s="84"/>
      <c r="V606" s="84"/>
      <c r="W606" s="67"/>
      <c r="X606" s="67"/>
      <c r="Y606" s="67"/>
    </row>
    <row r="607" spans="1:25" ht="62.25" customHeight="1" x14ac:dyDescent="0.25">
      <c r="A607" s="67"/>
      <c r="B607" s="67"/>
      <c r="C607" s="67"/>
      <c r="D607" s="67"/>
      <c r="E607" s="67"/>
      <c r="F607" s="67"/>
      <c r="G607" s="67"/>
      <c r="H607" s="79"/>
      <c r="I607" s="79"/>
      <c r="J607" s="79"/>
      <c r="K607" s="76"/>
      <c r="L607" s="67"/>
      <c r="M607" s="79"/>
      <c r="N607" s="76"/>
      <c r="O607" s="79"/>
      <c r="P607" s="79"/>
      <c r="Q607" s="79"/>
      <c r="R607" s="76"/>
      <c r="S607" s="67"/>
      <c r="T607" s="79"/>
      <c r="U607" s="84"/>
      <c r="V607" s="84"/>
      <c r="W607" s="67"/>
      <c r="X607" s="67"/>
      <c r="Y607" s="67"/>
    </row>
    <row r="608" spans="1:25" ht="62.25" customHeight="1" x14ac:dyDescent="0.25">
      <c r="A608" s="67"/>
      <c r="B608" s="67"/>
      <c r="C608" s="67"/>
      <c r="D608" s="67"/>
      <c r="E608" s="67"/>
      <c r="F608" s="67"/>
      <c r="G608" s="67"/>
      <c r="H608" s="79"/>
      <c r="I608" s="79"/>
      <c r="J608" s="79"/>
      <c r="K608" s="76"/>
      <c r="L608" s="67"/>
      <c r="M608" s="79"/>
      <c r="N608" s="76"/>
      <c r="O608" s="79"/>
      <c r="P608" s="79"/>
      <c r="Q608" s="79"/>
      <c r="R608" s="76"/>
      <c r="S608" s="67"/>
      <c r="T608" s="79"/>
      <c r="U608" s="84"/>
      <c r="V608" s="84"/>
      <c r="W608" s="67"/>
      <c r="X608" s="67"/>
      <c r="Y608" s="67"/>
    </row>
    <row r="609" spans="1:25" ht="62.25" customHeight="1" x14ac:dyDescent="0.25">
      <c r="A609" s="67"/>
      <c r="B609" s="67"/>
      <c r="C609" s="67"/>
      <c r="D609" s="67"/>
      <c r="E609" s="67"/>
      <c r="F609" s="67"/>
      <c r="G609" s="67"/>
      <c r="H609" s="79"/>
      <c r="I609" s="79"/>
      <c r="J609" s="79"/>
      <c r="K609" s="76"/>
      <c r="L609" s="67"/>
      <c r="M609" s="79"/>
      <c r="N609" s="76"/>
      <c r="O609" s="79"/>
      <c r="P609" s="79"/>
      <c r="Q609" s="79"/>
      <c r="R609" s="76"/>
      <c r="S609" s="67"/>
      <c r="T609" s="79"/>
      <c r="U609" s="84"/>
      <c r="V609" s="84"/>
      <c r="W609" s="67"/>
      <c r="X609" s="67"/>
      <c r="Y609" s="67"/>
    </row>
    <row r="610" spans="1:25" ht="62.25" customHeight="1" x14ac:dyDescent="0.25">
      <c r="A610" s="67"/>
      <c r="B610" s="67"/>
      <c r="C610" s="67"/>
      <c r="D610" s="67"/>
      <c r="E610" s="67"/>
      <c r="F610" s="67"/>
      <c r="G610" s="67"/>
      <c r="H610" s="79"/>
      <c r="I610" s="79"/>
      <c r="J610" s="79"/>
      <c r="K610" s="76"/>
      <c r="L610" s="67"/>
      <c r="M610" s="79"/>
      <c r="N610" s="76"/>
      <c r="O610" s="79"/>
      <c r="P610" s="79"/>
      <c r="Q610" s="79"/>
      <c r="R610" s="76"/>
      <c r="S610" s="67"/>
      <c r="T610" s="79"/>
      <c r="U610" s="84"/>
      <c r="V610" s="84"/>
      <c r="W610" s="67"/>
      <c r="X610" s="67"/>
      <c r="Y610" s="67"/>
    </row>
    <row r="611" spans="1:25" ht="62.25" customHeight="1" x14ac:dyDescent="0.25">
      <c r="A611" s="67"/>
      <c r="B611" s="67"/>
      <c r="C611" s="67"/>
      <c r="D611" s="67"/>
      <c r="E611" s="67"/>
      <c r="F611" s="67"/>
      <c r="G611" s="67"/>
      <c r="H611" s="79"/>
      <c r="I611" s="79"/>
      <c r="J611" s="79"/>
      <c r="K611" s="76"/>
      <c r="L611" s="67"/>
      <c r="M611" s="79"/>
      <c r="N611" s="76"/>
      <c r="O611" s="79"/>
      <c r="P611" s="79"/>
      <c r="Q611" s="79"/>
      <c r="R611" s="76"/>
      <c r="S611" s="67"/>
      <c r="T611" s="79"/>
      <c r="U611" s="84"/>
      <c r="V611" s="84"/>
      <c r="W611" s="67"/>
      <c r="X611" s="67"/>
      <c r="Y611" s="67"/>
    </row>
    <row r="612" spans="1:25" ht="62.25" customHeight="1" x14ac:dyDescent="0.25">
      <c r="A612" s="67"/>
      <c r="B612" s="67"/>
      <c r="C612" s="67"/>
      <c r="D612" s="67"/>
      <c r="E612" s="67"/>
      <c r="F612" s="67"/>
      <c r="G612" s="67"/>
      <c r="H612" s="79"/>
      <c r="I612" s="79"/>
      <c r="J612" s="79"/>
      <c r="K612" s="76"/>
      <c r="L612" s="67"/>
      <c r="M612" s="79"/>
      <c r="N612" s="76"/>
      <c r="O612" s="79"/>
      <c r="P612" s="79"/>
      <c r="Q612" s="79"/>
      <c r="R612" s="76"/>
      <c r="S612" s="67"/>
      <c r="T612" s="79"/>
      <c r="U612" s="84"/>
      <c r="V612" s="84"/>
      <c r="W612" s="67"/>
      <c r="X612" s="67"/>
      <c r="Y612" s="67"/>
    </row>
    <row r="613" spans="1:25" ht="62.25" customHeight="1" x14ac:dyDescent="0.25">
      <c r="A613" s="67"/>
      <c r="B613" s="67"/>
      <c r="C613" s="67"/>
      <c r="D613" s="67"/>
      <c r="E613" s="67"/>
      <c r="F613" s="67"/>
      <c r="G613" s="67"/>
      <c r="H613" s="79"/>
      <c r="I613" s="79"/>
      <c r="J613" s="79"/>
      <c r="K613" s="76"/>
      <c r="L613" s="67"/>
      <c r="M613" s="79"/>
      <c r="N613" s="76"/>
      <c r="O613" s="79"/>
      <c r="P613" s="79"/>
      <c r="Q613" s="79"/>
      <c r="R613" s="76"/>
      <c r="S613" s="67"/>
      <c r="T613" s="79"/>
      <c r="U613" s="84"/>
      <c r="V613" s="84"/>
      <c r="W613" s="67"/>
      <c r="X613" s="67"/>
      <c r="Y613" s="67"/>
    </row>
    <row r="614" spans="1:25" ht="62.25" customHeight="1" x14ac:dyDescent="0.25">
      <c r="A614" s="67"/>
      <c r="B614" s="67"/>
      <c r="C614" s="67"/>
      <c r="D614" s="67"/>
      <c r="E614" s="67"/>
      <c r="F614" s="67"/>
      <c r="G614" s="67"/>
      <c r="H614" s="79"/>
      <c r="I614" s="79"/>
      <c r="J614" s="79"/>
      <c r="K614" s="76"/>
      <c r="L614" s="67"/>
      <c r="M614" s="79"/>
      <c r="N614" s="76"/>
      <c r="O614" s="79"/>
      <c r="P614" s="79"/>
      <c r="Q614" s="79"/>
      <c r="R614" s="76"/>
      <c r="S614" s="67"/>
      <c r="T614" s="79"/>
      <c r="U614" s="84"/>
      <c r="V614" s="84"/>
      <c r="W614" s="67"/>
      <c r="X614" s="67"/>
      <c r="Y614" s="67"/>
    </row>
    <row r="615" spans="1:25" ht="62.25" customHeight="1" x14ac:dyDescent="0.25">
      <c r="A615" s="67"/>
      <c r="B615" s="67"/>
      <c r="C615" s="67"/>
      <c r="D615" s="67"/>
      <c r="E615" s="67"/>
      <c r="F615" s="67"/>
      <c r="G615" s="67"/>
      <c r="H615" s="79"/>
      <c r="I615" s="79"/>
      <c r="J615" s="79"/>
      <c r="K615" s="76"/>
      <c r="L615" s="67"/>
      <c r="M615" s="79"/>
      <c r="N615" s="76"/>
      <c r="O615" s="79"/>
      <c r="P615" s="79"/>
      <c r="Q615" s="79"/>
      <c r="R615" s="76"/>
      <c r="S615" s="67"/>
      <c r="T615" s="79"/>
      <c r="U615" s="84"/>
      <c r="V615" s="84"/>
      <c r="W615" s="67"/>
      <c r="X615" s="67"/>
      <c r="Y615" s="67"/>
    </row>
    <row r="616" spans="1:25" ht="62.25" customHeight="1" x14ac:dyDescent="0.25">
      <c r="A616" s="67"/>
      <c r="B616" s="67"/>
      <c r="C616" s="67"/>
      <c r="D616" s="67"/>
      <c r="E616" s="67"/>
      <c r="F616" s="67"/>
      <c r="G616" s="67"/>
      <c r="H616" s="79"/>
      <c r="I616" s="79"/>
      <c r="J616" s="79"/>
      <c r="K616" s="76"/>
      <c r="L616" s="67"/>
      <c r="M616" s="79"/>
      <c r="N616" s="76"/>
      <c r="O616" s="79"/>
      <c r="P616" s="79"/>
      <c r="Q616" s="79"/>
      <c r="R616" s="76"/>
      <c r="S616" s="67"/>
      <c r="T616" s="79"/>
      <c r="U616" s="84"/>
      <c r="V616" s="84"/>
      <c r="W616" s="67"/>
      <c r="X616" s="67"/>
      <c r="Y616" s="67"/>
    </row>
    <row r="617" spans="1:25" ht="62.25" customHeight="1" x14ac:dyDescent="0.25">
      <c r="A617" s="67"/>
      <c r="B617" s="67"/>
      <c r="C617" s="67"/>
      <c r="D617" s="67"/>
      <c r="E617" s="67"/>
      <c r="F617" s="67"/>
      <c r="G617" s="67"/>
      <c r="H617" s="79"/>
      <c r="I617" s="79"/>
      <c r="J617" s="79"/>
      <c r="K617" s="76"/>
      <c r="L617" s="67"/>
      <c r="M617" s="79"/>
      <c r="N617" s="76"/>
      <c r="O617" s="79"/>
      <c r="P617" s="79"/>
      <c r="Q617" s="79"/>
      <c r="R617" s="76"/>
      <c r="S617" s="67"/>
      <c r="T617" s="79"/>
      <c r="U617" s="84"/>
      <c r="V617" s="84"/>
      <c r="W617" s="67"/>
      <c r="X617" s="67"/>
      <c r="Y617" s="67"/>
    </row>
    <row r="618" spans="1:25" ht="62.25" customHeight="1" x14ac:dyDescent="0.25">
      <c r="A618" s="67"/>
      <c r="B618" s="67"/>
      <c r="C618" s="67"/>
      <c r="D618" s="67"/>
      <c r="E618" s="67"/>
      <c r="F618" s="67"/>
      <c r="G618" s="67"/>
      <c r="H618" s="79"/>
      <c r="I618" s="79"/>
      <c r="J618" s="79"/>
      <c r="K618" s="76"/>
      <c r="L618" s="67"/>
      <c r="M618" s="79"/>
      <c r="N618" s="76"/>
      <c r="O618" s="79"/>
      <c r="P618" s="79"/>
      <c r="Q618" s="79"/>
      <c r="R618" s="76"/>
      <c r="S618" s="67"/>
      <c r="T618" s="79"/>
      <c r="U618" s="84"/>
      <c r="V618" s="84"/>
      <c r="W618" s="67"/>
      <c r="X618" s="67"/>
      <c r="Y618" s="67"/>
    </row>
    <row r="619" spans="1:25" ht="62.25" customHeight="1" x14ac:dyDescent="0.25">
      <c r="A619" s="67"/>
      <c r="B619" s="67"/>
      <c r="C619" s="67"/>
      <c r="D619" s="67"/>
      <c r="E619" s="67"/>
      <c r="F619" s="67"/>
      <c r="G619" s="67"/>
      <c r="H619" s="79"/>
      <c r="I619" s="79"/>
      <c r="J619" s="79"/>
      <c r="K619" s="76"/>
      <c r="L619" s="67"/>
      <c r="M619" s="79"/>
      <c r="N619" s="76"/>
      <c r="O619" s="79"/>
      <c r="P619" s="79"/>
      <c r="Q619" s="79"/>
      <c r="R619" s="76"/>
      <c r="S619" s="67"/>
      <c r="T619" s="79"/>
      <c r="U619" s="84"/>
      <c r="V619" s="84"/>
      <c r="W619" s="67"/>
      <c r="X619" s="67"/>
      <c r="Y619" s="67"/>
    </row>
    <row r="620" spans="1:25" ht="62.25" customHeight="1" x14ac:dyDescent="0.25">
      <c r="A620" s="67"/>
      <c r="B620" s="67"/>
      <c r="C620" s="67"/>
      <c r="D620" s="67"/>
      <c r="E620" s="67"/>
      <c r="F620" s="67"/>
      <c r="G620" s="67"/>
      <c r="H620" s="79"/>
      <c r="I620" s="79"/>
      <c r="J620" s="79"/>
      <c r="K620" s="76"/>
      <c r="L620" s="67"/>
      <c r="M620" s="79"/>
      <c r="N620" s="76"/>
      <c r="O620" s="79"/>
      <c r="P620" s="79"/>
      <c r="Q620" s="79"/>
      <c r="R620" s="76"/>
      <c r="S620" s="67"/>
      <c r="T620" s="79"/>
      <c r="U620" s="84"/>
      <c r="V620" s="84"/>
      <c r="W620" s="67"/>
      <c r="X620" s="67"/>
      <c r="Y620" s="67"/>
    </row>
    <row r="621" spans="1:25" ht="62.25" customHeight="1" x14ac:dyDescent="0.25">
      <c r="A621" s="67"/>
      <c r="B621" s="67"/>
      <c r="C621" s="67"/>
      <c r="D621" s="67"/>
      <c r="E621" s="67"/>
      <c r="F621" s="67"/>
      <c r="G621" s="67"/>
      <c r="H621" s="79"/>
      <c r="I621" s="79"/>
      <c r="J621" s="79"/>
      <c r="K621" s="76"/>
      <c r="L621" s="67"/>
      <c r="M621" s="79"/>
      <c r="N621" s="76"/>
      <c r="O621" s="79"/>
      <c r="P621" s="79"/>
      <c r="Q621" s="79"/>
      <c r="R621" s="76"/>
      <c r="S621" s="67"/>
      <c r="T621" s="79"/>
      <c r="U621" s="84"/>
      <c r="V621" s="84"/>
      <c r="W621" s="67"/>
      <c r="X621" s="67"/>
      <c r="Y621" s="67"/>
    </row>
    <row r="622" spans="1:25" ht="62.25" customHeight="1" x14ac:dyDescent="0.25">
      <c r="A622" s="67"/>
      <c r="B622" s="67"/>
      <c r="C622" s="67"/>
      <c r="D622" s="67"/>
      <c r="E622" s="67"/>
      <c r="F622" s="67"/>
      <c r="G622" s="67"/>
      <c r="H622" s="79"/>
      <c r="I622" s="79"/>
      <c r="J622" s="79"/>
      <c r="K622" s="76"/>
      <c r="L622" s="67"/>
      <c r="M622" s="79"/>
      <c r="N622" s="76"/>
      <c r="O622" s="79"/>
      <c r="P622" s="79"/>
      <c r="Q622" s="79"/>
      <c r="R622" s="76"/>
      <c r="S622" s="67"/>
      <c r="T622" s="79"/>
      <c r="U622" s="84"/>
      <c r="V622" s="84"/>
      <c r="W622" s="67"/>
      <c r="X622" s="67"/>
      <c r="Y622" s="67"/>
    </row>
    <row r="623" spans="1:25" ht="62.25" customHeight="1" x14ac:dyDescent="0.25">
      <c r="A623" s="67"/>
      <c r="B623" s="67"/>
      <c r="C623" s="67"/>
      <c r="D623" s="67"/>
      <c r="E623" s="67"/>
      <c r="F623" s="67"/>
      <c r="G623" s="67"/>
      <c r="H623" s="79"/>
      <c r="I623" s="79"/>
      <c r="J623" s="79"/>
      <c r="K623" s="76"/>
      <c r="L623" s="67"/>
      <c r="M623" s="79"/>
      <c r="N623" s="76"/>
      <c r="O623" s="79"/>
      <c r="P623" s="79"/>
      <c r="Q623" s="79"/>
      <c r="R623" s="76"/>
      <c r="S623" s="67"/>
      <c r="T623" s="79"/>
      <c r="U623" s="84"/>
      <c r="V623" s="84"/>
      <c r="W623" s="67"/>
      <c r="X623" s="67"/>
      <c r="Y623" s="67"/>
    </row>
    <row r="624" spans="1:25" ht="62.25" customHeight="1" x14ac:dyDescent="0.25">
      <c r="A624" s="67"/>
      <c r="B624" s="67"/>
      <c r="C624" s="67"/>
      <c r="D624" s="67"/>
      <c r="E624" s="67"/>
      <c r="F624" s="67"/>
      <c r="G624" s="67"/>
      <c r="H624" s="79"/>
      <c r="I624" s="79"/>
      <c r="J624" s="79"/>
      <c r="K624" s="76"/>
      <c r="L624" s="67"/>
      <c r="M624" s="79"/>
      <c r="N624" s="76"/>
      <c r="O624" s="79"/>
      <c r="P624" s="79"/>
      <c r="Q624" s="79"/>
      <c r="R624" s="76"/>
      <c r="S624" s="67"/>
      <c r="T624" s="79"/>
      <c r="U624" s="84"/>
      <c r="V624" s="84"/>
      <c r="W624" s="67"/>
      <c r="X624" s="67"/>
      <c r="Y624" s="67"/>
    </row>
    <row r="625" spans="1:25" ht="62.25" customHeight="1" x14ac:dyDescent="0.25">
      <c r="A625" s="67"/>
      <c r="B625" s="67"/>
      <c r="C625" s="67"/>
      <c r="D625" s="67"/>
      <c r="E625" s="67"/>
      <c r="F625" s="67"/>
      <c r="G625" s="67"/>
      <c r="H625" s="79"/>
      <c r="I625" s="79"/>
      <c r="J625" s="79"/>
      <c r="K625" s="76"/>
      <c r="L625" s="67"/>
      <c r="M625" s="79"/>
      <c r="N625" s="76"/>
      <c r="O625" s="79"/>
      <c r="P625" s="79"/>
      <c r="Q625" s="79"/>
      <c r="R625" s="76"/>
      <c r="S625" s="67"/>
      <c r="T625" s="79"/>
      <c r="U625" s="84"/>
      <c r="V625" s="84"/>
      <c r="W625" s="67"/>
      <c r="X625" s="67"/>
      <c r="Y625" s="67"/>
    </row>
    <row r="626" spans="1:25" ht="62.25" customHeight="1" x14ac:dyDescent="0.25">
      <c r="A626" s="67"/>
      <c r="B626" s="67"/>
      <c r="C626" s="67"/>
      <c r="D626" s="67"/>
      <c r="E626" s="67"/>
      <c r="F626" s="67"/>
      <c r="G626" s="67"/>
      <c r="H626" s="79"/>
      <c r="I626" s="79"/>
      <c r="J626" s="79"/>
      <c r="K626" s="76"/>
      <c r="L626" s="67"/>
      <c r="M626" s="79"/>
      <c r="N626" s="76"/>
      <c r="O626" s="79"/>
      <c r="P626" s="79"/>
      <c r="Q626" s="79"/>
      <c r="R626" s="76"/>
      <c r="S626" s="67"/>
      <c r="T626" s="79"/>
      <c r="U626" s="84"/>
      <c r="V626" s="84"/>
      <c r="W626" s="67"/>
      <c r="X626" s="67"/>
      <c r="Y626" s="67"/>
    </row>
    <row r="627" spans="1:25" ht="62.25" customHeight="1" x14ac:dyDescent="0.25">
      <c r="A627" s="67"/>
      <c r="B627" s="67"/>
      <c r="C627" s="67"/>
      <c r="D627" s="67"/>
      <c r="E627" s="67"/>
      <c r="F627" s="67"/>
      <c r="G627" s="67"/>
      <c r="H627" s="79"/>
      <c r="I627" s="79"/>
      <c r="J627" s="79"/>
      <c r="K627" s="76"/>
      <c r="L627" s="67"/>
      <c r="M627" s="79"/>
      <c r="N627" s="76"/>
      <c r="O627" s="79"/>
      <c r="P627" s="79"/>
      <c r="Q627" s="79"/>
      <c r="R627" s="76"/>
      <c r="S627" s="67"/>
      <c r="T627" s="79"/>
      <c r="U627" s="84"/>
      <c r="V627" s="84"/>
      <c r="W627" s="67"/>
      <c r="X627" s="67"/>
      <c r="Y627" s="67"/>
    </row>
    <row r="628" spans="1:25" ht="62.25" customHeight="1" x14ac:dyDescent="0.25">
      <c r="A628" s="67"/>
      <c r="B628" s="67"/>
      <c r="C628" s="67"/>
      <c r="D628" s="67"/>
      <c r="E628" s="67"/>
      <c r="F628" s="67"/>
      <c r="G628" s="67"/>
      <c r="H628" s="79"/>
      <c r="I628" s="79"/>
      <c r="J628" s="79"/>
      <c r="K628" s="76"/>
      <c r="L628" s="67"/>
      <c r="M628" s="79"/>
      <c r="N628" s="76"/>
      <c r="O628" s="79"/>
      <c r="P628" s="79"/>
      <c r="Q628" s="79"/>
      <c r="R628" s="76"/>
      <c r="S628" s="67"/>
      <c r="T628" s="79"/>
      <c r="U628" s="84"/>
      <c r="V628" s="84"/>
      <c r="W628" s="67"/>
      <c r="X628" s="67"/>
      <c r="Y628" s="67"/>
    </row>
    <row r="629" spans="1:25" ht="62.25" customHeight="1" x14ac:dyDescent="0.25">
      <c r="A629" s="67"/>
      <c r="B629" s="67"/>
      <c r="C629" s="67"/>
      <c r="D629" s="67"/>
      <c r="E629" s="67"/>
      <c r="F629" s="67"/>
      <c r="G629" s="67"/>
      <c r="H629" s="79"/>
      <c r="I629" s="79"/>
      <c r="J629" s="79"/>
      <c r="K629" s="76"/>
      <c r="L629" s="67"/>
      <c r="M629" s="79"/>
      <c r="N629" s="76"/>
      <c r="O629" s="79"/>
      <c r="P629" s="79"/>
      <c r="Q629" s="79"/>
      <c r="R629" s="76"/>
      <c r="S629" s="67"/>
      <c r="T629" s="79"/>
      <c r="U629" s="84"/>
      <c r="V629" s="84"/>
      <c r="W629" s="67"/>
      <c r="X629" s="67"/>
      <c r="Y629" s="67"/>
    </row>
    <row r="630" spans="1:25" ht="62.25" customHeight="1" x14ac:dyDescent="0.25">
      <c r="A630" s="67"/>
      <c r="B630" s="67"/>
      <c r="C630" s="67"/>
      <c r="D630" s="67"/>
      <c r="E630" s="67"/>
      <c r="F630" s="67"/>
      <c r="G630" s="67"/>
      <c r="H630" s="79"/>
      <c r="I630" s="79"/>
      <c r="J630" s="79"/>
      <c r="K630" s="76"/>
      <c r="L630" s="67"/>
      <c r="M630" s="79"/>
      <c r="N630" s="76"/>
      <c r="O630" s="79"/>
      <c r="P630" s="79"/>
      <c r="Q630" s="79"/>
      <c r="R630" s="76"/>
      <c r="S630" s="67"/>
      <c r="T630" s="79"/>
      <c r="U630" s="84"/>
      <c r="V630" s="84"/>
      <c r="W630" s="67"/>
      <c r="X630" s="67"/>
      <c r="Y630" s="67"/>
    </row>
    <row r="631" spans="1:25" ht="62.25" customHeight="1" x14ac:dyDescent="0.25">
      <c r="A631" s="67"/>
      <c r="B631" s="67"/>
      <c r="C631" s="67"/>
      <c r="D631" s="67"/>
      <c r="E631" s="67"/>
      <c r="F631" s="67"/>
      <c r="G631" s="67"/>
      <c r="H631" s="79"/>
      <c r="I631" s="79"/>
      <c r="J631" s="79"/>
      <c r="K631" s="76"/>
      <c r="L631" s="67"/>
      <c r="M631" s="79"/>
      <c r="N631" s="76"/>
      <c r="O631" s="79"/>
      <c r="P631" s="79"/>
      <c r="Q631" s="79"/>
      <c r="R631" s="76"/>
      <c r="S631" s="67"/>
      <c r="T631" s="79"/>
      <c r="U631" s="84"/>
      <c r="V631" s="84"/>
      <c r="W631" s="67"/>
      <c r="X631" s="67"/>
      <c r="Y631" s="67"/>
    </row>
    <row r="632" spans="1:25" ht="62.25" customHeight="1" x14ac:dyDescent="0.25">
      <c r="A632" s="67"/>
      <c r="B632" s="67"/>
      <c r="C632" s="67"/>
      <c r="D632" s="67"/>
      <c r="E632" s="67"/>
      <c r="F632" s="67"/>
      <c r="G632" s="67"/>
      <c r="H632" s="79"/>
      <c r="I632" s="79"/>
      <c r="J632" s="79"/>
      <c r="K632" s="76"/>
      <c r="L632" s="67"/>
      <c r="M632" s="79"/>
      <c r="N632" s="76"/>
      <c r="O632" s="79"/>
      <c r="P632" s="79"/>
      <c r="Q632" s="79"/>
      <c r="R632" s="76"/>
      <c r="S632" s="67"/>
      <c r="T632" s="79"/>
      <c r="U632" s="84"/>
      <c r="V632" s="84"/>
      <c r="W632" s="67"/>
      <c r="X632" s="67"/>
      <c r="Y632" s="67"/>
    </row>
    <row r="633" spans="1:25" ht="62.25" customHeight="1" x14ac:dyDescent="0.25">
      <c r="A633" s="67"/>
      <c r="B633" s="67"/>
      <c r="C633" s="67"/>
      <c r="D633" s="67"/>
      <c r="E633" s="67"/>
      <c r="F633" s="67"/>
      <c r="G633" s="67"/>
      <c r="H633" s="79"/>
      <c r="I633" s="79"/>
      <c r="J633" s="79"/>
      <c r="K633" s="76"/>
      <c r="L633" s="67"/>
      <c r="M633" s="79"/>
      <c r="N633" s="76"/>
      <c r="O633" s="79"/>
      <c r="P633" s="79"/>
      <c r="Q633" s="79"/>
      <c r="R633" s="76"/>
      <c r="S633" s="67"/>
      <c r="T633" s="79"/>
      <c r="U633" s="84"/>
      <c r="V633" s="84"/>
      <c r="W633" s="67"/>
      <c r="X633" s="67"/>
      <c r="Y633" s="67"/>
    </row>
    <row r="634" spans="1:25" ht="62.25" customHeight="1" x14ac:dyDescent="0.25">
      <c r="A634" s="67"/>
      <c r="B634" s="67"/>
      <c r="C634" s="67"/>
      <c r="D634" s="67"/>
      <c r="E634" s="67"/>
      <c r="F634" s="67"/>
      <c r="G634" s="67"/>
      <c r="H634" s="79"/>
      <c r="I634" s="79"/>
      <c r="J634" s="79"/>
      <c r="K634" s="76"/>
      <c r="L634" s="67"/>
      <c r="M634" s="79"/>
      <c r="N634" s="76"/>
      <c r="O634" s="79"/>
      <c r="P634" s="79"/>
      <c r="Q634" s="79"/>
      <c r="R634" s="76"/>
      <c r="S634" s="67"/>
      <c r="T634" s="79"/>
      <c r="U634" s="84"/>
      <c r="V634" s="84"/>
      <c r="W634" s="67"/>
      <c r="X634" s="67"/>
      <c r="Y634" s="67"/>
    </row>
    <row r="635" spans="1:25" ht="62.25" customHeight="1" x14ac:dyDescent="0.25">
      <c r="A635" s="67"/>
      <c r="B635" s="67"/>
      <c r="C635" s="67"/>
      <c r="D635" s="67"/>
      <c r="E635" s="67"/>
      <c r="F635" s="67"/>
      <c r="G635" s="67"/>
      <c r="H635" s="79"/>
      <c r="I635" s="79"/>
      <c r="J635" s="79"/>
      <c r="K635" s="76"/>
      <c r="L635" s="67"/>
      <c r="M635" s="79"/>
      <c r="N635" s="76"/>
      <c r="O635" s="79"/>
      <c r="P635" s="79"/>
      <c r="Q635" s="79"/>
      <c r="R635" s="76"/>
      <c r="S635" s="67"/>
      <c r="T635" s="79"/>
      <c r="U635" s="84"/>
      <c r="V635" s="84"/>
      <c r="W635" s="67"/>
      <c r="X635" s="67"/>
      <c r="Y635" s="67"/>
    </row>
    <row r="636" spans="1:25" ht="62.25" customHeight="1" x14ac:dyDescent="0.25">
      <c r="A636" s="67"/>
      <c r="B636" s="67"/>
      <c r="C636" s="67"/>
      <c r="D636" s="67"/>
      <c r="E636" s="67"/>
      <c r="F636" s="67"/>
      <c r="G636" s="67"/>
      <c r="H636" s="79"/>
      <c r="I636" s="79"/>
      <c r="J636" s="79"/>
      <c r="K636" s="76"/>
      <c r="L636" s="67"/>
      <c r="M636" s="79"/>
      <c r="N636" s="76"/>
      <c r="O636" s="79"/>
      <c r="P636" s="79"/>
      <c r="Q636" s="79"/>
      <c r="R636" s="76"/>
      <c r="S636" s="67"/>
      <c r="T636" s="79"/>
      <c r="U636" s="84"/>
      <c r="V636" s="84"/>
      <c r="W636" s="67"/>
      <c r="X636" s="67"/>
      <c r="Y636" s="67"/>
    </row>
    <row r="637" spans="1:25" ht="62.25" customHeight="1" x14ac:dyDescent="0.25">
      <c r="A637" s="67"/>
      <c r="B637" s="67"/>
      <c r="C637" s="67"/>
      <c r="D637" s="67"/>
      <c r="E637" s="67"/>
      <c r="F637" s="67"/>
      <c r="G637" s="67"/>
      <c r="H637" s="79"/>
      <c r="I637" s="79"/>
      <c r="J637" s="79"/>
      <c r="K637" s="76"/>
      <c r="L637" s="67"/>
      <c r="M637" s="79"/>
      <c r="N637" s="76"/>
      <c r="O637" s="79"/>
      <c r="P637" s="79"/>
      <c r="Q637" s="79"/>
      <c r="R637" s="76"/>
      <c r="S637" s="67"/>
      <c r="T637" s="79"/>
      <c r="U637" s="84"/>
      <c r="V637" s="84"/>
      <c r="W637" s="67"/>
      <c r="X637" s="67"/>
      <c r="Y637" s="67"/>
    </row>
    <row r="638" spans="1:25" ht="62.25" customHeight="1" x14ac:dyDescent="0.25">
      <c r="A638" s="67"/>
      <c r="B638" s="67"/>
      <c r="C638" s="67"/>
      <c r="D638" s="67"/>
      <c r="E638" s="67"/>
      <c r="F638" s="67"/>
      <c r="G638" s="67"/>
      <c r="H638" s="79"/>
      <c r="I638" s="79"/>
      <c r="J638" s="79"/>
      <c r="K638" s="76"/>
      <c r="L638" s="67"/>
      <c r="M638" s="79"/>
      <c r="N638" s="76"/>
      <c r="O638" s="79"/>
      <c r="P638" s="79"/>
      <c r="Q638" s="79"/>
      <c r="R638" s="76"/>
      <c r="S638" s="67"/>
      <c r="T638" s="79"/>
      <c r="U638" s="84"/>
      <c r="V638" s="84"/>
      <c r="W638" s="67"/>
      <c r="X638" s="67"/>
      <c r="Y638" s="67"/>
    </row>
    <row r="639" spans="1:25" ht="62.25" customHeight="1" x14ac:dyDescent="0.25">
      <c r="A639" s="67"/>
      <c r="B639" s="67"/>
      <c r="C639" s="67"/>
      <c r="D639" s="67"/>
      <c r="E639" s="67"/>
      <c r="F639" s="67"/>
      <c r="G639" s="67"/>
      <c r="H639" s="79"/>
      <c r="I639" s="79"/>
      <c r="J639" s="79"/>
      <c r="K639" s="76"/>
      <c r="L639" s="67"/>
      <c r="M639" s="79"/>
      <c r="N639" s="76"/>
      <c r="O639" s="79"/>
      <c r="P639" s="79"/>
      <c r="Q639" s="79"/>
      <c r="R639" s="76"/>
      <c r="S639" s="67"/>
      <c r="T639" s="79"/>
      <c r="U639" s="84"/>
      <c r="V639" s="84"/>
      <c r="W639" s="67"/>
      <c r="X639" s="67"/>
      <c r="Y639" s="67"/>
    </row>
    <row r="640" spans="1:25" ht="62.25" customHeight="1" x14ac:dyDescent="0.25">
      <c r="A640" s="67"/>
      <c r="B640" s="67"/>
      <c r="C640" s="67"/>
      <c r="D640" s="67"/>
      <c r="E640" s="67"/>
      <c r="F640" s="67"/>
      <c r="G640" s="67"/>
      <c r="H640" s="79"/>
      <c r="I640" s="79"/>
      <c r="J640" s="79"/>
      <c r="K640" s="76"/>
      <c r="L640" s="67"/>
      <c r="M640" s="79"/>
      <c r="N640" s="76"/>
      <c r="O640" s="79"/>
      <c r="P640" s="79"/>
      <c r="Q640" s="79"/>
      <c r="R640" s="76"/>
      <c r="S640" s="67"/>
      <c r="T640" s="79"/>
      <c r="U640" s="84"/>
      <c r="V640" s="84"/>
      <c r="W640" s="67"/>
      <c r="X640" s="67"/>
      <c r="Y640" s="67"/>
    </row>
    <row r="641" spans="1:25" ht="62.25" customHeight="1" x14ac:dyDescent="0.25">
      <c r="A641" s="67"/>
      <c r="B641" s="67"/>
      <c r="C641" s="67"/>
      <c r="D641" s="67"/>
      <c r="E641" s="67"/>
      <c r="F641" s="67"/>
      <c r="G641" s="67"/>
      <c r="H641" s="79"/>
      <c r="I641" s="79"/>
      <c r="J641" s="79"/>
      <c r="K641" s="76"/>
      <c r="L641" s="67"/>
      <c r="M641" s="79"/>
      <c r="N641" s="76"/>
      <c r="O641" s="79"/>
      <c r="P641" s="79"/>
      <c r="Q641" s="79"/>
      <c r="R641" s="76"/>
      <c r="S641" s="67"/>
      <c r="T641" s="79"/>
      <c r="U641" s="84"/>
      <c r="V641" s="84"/>
      <c r="W641" s="67"/>
      <c r="X641" s="67"/>
      <c r="Y641" s="67"/>
    </row>
    <row r="642" spans="1:25" ht="62.25" customHeight="1" x14ac:dyDescent="0.25">
      <c r="A642" s="67"/>
      <c r="B642" s="67"/>
      <c r="C642" s="67"/>
      <c r="D642" s="67"/>
      <c r="E642" s="67"/>
      <c r="F642" s="67"/>
      <c r="G642" s="67"/>
      <c r="H642" s="79"/>
      <c r="I642" s="79"/>
      <c r="J642" s="79"/>
      <c r="K642" s="76"/>
      <c r="L642" s="67"/>
      <c r="M642" s="79"/>
      <c r="N642" s="76"/>
      <c r="O642" s="79"/>
      <c r="P642" s="79"/>
      <c r="Q642" s="79"/>
      <c r="R642" s="76"/>
      <c r="S642" s="67"/>
      <c r="T642" s="79"/>
      <c r="U642" s="84"/>
      <c r="V642" s="84"/>
      <c r="W642" s="67"/>
      <c r="X642" s="67"/>
      <c r="Y642" s="67"/>
    </row>
    <row r="643" spans="1:25" ht="62.25" customHeight="1" x14ac:dyDescent="0.25">
      <c r="A643" s="67"/>
      <c r="B643" s="67"/>
      <c r="C643" s="67"/>
      <c r="D643" s="67"/>
      <c r="E643" s="67"/>
      <c r="F643" s="67"/>
      <c r="G643" s="67"/>
      <c r="H643" s="79"/>
      <c r="I643" s="79"/>
      <c r="J643" s="79"/>
      <c r="K643" s="76"/>
      <c r="L643" s="67"/>
      <c r="M643" s="79"/>
      <c r="N643" s="76"/>
      <c r="O643" s="79"/>
      <c r="P643" s="79"/>
      <c r="Q643" s="79"/>
      <c r="R643" s="76"/>
      <c r="S643" s="67"/>
      <c r="T643" s="79"/>
      <c r="U643" s="84"/>
      <c r="V643" s="84"/>
      <c r="W643" s="67"/>
      <c r="X643" s="67"/>
      <c r="Y643" s="67"/>
    </row>
    <row r="644" spans="1:25" ht="62.25" customHeight="1" x14ac:dyDescent="0.25">
      <c r="A644" s="67"/>
      <c r="B644" s="67"/>
      <c r="C644" s="67"/>
      <c r="D644" s="67"/>
      <c r="E644" s="67"/>
      <c r="F644" s="67"/>
      <c r="G644" s="67"/>
      <c r="H644" s="79"/>
      <c r="I644" s="79"/>
      <c r="J644" s="79"/>
      <c r="K644" s="76"/>
      <c r="L644" s="67"/>
      <c r="M644" s="79"/>
      <c r="N644" s="76"/>
      <c r="O644" s="79"/>
      <c r="P644" s="79"/>
      <c r="Q644" s="79"/>
      <c r="R644" s="76"/>
      <c r="S644" s="67"/>
      <c r="T644" s="79"/>
      <c r="U644" s="84"/>
      <c r="V644" s="84"/>
      <c r="W644" s="67"/>
      <c r="X644" s="67"/>
      <c r="Y644" s="67"/>
    </row>
    <row r="645" spans="1:25" ht="62.25" customHeight="1" x14ac:dyDescent="0.25">
      <c r="A645" s="67"/>
      <c r="B645" s="67"/>
      <c r="C645" s="67"/>
      <c r="D645" s="67"/>
      <c r="E645" s="67"/>
      <c r="F645" s="67"/>
      <c r="G645" s="67"/>
      <c r="H645" s="79"/>
      <c r="I645" s="79"/>
      <c r="J645" s="79"/>
      <c r="K645" s="76"/>
      <c r="L645" s="67"/>
      <c r="M645" s="79"/>
      <c r="N645" s="76"/>
      <c r="O645" s="79"/>
      <c r="P645" s="79"/>
      <c r="Q645" s="79"/>
      <c r="R645" s="76"/>
      <c r="S645" s="67"/>
      <c r="T645" s="79"/>
      <c r="U645" s="84"/>
      <c r="V645" s="84"/>
      <c r="W645" s="67"/>
      <c r="X645" s="67"/>
      <c r="Y645" s="67"/>
    </row>
    <row r="646" spans="1:25" ht="62.25" customHeight="1" x14ac:dyDescent="0.25">
      <c r="A646" s="67"/>
      <c r="B646" s="67"/>
      <c r="C646" s="67"/>
      <c r="D646" s="67"/>
      <c r="E646" s="67"/>
      <c r="F646" s="67"/>
      <c r="G646" s="67"/>
      <c r="H646" s="79"/>
      <c r="I646" s="79"/>
      <c r="J646" s="79"/>
      <c r="K646" s="76"/>
      <c r="L646" s="67"/>
      <c r="M646" s="79"/>
      <c r="N646" s="76"/>
      <c r="O646" s="79"/>
      <c r="P646" s="79"/>
      <c r="Q646" s="79"/>
      <c r="R646" s="76"/>
      <c r="S646" s="67"/>
      <c r="T646" s="79"/>
      <c r="U646" s="84"/>
      <c r="V646" s="84"/>
      <c r="W646" s="67"/>
      <c r="X646" s="67"/>
      <c r="Y646" s="67"/>
    </row>
    <row r="647" spans="1:25" ht="62.25" customHeight="1" x14ac:dyDescent="0.25">
      <c r="A647" s="67"/>
      <c r="B647" s="67"/>
      <c r="C647" s="67"/>
      <c r="D647" s="67"/>
      <c r="E647" s="67"/>
      <c r="F647" s="67"/>
      <c r="G647" s="67"/>
      <c r="H647" s="79"/>
      <c r="I647" s="79"/>
      <c r="J647" s="79"/>
      <c r="K647" s="76"/>
      <c r="L647" s="67"/>
      <c r="M647" s="79"/>
      <c r="N647" s="76"/>
      <c r="O647" s="79"/>
      <c r="P647" s="79"/>
      <c r="Q647" s="79"/>
      <c r="R647" s="76"/>
      <c r="S647" s="67"/>
      <c r="T647" s="79"/>
      <c r="U647" s="84"/>
      <c r="V647" s="84"/>
      <c r="W647" s="67"/>
      <c r="X647" s="67"/>
      <c r="Y647" s="67"/>
    </row>
    <row r="648" spans="1:25" ht="62.25" customHeight="1" x14ac:dyDescent="0.25">
      <c r="A648" s="67"/>
      <c r="B648" s="67"/>
      <c r="C648" s="67"/>
      <c r="D648" s="67"/>
      <c r="E648" s="67"/>
      <c r="F648" s="67"/>
      <c r="G648" s="67"/>
      <c r="H648" s="79"/>
      <c r="I648" s="79"/>
      <c r="J648" s="79"/>
      <c r="K648" s="76"/>
      <c r="L648" s="67"/>
      <c r="M648" s="79"/>
      <c r="N648" s="76"/>
      <c r="O648" s="79"/>
      <c r="P648" s="79"/>
      <c r="Q648" s="79"/>
      <c r="R648" s="76"/>
      <c r="S648" s="67"/>
      <c r="T648" s="79"/>
      <c r="U648" s="84"/>
      <c r="V648" s="84"/>
      <c r="W648" s="67"/>
      <c r="X648" s="67"/>
      <c r="Y648" s="67"/>
    </row>
    <row r="649" spans="1:25" ht="62.25" customHeight="1" x14ac:dyDescent="0.25">
      <c r="A649" s="67"/>
      <c r="B649" s="67"/>
      <c r="C649" s="67"/>
      <c r="D649" s="67"/>
      <c r="E649" s="67"/>
      <c r="F649" s="67"/>
      <c r="G649" s="67"/>
      <c r="H649" s="79"/>
      <c r="I649" s="79"/>
      <c r="J649" s="79"/>
      <c r="K649" s="76"/>
      <c r="L649" s="67"/>
      <c r="M649" s="79"/>
      <c r="N649" s="76"/>
      <c r="O649" s="79"/>
      <c r="P649" s="79"/>
      <c r="Q649" s="79"/>
      <c r="R649" s="76"/>
      <c r="S649" s="67"/>
      <c r="T649" s="79"/>
      <c r="U649" s="84"/>
      <c r="V649" s="84"/>
      <c r="W649" s="67"/>
      <c r="X649" s="67"/>
      <c r="Y649" s="67"/>
    </row>
    <row r="650" spans="1:25" ht="62.25" customHeight="1" x14ac:dyDescent="0.25">
      <c r="A650" s="67"/>
      <c r="B650" s="67"/>
      <c r="C650" s="67"/>
      <c r="D650" s="67"/>
      <c r="E650" s="67"/>
      <c r="F650" s="67"/>
      <c r="G650" s="67"/>
      <c r="H650" s="79"/>
      <c r="I650" s="79"/>
      <c r="J650" s="79"/>
      <c r="K650" s="76"/>
      <c r="L650" s="67"/>
      <c r="M650" s="79"/>
      <c r="N650" s="76"/>
      <c r="O650" s="79"/>
      <c r="P650" s="79"/>
      <c r="Q650" s="79"/>
      <c r="R650" s="76"/>
      <c r="S650" s="67"/>
      <c r="T650" s="79"/>
      <c r="U650" s="84"/>
      <c r="V650" s="84"/>
      <c r="W650" s="67"/>
      <c r="X650" s="67"/>
      <c r="Y650" s="67"/>
    </row>
    <row r="651" spans="1:25" ht="62.25" customHeight="1" x14ac:dyDescent="0.25">
      <c r="A651" s="67"/>
      <c r="B651" s="67"/>
      <c r="C651" s="67"/>
      <c r="D651" s="67"/>
      <c r="E651" s="67"/>
      <c r="F651" s="67"/>
      <c r="G651" s="67"/>
      <c r="H651" s="79"/>
      <c r="I651" s="79"/>
      <c r="J651" s="79"/>
      <c r="K651" s="76"/>
      <c r="L651" s="67"/>
      <c r="M651" s="79"/>
      <c r="N651" s="76"/>
      <c r="O651" s="79"/>
      <c r="P651" s="79"/>
      <c r="Q651" s="79"/>
      <c r="R651" s="76"/>
      <c r="S651" s="67"/>
      <c r="T651" s="79"/>
      <c r="U651" s="84"/>
      <c r="V651" s="84"/>
      <c r="W651" s="67"/>
      <c r="X651" s="67"/>
      <c r="Y651" s="67"/>
    </row>
    <row r="652" spans="1:25" ht="62.25" customHeight="1" x14ac:dyDescent="0.25">
      <c r="A652" s="67"/>
      <c r="B652" s="67"/>
      <c r="C652" s="67"/>
      <c r="D652" s="67"/>
      <c r="E652" s="67"/>
      <c r="F652" s="67"/>
      <c r="G652" s="67"/>
      <c r="H652" s="79"/>
      <c r="I652" s="79"/>
      <c r="J652" s="79"/>
      <c r="K652" s="76"/>
      <c r="L652" s="67"/>
      <c r="M652" s="79"/>
      <c r="N652" s="76"/>
      <c r="O652" s="79"/>
      <c r="P652" s="79"/>
      <c r="Q652" s="79"/>
      <c r="R652" s="76"/>
      <c r="S652" s="67"/>
      <c r="T652" s="79"/>
      <c r="U652" s="84"/>
      <c r="V652" s="84"/>
      <c r="W652" s="67"/>
      <c r="X652" s="67"/>
      <c r="Y652" s="67"/>
    </row>
    <row r="653" spans="1:25" ht="62.25" customHeight="1" x14ac:dyDescent="0.25">
      <c r="A653" s="67"/>
      <c r="B653" s="67"/>
      <c r="C653" s="67"/>
      <c r="D653" s="67"/>
      <c r="E653" s="67"/>
      <c r="F653" s="67"/>
      <c r="G653" s="67"/>
      <c r="H653" s="79"/>
      <c r="I653" s="79"/>
      <c r="J653" s="79"/>
      <c r="K653" s="76"/>
      <c r="L653" s="67"/>
      <c r="M653" s="79"/>
      <c r="N653" s="76"/>
      <c r="O653" s="79"/>
      <c r="P653" s="79"/>
      <c r="Q653" s="79"/>
      <c r="R653" s="76"/>
      <c r="S653" s="67"/>
      <c r="T653" s="79"/>
      <c r="U653" s="84"/>
      <c r="V653" s="84"/>
      <c r="W653" s="67"/>
      <c r="X653" s="67"/>
      <c r="Y653" s="67"/>
    </row>
    <row r="654" spans="1:25" ht="62.25" customHeight="1" x14ac:dyDescent="0.25">
      <c r="A654" s="67"/>
      <c r="B654" s="67"/>
      <c r="C654" s="67"/>
      <c r="D654" s="67"/>
      <c r="E654" s="67"/>
      <c r="F654" s="67"/>
      <c r="G654" s="67"/>
      <c r="H654" s="79"/>
      <c r="I654" s="79"/>
      <c r="J654" s="79"/>
      <c r="K654" s="76"/>
      <c r="L654" s="67"/>
      <c r="M654" s="79"/>
      <c r="N654" s="76"/>
      <c r="O654" s="79"/>
      <c r="P654" s="79"/>
      <c r="Q654" s="79"/>
      <c r="R654" s="76"/>
      <c r="S654" s="67"/>
      <c r="T654" s="79"/>
      <c r="U654" s="84"/>
      <c r="V654" s="84"/>
      <c r="W654" s="67"/>
      <c r="X654" s="67"/>
      <c r="Y654" s="67"/>
    </row>
    <row r="655" spans="1:25" ht="62.25" customHeight="1" x14ac:dyDescent="0.25">
      <c r="A655" s="67"/>
      <c r="B655" s="67"/>
      <c r="C655" s="67"/>
      <c r="D655" s="67"/>
      <c r="E655" s="67"/>
      <c r="F655" s="67"/>
      <c r="G655" s="67"/>
      <c r="H655" s="79"/>
      <c r="I655" s="79"/>
      <c r="J655" s="79"/>
      <c r="K655" s="76"/>
      <c r="L655" s="67"/>
      <c r="M655" s="79"/>
      <c r="N655" s="76"/>
      <c r="O655" s="79"/>
      <c r="P655" s="79"/>
      <c r="Q655" s="79"/>
      <c r="R655" s="76"/>
      <c r="S655" s="67"/>
      <c r="T655" s="79"/>
      <c r="U655" s="84"/>
      <c r="V655" s="84"/>
      <c r="W655" s="67"/>
      <c r="X655" s="67"/>
      <c r="Y655" s="67"/>
    </row>
    <row r="656" spans="1:25" ht="62.25" customHeight="1" x14ac:dyDescent="0.25">
      <c r="A656" s="67"/>
      <c r="B656" s="67"/>
      <c r="C656" s="67"/>
      <c r="D656" s="67"/>
      <c r="E656" s="67"/>
      <c r="F656" s="67"/>
      <c r="G656" s="67"/>
      <c r="H656" s="79"/>
      <c r="I656" s="79"/>
      <c r="J656" s="79"/>
      <c r="K656" s="76"/>
      <c r="L656" s="67"/>
      <c r="M656" s="79"/>
      <c r="N656" s="76"/>
      <c r="O656" s="79"/>
      <c r="P656" s="79"/>
      <c r="Q656" s="79"/>
      <c r="R656" s="76"/>
      <c r="S656" s="67"/>
      <c r="T656" s="79"/>
      <c r="U656" s="84"/>
      <c r="V656" s="84"/>
      <c r="W656" s="67"/>
      <c r="X656" s="67"/>
      <c r="Y656" s="67"/>
    </row>
    <row r="657" spans="1:25" ht="62.25" customHeight="1" x14ac:dyDescent="0.25">
      <c r="A657" s="67"/>
      <c r="B657" s="67"/>
      <c r="C657" s="67"/>
      <c r="D657" s="67"/>
      <c r="E657" s="67"/>
      <c r="F657" s="67"/>
      <c r="G657" s="67"/>
      <c r="H657" s="79"/>
      <c r="I657" s="79"/>
      <c r="J657" s="79"/>
      <c r="K657" s="76"/>
      <c r="L657" s="67"/>
      <c r="M657" s="79"/>
      <c r="N657" s="76"/>
      <c r="O657" s="79"/>
      <c r="P657" s="79"/>
      <c r="Q657" s="79"/>
      <c r="R657" s="76"/>
      <c r="S657" s="67"/>
      <c r="T657" s="79"/>
      <c r="U657" s="84"/>
      <c r="V657" s="84"/>
      <c r="W657" s="67"/>
      <c r="X657" s="67"/>
      <c r="Y657" s="67"/>
    </row>
    <row r="658" spans="1:25" ht="62.25" customHeight="1" x14ac:dyDescent="0.25">
      <c r="A658" s="67"/>
      <c r="B658" s="67"/>
      <c r="C658" s="67"/>
      <c r="D658" s="67"/>
      <c r="E658" s="67"/>
      <c r="F658" s="67"/>
      <c r="G658" s="67"/>
      <c r="H658" s="79"/>
      <c r="I658" s="79"/>
      <c r="J658" s="79"/>
      <c r="K658" s="76"/>
      <c r="L658" s="67"/>
      <c r="M658" s="79"/>
      <c r="N658" s="76"/>
      <c r="O658" s="79"/>
      <c r="P658" s="79"/>
      <c r="Q658" s="79"/>
      <c r="R658" s="76"/>
      <c r="S658" s="67"/>
      <c r="T658" s="79"/>
      <c r="U658" s="84"/>
      <c r="V658" s="84"/>
      <c r="W658" s="67"/>
      <c r="X658" s="67"/>
      <c r="Y658" s="67"/>
    </row>
    <row r="659" spans="1:25" ht="62.25" customHeight="1" x14ac:dyDescent="0.25">
      <c r="A659" s="67"/>
      <c r="B659" s="67"/>
      <c r="C659" s="67"/>
      <c r="D659" s="67"/>
      <c r="E659" s="67"/>
      <c r="F659" s="67"/>
      <c r="G659" s="67"/>
      <c r="H659" s="79"/>
      <c r="I659" s="79"/>
      <c r="J659" s="79"/>
      <c r="K659" s="76"/>
      <c r="L659" s="67"/>
      <c r="M659" s="79"/>
      <c r="N659" s="76"/>
      <c r="O659" s="79"/>
      <c r="P659" s="79"/>
      <c r="Q659" s="79"/>
      <c r="R659" s="76"/>
      <c r="S659" s="67"/>
      <c r="T659" s="79"/>
      <c r="U659" s="84"/>
      <c r="V659" s="84"/>
      <c r="W659" s="67"/>
      <c r="X659" s="67"/>
      <c r="Y659" s="67"/>
    </row>
    <row r="660" spans="1:25" ht="62.25" customHeight="1" x14ac:dyDescent="0.25">
      <c r="A660" s="67"/>
      <c r="B660" s="67"/>
      <c r="C660" s="67"/>
      <c r="D660" s="67"/>
      <c r="E660" s="67"/>
      <c r="F660" s="67"/>
      <c r="G660" s="67"/>
      <c r="H660" s="79"/>
      <c r="I660" s="79"/>
      <c r="J660" s="79"/>
      <c r="K660" s="76"/>
      <c r="L660" s="67"/>
      <c r="M660" s="79"/>
      <c r="N660" s="76"/>
      <c r="O660" s="79"/>
      <c r="P660" s="79"/>
      <c r="Q660" s="79"/>
      <c r="R660" s="76"/>
      <c r="S660" s="67"/>
      <c r="T660" s="79"/>
      <c r="U660" s="84"/>
      <c r="V660" s="84"/>
      <c r="W660" s="67"/>
      <c r="X660" s="67"/>
      <c r="Y660" s="67"/>
    </row>
    <row r="661" spans="1:25" ht="62.25" customHeight="1" x14ac:dyDescent="0.25">
      <c r="A661" s="67"/>
      <c r="B661" s="67"/>
      <c r="C661" s="67"/>
      <c r="D661" s="67"/>
      <c r="E661" s="67"/>
      <c r="F661" s="67"/>
      <c r="G661" s="67"/>
      <c r="H661" s="79"/>
      <c r="I661" s="79"/>
      <c r="J661" s="79"/>
      <c r="K661" s="76"/>
      <c r="L661" s="67"/>
      <c r="M661" s="79"/>
      <c r="N661" s="76"/>
      <c r="O661" s="79"/>
      <c r="P661" s="79"/>
      <c r="Q661" s="79"/>
      <c r="R661" s="76"/>
      <c r="S661" s="67"/>
      <c r="T661" s="79"/>
      <c r="U661" s="84"/>
      <c r="V661" s="84"/>
      <c r="W661" s="67"/>
      <c r="X661" s="67"/>
      <c r="Y661" s="67"/>
    </row>
    <row r="662" spans="1:25" ht="62.25" customHeight="1" x14ac:dyDescent="0.25">
      <c r="A662" s="67"/>
      <c r="B662" s="67"/>
      <c r="C662" s="67"/>
      <c r="D662" s="67"/>
      <c r="E662" s="67"/>
      <c r="F662" s="67"/>
      <c r="G662" s="67"/>
      <c r="H662" s="79"/>
      <c r="I662" s="79"/>
      <c r="J662" s="79"/>
      <c r="K662" s="76"/>
      <c r="L662" s="67"/>
      <c r="M662" s="79"/>
      <c r="N662" s="76"/>
      <c r="O662" s="79"/>
      <c r="P662" s="79"/>
      <c r="Q662" s="79"/>
      <c r="R662" s="76"/>
      <c r="S662" s="67"/>
      <c r="T662" s="79"/>
      <c r="U662" s="84"/>
      <c r="V662" s="84"/>
      <c r="W662" s="67"/>
      <c r="X662" s="67"/>
      <c r="Y662" s="67"/>
    </row>
    <row r="663" spans="1:25" ht="62.25" customHeight="1" x14ac:dyDescent="0.25">
      <c r="A663" s="67"/>
      <c r="B663" s="67"/>
      <c r="C663" s="67"/>
      <c r="D663" s="67"/>
      <c r="E663" s="67"/>
      <c r="F663" s="67"/>
      <c r="G663" s="67"/>
      <c r="H663" s="79"/>
      <c r="I663" s="79"/>
      <c r="J663" s="79"/>
      <c r="K663" s="76"/>
      <c r="L663" s="67"/>
      <c r="M663" s="79"/>
      <c r="N663" s="76"/>
      <c r="O663" s="79"/>
      <c r="P663" s="79"/>
      <c r="Q663" s="79"/>
      <c r="R663" s="76"/>
      <c r="S663" s="67"/>
      <c r="T663" s="79"/>
      <c r="U663" s="84"/>
      <c r="V663" s="84"/>
      <c r="W663" s="67"/>
      <c r="X663" s="67"/>
      <c r="Y663" s="67"/>
    </row>
    <row r="664" spans="1:25" ht="62.25" customHeight="1" x14ac:dyDescent="0.25">
      <c r="A664" s="67"/>
      <c r="B664" s="67"/>
      <c r="C664" s="67"/>
      <c r="D664" s="67"/>
      <c r="E664" s="67"/>
      <c r="F664" s="67"/>
      <c r="G664" s="67"/>
      <c r="H664" s="79"/>
      <c r="I664" s="79"/>
      <c r="J664" s="79"/>
      <c r="K664" s="76"/>
      <c r="L664" s="67"/>
      <c r="M664" s="79"/>
      <c r="N664" s="76"/>
      <c r="O664" s="79"/>
      <c r="P664" s="79"/>
      <c r="Q664" s="79"/>
      <c r="R664" s="76"/>
      <c r="S664" s="67"/>
      <c r="T664" s="79"/>
      <c r="U664" s="84"/>
      <c r="V664" s="84"/>
      <c r="W664" s="67"/>
      <c r="X664" s="67"/>
      <c r="Y664" s="67"/>
    </row>
    <row r="665" spans="1:25" ht="62.25" customHeight="1" x14ac:dyDescent="0.25">
      <c r="A665" s="67"/>
      <c r="B665" s="67"/>
      <c r="C665" s="67"/>
      <c r="D665" s="67"/>
      <c r="E665" s="67"/>
      <c r="F665" s="67"/>
      <c r="G665" s="67"/>
      <c r="H665" s="79"/>
      <c r="I665" s="79"/>
      <c r="J665" s="79"/>
      <c r="K665" s="76"/>
      <c r="L665" s="67"/>
      <c r="M665" s="79"/>
      <c r="N665" s="76"/>
      <c r="O665" s="79"/>
      <c r="P665" s="79"/>
      <c r="Q665" s="79"/>
      <c r="R665" s="76"/>
      <c r="S665" s="67"/>
      <c r="T665" s="79"/>
      <c r="U665" s="84"/>
      <c r="V665" s="84"/>
      <c r="W665" s="67"/>
      <c r="X665" s="67"/>
      <c r="Y665" s="67"/>
    </row>
    <row r="666" spans="1:25" ht="62.25" customHeight="1" x14ac:dyDescent="0.25">
      <c r="A666" s="67"/>
      <c r="B666" s="67"/>
      <c r="C666" s="67"/>
      <c r="D666" s="67"/>
      <c r="E666" s="67"/>
      <c r="F666" s="67"/>
      <c r="G666" s="67"/>
      <c r="H666" s="79"/>
      <c r="I666" s="79"/>
      <c r="J666" s="79"/>
      <c r="K666" s="76"/>
      <c r="L666" s="67"/>
      <c r="M666" s="79"/>
      <c r="N666" s="76"/>
      <c r="O666" s="79"/>
      <c r="P666" s="79"/>
      <c r="Q666" s="79"/>
      <c r="R666" s="76"/>
      <c r="S666" s="67"/>
      <c r="T666" s="79"/>
      <c r="U666" s="84"/>
      <c r="V666" s="84"/>
      <c r="W666" s="67"/>
      <c r="X666" s="67"/>
      <c r="Y666" s="67"/>
    </row>
    <row r="667" spans="1:25" ht="62.25" customHeight="1" x14ac:dyDescent="0.25">
      <c r="A667" s="67"/>
      <c r="B667" s="67"/>
      <c r="C667" s="67"/>
      <c r="D667" s="67"/>
      <c r="E667" s="67"/>
      <c r="F667" s="67"/>
      <c r="G667" s="67"/>
      <c r="H667" s="79"/>
      <c r="I667" s="79"/>
      <c r="J667" s="79"/>
      <c r="K667" s="76"/>
      <c r="L667" s="67"/>
      <c r="M667" s="79"/>
      <c r="N667" s="76"/>
      <c r="O667" s="79"/>
      <c r="P667" s="79"/>
      <c r="Q667" s="79"/>
      <c r="R667" s="76"/>
      <c r="S667" s="67"/>
      <c r="T667" s="79"/>
      <c r="U667" s="84"/>
      <c r="V667" s="84"/>
      <c r="W667" s="67"/>
      <c r="X667" s="67"/>
      <c r="Y667" s="67"/>
    </row>
    <row r="668" spans="1:25" ht="62.25" customHeight="1" x14ac:dyDescent="0.25">
      <c r="A668" s="67"/>
      <c r="B668" s="67"/>
      <c r="C668" s="67"/>
      <c r="D668" s="67"/>
      <c r="E668" s="67"/>
      <c r="F668" s="67"/>
      <c r="G668" s="67"/>
      <c r="H668" s="79"/>
      <c r="I668" s="79"/>
      <c r="J668" s="79"/>
      <c r="K668" s="76"/>
      <c r="L668" s="67"/>
      <c r="M668" s="79"/>
      <c r="N668" s="76"/>
      <c r="O668" s="79"/>
      <c r="P668" s="79"/>
      <c r="Q668" s="79"/>
      <c r="R668" s="76"/>
      <c r="S668" s="67"/>
      <c r="T668" s="79"/>
      <c r="U668" s="84"/>
      <c r="V668" s="84"/>
      <c r="W668" s="67"/>
      <c r="X668" s="67"/>
      <c r="Y668" s="67"/>
    </row>
    <row r="669" spans="1:25" ht="62.25" customHeight="1" x14ac:dyDescent="0.25">
      <c r="A669" s="67"/>
      <c r="B669" s="67"/>
      <c r="C669" s="67"/>
      <c r="D669" s="67"/>
      <c r="E669" s="67"/>
      <c r="F669" s="67"/>
      <c r="G669" s="67"/>
      <c r="H669" s="79"/>
      <c r="I669" s="79"/>
      <c r="J669" s="79"/>
      <c r="K669" s="76"/>
      <c r="L669" s="67"/>
      <c r="M669" s="79"/>
      <c r="N669" s="76"/>
      <c r="O669" s="79"/>
      <c r="P669" s="79"/>
      <c r="Q669" s="79"/>
      <c r="R669" s="76"/>
      <c r="S669" s="67"/>
      <c r="T669" s="79"/>
      <c r="U669" s="84"/>
      <c r="V669" s="84"/>
      <c r="W669" s="67"/>
      <c r="X669" s="67"/>
      <c r="Y669" s="67"/>
    </row>
    <row r="670" spans="1:25" ht="62.25" customHeight="1" x14ac:dyDescent="0.25">
      <c r="A670" s="67"/>
      <c r="B670" s="67"/>
      <c r="C670" s="67"/>
      <c r="D670" s="67"/>
      <c r="E670" s="67"/>
      <c r="F670" s="67"/>
      <c r="G670" s="67"/>
      <c r="H670" s="79"/>
      <c r="I670" s="79"/>
      <c r="J670" s="79"/>
      <c r="K670" s="76"/>
      <c r="L670" s="67"/>
      <c r="M670" s="79"/>
      <c r="N670" s="76"/>
      <c r="O670" s="79"/>
      <c r="P670" s="79"/>
      <c r="Q670" s="79"/>
      <c r="R670" s="76"/>
      <c r="S670" s="67"/>
      <c r="T670" s="79"/>
      <c r="U670" s="84"/>
      <c r="V670" s="84"/>
      <c r="W670" s="67"/>
      <c r="X670" s="67"/>
      <c r="Y670" s="67"/>
    </row>
    <row r="671" spans="1:25" ht="62.25" customHeight="1" x14ac:dyDescent="0.25">
      <c r="A671" s="67"/>
      <c r="B671" s="67"/>
      <c r="C671" s="67"/>
      <c r="D671" s="67"/>
      <c r="E671" s="67"/>
      <c r="F671" s="67"/>
      <c r="G671" s="67"/>
      <c r="H671" s="79"/>
      <c r="I671" s="79"/>
      <c r="J671" s="79"/>
      <c r="K671" s="76"/>
      <c r="L671" s="67"/>
      <c r="M671" s="79"/>
      <c r="N671" s="76"/>
      <c r="O671" s="79"/>
      <c r="P671" s="79"/>
      <c r="Q671" s="79"/>
      <c r="R671" s="76"/>
      <c r="S671" s="67"/>
      <c r="T671" s="79"/>
      <c r="U671" s="84"/>
      <c r="V671" s="84"/>
      <c r="W671" s="67"/>
      <c r="X671" s="67"/>
      <c r="Y671" s="67"/>
    </row>
    <row r="672" spans="1:25" ht="62.25" customHeight="1" x14ac:dyDescent="0.25">
      <c r="A672" s="67"/>
      <c r="B672" s="67"/>
      <c r="C672" s="67"/>
      <c r="D672" s="67"/>
      <c r="E672" s="67"/>
      <c r="F672" s="67"/>
      <c r="G672" s="67"/>
      <c r="H672" s="79"/>
      <c r="I672" s="79"/>
      <c r="J672" s="79"/>
      <c r="K672" s="76"/>
      <c r="L672" s="67"/>
      <c r="M672" s="79"/>
      <c r="N672" s="76"/>
      <c r="O672" s="79"/>
      <c r="P672" s="79"/>
      <c r="Q672" s="79"/>
      <c r="R672" s="76"/>
      <c r="S672" s="67"/>
      <c r="T672" s="79"/>
      <c r="U672" s="84"/>
      <c r="V672" s="84"/>
      <c r="W672" s="67"/>
      <c r="X672" s="67"/>
      <c r="Y672" s="67"/>
    </row>
    <row r="673" spans="1:25" ht="62.25" customHeight="1" x14ac:dyDescent="0.25">
      <c r="A673" s="67"/>
      <c r="B673" s="67"/>
      <c r="C673" s="67"/>
      <c r="D673" s="67"/>
      <c r="E673" s="67"/>
      <c r="F673" s="67"/>
      <c r="G673" s="67"/>
      <c r="H673" s="79"/>
      <c r="I673" s="79"/>
      <c r="J673" s="79"/>
      <c r="K673" s="76"/>
      <c r="L673" s="67"/>
      <c r="M673" s="79"/>
      <c r="N673" s="76"/>
      <c r="O673" s="79"/>
      <c r="P673" s="79"/>
      <c r="Q673" s="79"/>
      <c r="R673" s="76"/>
      <c r="S673" s="67"/>
      <c r="T673" s="79"/>
      <c r="U673" s="84"/>
      <c r="V673" s="84"/>
      <c r="W673" s="67"/>
      <c r="X673" s="67"/>
      <c r="Y673" s="67"/>
    </row>
    <row r="674" spans="1:25" ht="62.25" customHeight="1" x14ac:dyDescent="0.25">
      <c r="A674" s="67"/>
      <c r="B674" s="67"/>
      <c r="C674" s="67"/>
      <c r="D674" s="67"/>
      <c r="E674" s="67"/>
      <c r="F674" s="67"/>
      <c r="G674" s="67"/>
      <c r="H674" s="79"/>
      <c r="I674" s="79"/>
      <c r="J674" s="79"/>
      <c r="K674" s="76"/>
      <c r="L674" s="67"/>
      <c r="M674" s="79"/>
      <c r="N674" s="76"/>
      <c r="O674" s="79"/>
      <c r="P674" s="79"/>
      <c r="Q674" s="79"/>
      <c r="R674" s="76"/>
      <c r="S674" s="67"/>
      <c r="T674" s="79"/>
      <c r="U674" s="84"/>
      <c r="V674" s="84"/>
      <c r="W674" s="67"/>
      <c r="X674" s="67"/>
      <c r="Y674" s="67"/>
    </row>
    <row r="675" spans="1:25" ht="62.25" customHeight="1" x14ac:dyDescent="0.25">
      <c r="A675" s="67"/>
      <c r="B675" s="67"/>
      <c r="C675" s="67"/>
      <c r="D675" s="67"/>
      <c r="E675" s="67"/>
      <c r="F675" s="67"/>
      <c r="G675" s="67"/>
      <c r="H675" s="79"/>
      <c r="I675" s="79"/>
      <c r="J675" s="79"/>
      <c r="K675" s="76"/>
      <c r="L675" s="67"/>
      <c r="M675" s="79"/>
      <c r="N675" s="76"/>
      <c r="O675" s="79"/>
      <c r="P675" s="79"/>
      <c r="Q675" s="79"/>
      <c r="R675" s="76"/>
      <c r="S675" s="67"/>
      <c r="T675" s="79"/>
      <c r="U675" s="84"/>
      <c r="V675" s="84"/>
      <c r="W675" s="67"/>
      <c r="X675" s="67"/>
      <c r="Y675" s="67"/>
    </row>
    <row r="676" spans="1:25" ht="62.25" customHeight="1" x14ac:dyDescent="0.25">
      <c r="A676" s="67"/>
      <c r="B676" s="67"/>
      <c r="C676" s="67"/>
      <c r="D676" s="67"/>
      <c r="E676" s="67"/>
      <c r="F676" s="67"/>
      <c r="G676" s="67"/>
      <c r="H676" s="79"/>
      <c r="I676" s="79"/>
      <c r="J676" s="79"/>
      <c r="K676" s="76"/>
      <c r="L676" s="67"/>
      <c r="M676" s="79"/>
      <c r="N676" s="76"/>
      <c r="O676" s="79"/>
      <c r="P676" s="79"/>
      <c r="Q676" s="79"/>
      <c r="R676" s="76"/>
      <c r="S676" s="67"/>
      <c r="T676" s="79"/>
      <c r="U676" s="84"/>
      <c r="V676" s="84"/>
      <c r="W676" s="67"/>
      <c r="X676" s="67"/>
      <c r="Y676" s="67"/>
    </row>
    <row r="677" spans="1:25" ht="62.25" customHeight="1" x14ac:dyDescent="0.25">
      <c r="A677" s="67"/>
      <c r="B677" s="67"/>
      <c r="C677" s="67"/>
      <c r="D677" s="67"/>
      <c r="E677" s="67"/>
      <c r="F677" s="67"/>
      <c r="G677" s="67"/>
      <c r="H677" s="79"/>
      <c r="I677" s="79"/>
      <c r="J677" s="79"/>
      <c r="K677" s="76"/>
      <c r="L677" s="67"/>
      <c r="M677" s="79"/>
      <c r="N677" s="76"/>
      <c r="O677" s="79"/>
      <c r="P677" s="79"/>
      <c r="Q677" s="79"/>
      <c r="R677" s="76"/>
      <c r="S677" s="67"/>
      <c r="T677" s="79"/>
      <c r="U677" s="84"/>
      <c r="V677" s="84"/>
      <c r="W677" s="67"/>
      <c r="X677" s="67"/>
      <c r="Y677" s="67"/>
    </row>
    <row r="678" spans="1:25" ht="62.25" customHeight="1" x14ac:dyDescent="0.25">
      <c r="A678" s="67"/>
      <c r="B678" s="67"/>
      <c r="C678" s="67"/>
      <c r="D678" s="67"/>
      <c r="E678" s="67"/>
      <c r="F678" s="67"/>
      <c r="G678" s="67"/>
      <c r="H678" s="79"/>
      <c r="I678" s="79"/>
      <c r="J678" s="79"/>
      <c r="K678" s="76"/>
      <c r="L678" s="67"/>
      <c r="M678" s="79"/>
      <c r="N678" s="76"/>
      <c r="O678" s="79"/>
      <c r="P678" s="79"/>
      <c r="Q678" s="79"/>
      <c r="R678" s="76"/>
      <c r="S678" s="67"/>
      <c r="T678" s="79"/>
      <c r="U678" s="84"/>
      <c r="V678" s="84"/>
      <c r="W678" s="67"/>
      <c r="X678" s="67"/>
      <c r="Y678" s="67"/>
    </row>
    <row r="679" spans="1:25" ht="62.25" customHeight="1" x14ac:dyDescent="0.25">
      <c r="A679" s="67"/>
      <c r="B679" s="67"/>
      <c r="C679" s="67"/>
      <c r="D679" s="67"/>
      <c r="E679" s="67"/>
      <c r="F679" s="67"/>
      <c r="G679" s="67"/>
      <c r="H679" s="79"/>
      <c r="I679" s="79"/>
      <c r="J679" s="79"/>
      <c r="K679" s="76"/>
      <c r="L679" s="67"/>
      <c r="M679" s="79"/>
      <c r="N679" s="76"/>
      <c r="O679" s="79"/>
      <c r="P679" s="79"/>
      <c r="Q679" s="79"/>
      <c r="R679" s="76"/>
      <c r="S679" s="67"/>
      <c r="T679" s="79"/>
      <c r="U679" s="84"/>
      <c r="V679" s="84"/>
      <c r="W679" s="67"/>
      <c r="X679" s="67"/>
      <c r="Y679" s="67"/>
    </row>
    <row r="680" spans="1:25" ht="62.25" customHeight="1" x14ac:dyDescent="0.25">
      <c r="A680" s="67"/>
      <c r="B680" s="67"/>
      <c r="C680" s="67"/>
      <c r="D680" s="67"/>
      <c r="E680" s="67"/>
      <c r="F680" s="67"/>
      <c r="G680" s="67"/>
      <c r="H680" s="79"/>
      <c r="I680" s="79"/>
      <c r="J680" s="79"/>
      <c r="K680" s="76"/>
      <c r="L680" s="67"/>
      <c r="M680" s="79"/>
      <c r="N680" s="76"/>
      <c r="O680" s="79"/>
      <c r="P680" s="79"/>
      <c r="Q680" s="79"/>
      <c r="R680" s="76"/>
      <c r="S680" s="67"/>
      <c r="T680" s="79"/>
      <c r="U680" s="84"/>
      <c r="V680" s="84"/>
      <c r="W680" s="67"/>
      <c r="X680" s="67"/>
      <c r="Y680" s="67"/>
    </row>
    <row r="681" spans="1:25" ht="62.25" customHeight="1" x14ac:dyDescent="0.25">
      <c r="A681" s="67"/>
      <c r="B681" s="67"/>
      <c r="C681" s="67"/>
      <c r="D681" s="67"/>
      <c r="E681" s="67"/>
      <c r="F681" s="67"/>
      <c r="G681" s="67"/>
      <c r="H681" s="79"/>
      <c r="I681" s="79"/>
      <c r="J681" s="79"/>
      <c r="K681" s="76"/>
      <c r="L681" s="67"/>
      <c r="M681" s="79"/>
      <c r="N681" s="76"/>
      <c r="O681" s="79"/>
      <c r="P681" s="79"/>
      <c r="Q681" s="79"/>
      <c r="R681" s="76"/>
      <c r="S681" s="67"/>
      <c r="T681" s="79"/>
      <c r="U681" s="84"/>
      <c r="V681" s="84"/>
      <c r="W681" s="67"/>
      <c r="X681" s="67"/>
      <c r="Y681" s="67"/>
    </row>
    <row r="682" spans="1:25" ht="62.25" customHeight="1" x14ac:dyDescent="0.25">
      <c r="A682" s="67"/>
      <c r="B682" s="67"/>
      <c r="C682" s="67"/>
      <c r="D682" s="67"/>
      <c r="E682" s="67"/>
      <c r="F682" s="67"/>
      <c r="G682" s="67"/>
      <c r="H682" s="79"/>
      <c r="I682" s="79"/>
      <c r="J682" s="79"/>
      <c r="K682" s="76"/>
      <c r="L682" s="67"/>
      <c r="M682" s="79"/>
      <c r="N682" s="76"/>
      <c r="O682" s="79"/>
      <c r="P682" s="79"/>
      <c r="Q682" s="79"/>
      <c r="R682" s="76"/>
      <c r="S682" s="67"/>
      <c r="T682" s="79"/>
      <c r="U682" s="84"/>
      <c r="V682" s="84"/>
      <c r="W682" s="67"/>
      <c r="X682" s="67"/>
      <c r="Y682" s="67"/>
    </row>
    <row r="683" spans="1:25" ht="62.25" customHeight="1" x14ac:dyDescent="0.25">
      <c r="A683" s="67"/>
      <c r="B683" s="67"/>
      <c r="C683" s="67"/>
      <c r="D683" s="67"/>
      <c r="E683" s="67"/>
      <c r="F683" s="67"/>
      <c r="G683" s="67"/>
      <c r="H683" s="79"/>
      <c r="I683" s="79"/>
      <c r="J683" s="79"/>
      <c r="K683" s="76"/>
      <c r="L683" s="67"/>
      <c r="M683" s="79"/>
      <c r="N683" s="76"/>
      <c r="O683" s="79"/>
      <c r="P683" s="79"/>
      <c r="Q683" s="79"/>
      <c r="R683" s="76"/>
      <c r="S683" s="67"/>
      <c r="T683" s="79"/>
      <c r="U683" s="84"/>
      <c r="V683" s="84"/>
      <c r="W683" s="67"/>
      <c r="X683" s="67"/>
      <c r="Y683" s="67"/>
    </row>
    <row r="684" spans="1:25" ht="62.25" customHeight="1" x14ac:dyDescent="0.25">
      <c r="A684" s="67"/>
      <c r="B684" s="67"/>
      <c r="C684" s="67"/>
      <c r="D684" s="67"/>
      <c r="E684" s="67"/>
      <c r="F684" s="67"/>
      <c r="G684" s="67"/>
      <c r="H684" s="79"/>
      <c r="I684" s="79"/>
      <c r="J684" s="79"/>
      <c r="K684" s="76"/>
      <c r="L684" s="67"/>
      <c r="M684" s="79"/>
      <c r="N684" s="76"/>
      <c r="O684" s="79"/>
      <c r="P684" s="79"/>
      <c r="Q684" s="79"/>
      <c r="R684" s="76"/>
      <c r="S684" s="67"/>
      <c r="T684" s="79"/>
      <c r="U684" s="84"/>
      <c r="V684" s="84"/>
      <c r="W684" s="67"/>
      <c r="X684" s="67"/>
      <c r="Y684" s="67"/>
    </row>
    <row r="685" spans="1:25" ht="62.25" customHeight="1" x14ac:dyDescent="0.25">
      <c r="A685" s="67"/>
      <c r="B685" s="67"/>
      <c r="C685" s="67"/>
      <c r="D685" s="67"/>
      <c r="E685" s="67"/>
      <c r="F685" s="67"/>
      <c r="G685" s="67"/>
      <c r="H685" s="79"/>
      <c r="I685" s="79"/>
      <c r="J685" s="79"/>
      <c r="K685" s="76"/>
      <c r="L685" s="67"/>
      <c r="M685" s="79"/>
      <c r="N685" s="76"/>
      <c r="O685" s="79"/>
      <c r="P685" s="79"/>
      <c r="Q685" s="79"/>
      <c r="R685" s="76"/>
      <c r="S685" s="67"/>
      <c r="T685" s="79"/>
      <c r="U685" s="84"/>
      <c r="V685" s="84"/>
      <c r="W685" s="67"/>
      <c r="X685" s="67"/>
      <c r="Y685" s="67"/>
    </row>
    <row r="686" spans="1:25" ht="62.25" customHeight="1" x14ac:dyDescent="0.25">
      <c r="A686" s="67"/>
      <c r="B686" s="67"/>
      <c r="C686" s="67"/>
      <c r="D686" s="67"/>
      <c r="E686" s="67"/>
      <c r="F686" s="67"/>
      <c r="G686" s="67"/>
      <c r="H686" s="79"/>
      <c r="I686" s="79"/>
      <c r="J686" s="79"/>
      <c r="K686" s="76"/>
      <c r="L686" s="67"/>
      <c r="M686" s="79"/>
      <c r="N686" s="76"/>
      <c r="O686" s="79"/>
      <c r="P686" s="79"/>
      <c r="Q686" s="79"/>
      <c r="R686" s="76"/>
      <c r="S686" s="67"/>
      <c r="T686" s="79"/>
      <c r="U686" s="84"/>
      <c r="V686" s="84"/>
      <c r="W686" s="67"/>
      <c r="X686" s="67"/>
      <c r="Y686" s="67"/>
    </row>
    <row r="687" spans="1:25" ht="62.25" customHeight="1" x14ac:dyDescent="0.25">
      <c r="A687" s="67"/>
      <c r="B687" s="67"/>
      <c r="C687" s="67"/>
      <c r="D687" s="67"/>
      <c r="E687" s="67"/>
      <c r="F687" s="67"/>
      <c r="G687" s="67"/>
      <c r="H687" s="79"/>
      <c r="I687" s="79"/>
      <c r="J687" s="79"/>
      <c r="K687" s="76"/>
      <c r="L687" s="67"/>
      <c r="M687" s="79"/>
      <c r="N687" s="76"/>
      <c r="O687" s="79"/>
      <c r="P687" s="79"/>
      <c r="Q687" s="79"/>
      <c r="R687" s="76"/>
      <c r="S687" s="67"/>
      <c r="T687" s="79"/>
      <c r="U687" s="84"/>
      <c r="V687" s="84"/>
      <c r="W687" s="67"/>
      <c r="X687" s="67"/>
      <c r="Y687" s="67"/>
    </row>
    <row r="688" spans="1:25" ht="62.25" customHeight="1" x14ac:dyDescent="0.25">
      <c r="A688" s="67"/>
      <c r="B688" s="67"/>
      <c r="C688" s="67"/>
      <c r="D688" s="67"/>
      <c r="E688" s="67"/>
      <c r="F688" s="67"/>
      <c r="G688" s="67"/>
      <c r="H688" s="79"/>
      <c r="I688" s="79"/>
      <c r="J688" s="79"/>
      <c r="K688" s="76"/>
      <c r="L688" s="67"/>
      <c r="M688" s="79"/>
      <c r="N688" s="76"/>
      <c r="O688" s="79"/>
      <c r="P688" s="79"/>
      <c r="Q688" s="79"/>
      <c r="R688" s="76"/>
      <c r="S688" s="67"/>
      <c r="T688" s="79"/>
      <c r="U688" s="84"/>
      <c r="V688" s="84"/>
      <c r="W688" s="67"/>
      <c r="X688" s="67"/>
      <c r="Y688" s="67"/>
    </row>
    <row r="689" spans="1:25" ht="62.25" customHeight="1" x14ac:dyDescent="0.25">
      <c r="A689" s="67"/>
      <c r="B689" s="67"/>
      <c r="C689" s="67"/>
      <c r="D689" s="67"/>
      <c r="E689" s="67"/>
      <c r="F689" s="67"/>
      <c r="G689" s="67"/>
      <c r="H689" s="79"/>
      <c r="I689" s="79"/>
      <c r="J689" s="79"/>
      <c r="K689" s="76"/>
      <c r="L689" s="67"/>
      <c r="M689" s="79"/>
      <c r="N689" s="76"/>
      <c r="O689" s="79"/>
      <c r="P689" s="79"/>
      <c r="Q689" s="79"/>
      <c r="R689" s="76"/>
      <c r="S689" s="67"/>
      <c r="T689" s="79"/>
      <c r="U689" s="84"/>
      <c r="V689" s="84"/>
      <c r="W689" s="67"/>
      <c r="X689" s="67"/>
      <c r="Y689" s="67"/>
    </row>
    <row r="690" spans="1:25" ht="62.25" customHeight="1" x14ac:dyDescent="0.25">
      <c r="A690" s="67"/>
      <c r="B690" s="67"/>
      <c r="C690" s="67"/>
      <c r="D690" s="67"/>
      <c r="E690" s="67"/>
      <c r="F690" s="67"/>
      <c r="G690" s="67"/>
      <c r="H690" s="79"/>
      <c r="I690" s="79"/>
      <c r="J690" s="79"/>
      <c r="K690" s="76"/>
      <c r="L690" s="67"/>
      <c r="M690" s="79"/>
      <c r="N690" s="76"/>
      <c r="O690" s="79"/>
      <c r="P690" s="79"/>
      <c r="Q690" s="79"/>
      <c r="R690" s="76"/>
      <c r="S690" s="67"/>
      <c r="T690" s="79"/>
      <c r="U690" s="84"/>
      <c r="V690" s="84"/>
      <c r="W690" s="67"/>
      <c r="X690" s="67"/>
      <c r="Y690" s="67"/>
    </row>
    <row r="691" spans="1:25" ht="62.25" customHeight="1" x14ac:dyDescent="0.25">
      <c r="A691" s="67"/>
      <c r="B691" s="67"/>
      <c r="C691" s="67"/>
      <c r="D691" s="67"/>
      <c r="E691" s="67"/>
      <c r="F691" s="67"/>
      <c r="G691" s="67"/>
      <c r="H691" s="79"/>
      <c r="I691" s="79"/>
      <c r="J691" s="79"/>
      <c r="K691" s="76"/>
      <c r="L691" s="67"/>
      <c r="M691" s="79"/>
      <c r="N691" s="76"/>
      <c r="O691" s="79"/>
      <c r="P691" s="79"/>
      <c r="Q691" s="79"/>
      <c r="R691" s="76"/>
      <c r="S691" s="67"/>
      <c r="T691" s="79"/>
      <c r="U691" s="84"/>
      <c r="V691" s="84"/>
      <c r="W691" s="67"/>
      <c r="X691" s="67"/>
      <c r="Y691" s="67"/>
    </row>
    <row r="692" spans="1:25" ht="62.25" customHeight="1" x14ac:dyDescent="0.25">
      <c r="A692" s="67"/>
      <c r="B692" s="67"/>
      <c r="C692" s="67"/>
      <c r="D692" s="67"/>
      <c r="E692" s="67"/>
      <c r="F692" s="67"/>
      <c r="G692" s="67"/>
      <c r="H692" s="79"/>
      <c r="I692" s="79"/>
      <c r="J692" s="79"/>
      <c r="K692" s="76"/>
      <c r="L692" s="67"/>
      <c r="M692" s="79"/>
      <c r="N692" s="76"/>
      <c r="O692" s="79"/>
      <c r="P692" s="79"/>
      <c r="Q692" s="79"/>
      <c r="R692" s="76"/>
      <c r="S692" s="67"/>
      <c r="T692" s="79"/>
      <c r="U692" s="84"/>
      <c r="V692" s="84"/>
      <c r="W692" s="67"/>
      <c r="X692" s="67"/>
      <c r="Y692" s="67"/>
    </row>
    <row r="693" spans="1:25" ht="62.25" customHeight="1" x14ac:dyDescent="0.25">
      <c r="A693" s="67"/>
      <c r="B693" s="67"/>
      <c r="C693" s="67"/>
      <c r="D693" s="67"/>
      <c r="E693" s="67"/>
      <c r="F693" s="67"/>
      <c r="G693" s="67"/>
      <c r="H693" s="79"/>
      <c r="I693" s="79"/>
      <c r="J693" s="79"/>
      <c r="K693" s="76"/>
      <c r="L693" s="67"/>
      <c r="M693" s="79"/>
      <c r="N693" s="76"/>
      <c r="O693" s="79"/>
      <c r="P693" s="79"/>
      <c r="Q693" s="79"/>
      <c r="R693" s="76"/>
      <c r="S693" s="67"/>
      <c r="T693" s="79"/>
      <c r="U693" s="84"/>
      <c r="V693" s="84"/>
      <c r="W693" s="67"/>
      <c r="X693" s="67"/>
      <c r="Y693" s="67"/>
    </row>
    <row r="694" spans="1:25" ht="62.25" customHeight="1" x14ac:dyDescent="0.25">
      <c r="A694" s="67"/>
      <c r="B694" s="67"/>
      <c r="C694" s="67"/>
      <c r="D694" s="67"/>
      <c r="E694" s="67"/>
      <c r="F694" s="67"/>
      <c r="G694" s="67"/>
      <c r="H694" s="79"/>
      <c r="I694" s="79"/>
      <c r="J694" s="79"/>
      <c r="K694" s="76"/>
      <c r="L694" s="67"/>
      <c r="M694" s="79"/>
      <c r="N694" s="76"/>
      <c r="O694" s="79"/>
      <c r="P694" s="79"/>
      <c r="Q694" s="79"/>
      <c r="R694" s="76"/>
      <c r="S694" s="67"/>
      <c r="T694" s="79"/>
      <c r="U694" s="84"/>
      <c r="V694" s="84"/>
      <c r="W694" s="67"/>
      <c r="X694" s="67"/>
      <c r="Y694" s="67"/>
    </row>
    <row r="695" spans="1:25" ht="62.25" customHeight="1" x14ac:dyDescent="0.25">
      <c r="A695" s="67"/>
      <c r="B695" s="67"/>
      <c r="C695" s="67"/>
      <c r="D695" s="67"/>
      <c r="E695" s="67"/>
      <c r="F695" s="67"/>
      <c r="G695" s="67"/>
      <c r="H695" s="79"/>
      <c r="I695" s="79"/>
      <c r="J695" s="79"/>
      <c r="K695" s="76"/>
      <c r="L695" s="67"/>
      <c r="M695" s="79"/>
      <c r="N695" s="76"/>
      <c r="O695" s="79"/>
      <c r="P695" s="79"/>
      <c r="Q695" s="79"/>
      <c r="R695" s="76"/>
      <c r="S695" s="67"/>
      <c r="T695" s="79"/>
      <c r="U695" s="84"/>
      <c r="V695" s="84"/>
      <c r="W695" s="67"/>
      <c r="X695" s="67"/>
      <c r="Y695" s="67"/>
    </row>
    <row r="696" spans="1:25" ht="62.25" customHeight="1" x14ac:dyDescent="0.25">
      <c r="A696" s="67"/>
      <c r="B696" s="67"/>
      <c r="C696" s="67"/>
      <c r="D696" s="67"/>
      <c r="E696" s="67"/>
      <c r="F696" s="67"/>
      <c r="G696" s="67"/>
      <c r="H696" s="79"/>
      <c r="I696" s="79"/>
      <c r="J696" s="79"/>
      <c r="K696" s="76"/>
      <c r="L696" s="67"/>
      <c r="M696" s="79"/>
      <c r="N696" s="76"/>
      <c r="O696" s="79"/>
      <c r="P696" s="79"/>
      <c r="Q696" s="79"/>
      <c r="R696" s="76"/>
      <c r="S696" s="67"/>
      <c r="T696" s="79"/>
      <c r="U696" s="84"/>
      <c r="V696" s="84"/>
      <c r="W696" s="67"/>
      <c r="X696" s="67"/>
      <c r="Y696" s="67"/>
    </row>
    <row r="697" spans="1:25" ht="62.25" customHeight="1" x14ac:dyDescent="0.25">
      <c r="A697" s="67"/>
      <c r="B697" s="67"/>
      <c r="C697" s="67"/>
      <c r="D697" s="67"/>
      <c r="E697" s="67"/>
      <c r="F697" s="67"/>
      <c r="G697" s="67"/>
      <c r="H697" s="79"/>
      <c r="I697" s="79"/>
      <c r="J697" s="79"/>
      <c r="K697" s="76"/>
      <c r="L697" s="67"/>
      <c r="M697" s="79"/>
      <c r="N697" s="76"/>
      <c r="O697" s="79"/>
      <c r="P697" s="79"/>
      <c r="Q697" s="79"/>
      <c r="R697" s="76"/>
      <c r="S697" s="67"/>
      <c r="T697" s="79"/>
      <c r="U697" s="84"/>
      <c r="V697" s="84"/>
      <c r="W697" s="67"/>
      <c r="X697" s="67"/>
      <c r="Y697" s="67"/>
    </row>
    <row r="698" spans="1:25" ht="62.25" customHeight="1" x14ac:dyDescent="0.25">
      <c r="A698" s="67"/>
      <c r="B698" s="67"/>
      <c r="C698" s="67"/>
      <c r="D698" s="67"/>
      <c r="E698" s="67"/>
      <c r="F698" s="67"/>
      <c r="G698" s="67"/>
      <c r="H698" s="79"/>
      <c r="I698" s="79"/>
      <c r="J698" s="79"/>
      <c r="K698" s="76"/>
      <c r="L698" s="67"/>
      <c r="M698" s="79"/>
      <c r="N698" s="76"/>
      <c r="O698" s="79"/>
      <c r="P698" s="79"/>
      <c r="Q698" s="79"/>
      <c r="R698" s="76"/>
      <c r="S698" s="67"/>
      <c r="T698" s="79"/>
      <c r="U698" s="84"/>
      <c r="V698" s="84"/>
      <c r="W698" s="67"/>
      <c r="X698" s="67"/>
      <c r="Y698" s="67"/>
    </row>
    <row r="699" spans="1:25" ht="62.25" customHeight="1" x14ac:dyDescent="0.25">
      <c r="A699" s="67"/>
      <c r="B699" s="67"/>
      <c r="C699" s="67"/>
      <c r="D699" s="67"/>
      <c r="E699" s="67"/>
      <c r="F699" s="67"/>
      <c r="G699" s="67"/>
      <c r="H699" s="79"/>
      <c r="I699" s="79"/>
      <c r="J699" s="79"/>
      <c r="K699" s="76"/>
      <c r="L699" s="67"/>
      <c r="M699" s="79"/>
      <c r="N699" s="76"/>
      <c r="O699" s="79"/>
      <c r="P699" s="79"/>
      <c r="Q699" s="79"/>
      <c r="R699" s="76"/>
      <c r="S699" s="67"/>
      <c r="T699" s="79"/>
      <c r="U699" s="84"/>
      <c r="V699" s="84"/>
      <c r="W699" s="67"/>
      <c r="X699" s="67"/>
      <c r="Y699" s="67"/>
    </row>
    <row r="700" spans="1:25" ht="62.25" customHeight="1" x14ac:dyDescent="0.25">
      <c r="A700" s="67"/>
      <c r="B700" s="67"/>
      <c r="C700" s="67"/>
      <c r="D700" s="67"/>
      <c r="E700" s="67"/>
      <c r="F700" s="67"/>
      <c r="G700" s="67"/>
      <c r="H700" s="79"/>
      <c r="I700" s="79"/>
      <c r="J700" s="79"/>
      <c r="K700" s="76"/>
      <c r="L700" s="67"/>
      <c r="M700" s="79"/>
      <c r="N700" s="76"/>
      <c r="O700" s="79"/>
      <c r="P700" s="79"/>
      <c r="Q700" s="79"/>
      <c r="R700" s="76"/>
      <c r="S700" s="67"/>
      <c r="T700" s="79"/>
      <c r="U700" s="84"/>
      <c r="V700" s="84"/>
      <c r="W700" s="67"/>
      <c r="X700" s="67"/>
      <c r="Y700" s="67"/>
    </row>
    <row r="701" spans="1:25" ht="62.25" customHeight="1" x14ac:dyDescent="0.25">
      <c r="A701" s="67"/>
      <c r="B701" s="67"/>
      <c r="C701" s="67"/>
      <c r="D701" s="67"/>
      <c r="E701" s="67"/>
      <c r="F701" s="67"/>
      <c r="G701" s="67"/>
      <c r="H701" s="79"/>
      <c r="I701" s="79"/>
      <c r="J701" s="79"/>
      <c r="K701" s="76"/>
      <c r="L701" s="67"/>
      <c r="M701" s="79"/>
      <c r="N701" s="76"/>
      <c r="O701" s="79"/>
      <c r="P701" s="79"/>
      <c r="Q701" s="79"/>
      <c r="R701" s="76"/>
      <c r="S701" s="67"/>
      <c r="T701" s="79"/>
      <c r="U701" s="84"/>
      <c r="V701" s="84"/>
      <c r="W701" s="67"/>
      <c r="X701" s="67"/>
      <c r="Y701" s="67"/>
    </row>
    <row r="702" spans="1:25" ht="62.25" customHeight="1" x14ac:dyDescent="0.25">
      <c r="A702" s="67"/>
      <c r="B702" s="67"/>
      <c r="C702" s="67"/>
      <c r="D702" s="67"/>
      <c r="E702" s="67"/>
      <c r="F702" s="67"/>
      <c r="G702" s="67"/>
      <c r="H702" s="79"/>
      <c r="I702" s="79"/>
      <c r="J702" s="79"/>
      <c r="K702" s="76"/>
      <c r="L702" s="67"/>
      <c r="M702" s="79"/>
      <c r="N702" s="76"/>
      <c r="O702" s="79"/>
      <c r="P702" s="79"/>
      <c r="Q702" s="79"/>
      <c r="R702" s="76"/>
      <c r="S702" s="67"/>
      <c r="T702" s="79"/>
      <c r="U702" s="84"/>
      <c r="V702" s="84"/>
      <c r="W702" s="67"/>
      <c r="X702" s="67"/>
      <c r="Y702" s="67"/>
    </row>
    <row r="703" spans="1:25" ht="62.25" customHeight="1" x14ac:dyDescent="0.25">
      <c r="A703" s="67"/>
      <c r="B703" s="67"/>
      <c r="C703" s="67"/>
      <c r="D703" s="67"/>
      <c r="E703" s="67"/>
      <c r="F703" s="67"/>
      <c r="G703" s="67"/>
      <c r="H703" s="79"/>
      <c r="I703" s="79"/>
      <c r="J703" s="79"/>
      <c r="K703" s="76"/>
      <c r="L703" s="67"/>
      <c r="M703" s="79"/>
      <c r="N703" s="76"/>
      <c r="O703" s="79"/>
      <c r="P703" s="79"/>
      <c r="Q703" s="79"/>
      <c r="R703" s="76"/>
      <c r="S703" s="67"/>
      <c r="T703" s="79"/>
      <c r="U703" s="84"/>
      <c r="V703" s="84"/>
      <c r="W703" s="67"/>
      <c r="X703" s="67"/>
      <c r="Y703" s="67"/>
    </row>
    <row r="704" spans="1:25" ht="62.25" customHeight="1" x14ac:dyDescent="0.25">
      <c r="A704" s="67"/>
      <c r="B704" s="67"/>
      <c r="C704" s="67"/>
      <c r="D704" s="67"/>
      <c r="E704" s="67"/>
      <c r="F704" s="67"/>
      <c r="G704" s="67"/>
      <c r="H704" s="79"/>
      <c r="I704" s="79"/>
      <c r="J704" s="79"/>
      <c r="K704" s="76"/>
      <c r="L704" s="67"/>
      <c r="M704" s="79"/>
      <c r="N704" s="76"/>
      <c r="O704" s="79"/>
      <c r="P704" s="79"/>
      <c r="Q704" s="79"/>
      <c r="R704" s="76"/>
      <c r="S704" s="67"/>
      <c r="T704" s="79"/>
      <c r="U704" s="84"/>
      <c r="V704" s="84"/>
      <c r="W704" s="67"/>
      <c r="X704" s="67"/>
      <c r="Y704" s="67"/>
    </row>
    <row r="705" spans="1:25" ht="62.25" customHeight="1" x14ac:dyDescent="0.25">
      <c r="A705" s="67"/>
      <c r="B705" s="67"/>
      <c r="C705" s="67"/>
      <c r="D705" s="67"/>
      <c r="E705" s="67"/>
      <c r="F705" s="67"/>
      <c r="G705" s="67"/>
      <c r="H705" s="79"/>
      <c r="I705" s="79"/>
      <c r="J705" s="79"/>
      <c r="K705" s="76"/>
      <c r="L705" s="67"/>
      <c r="M705" s="79"/>
      <c r="N705" s="76"/>
      <c r="O705" s="79"/>
      <c r="P705" s="79"/>
      <c r="Q705" s="79"/>
      <c r="R705" s="76"/>
      <c r="S705" s="67"/>
      <c r="T705" s="79"/>
      <c r="U705" s="84"/>
      <c r="V705" s="84"/>
      <c r="W705" s="67"/>
      <c r="X705" s="67"/>
      <c r="Y705" s="67"/>
    </row>
    <row r="706" spans="1:25" ht="62.25" customHeight="1" x14ac:dyDescent="0.25">
      <c r="A706" s="67"/>
      <c r="B706" s="67"/>
      <c r="C706" s="67"/>
      <c r="D706" s="67"/>
      <c r="E706" s="67"/>
      <c r="F706" s="67"/>
      <c r="G706" s="67"/>
      <c r="H706" s="79"/>
      <c r="I706" s="79"/>
      <c r="J706" s="79"/>
      <c r="K706" s="76"/>
      <c r="L706" s="67"/>
      <c r="M706" s="79"/>
      <c r="N706" s="76"/>
      <c r="O706" s="79"/>
      <c r="P706" s="79"/>
      <c r="Q706" s="79"/>
      <c r="R706" s="76"/>
      <c r="S706" s="67"/>
      <c r="T706" s="79"/>
      <c r="U706" s="84"/>
      <c r="V706" s="84"/>
      <c r="W706" s="67"/>
      <c r="X706" s="67"/>
      <c r="Y706" s="67"/>
    </row>
    <row r="707" spans="1:25" ht="62.25" customHeight="1" x14ac:dyDescent="0.25">
      <c r="A707" s="67"/>
      <c r="B707" s="67"/>
      <c r="C707" s="67"/>
      <c r="D707" s="67"/>
      <c r="E707" s="67"/>
      <c r="F707" s="67"/>
      <c r="G707" s="67"/>
      <c r="H707" s="79"/>
      <c r="I707" s="79"/>
      <c r="J707" s="79"/>
      <c r="K707" s="76"/>
      <c r="L707" s="67"/>
      <c r="M707" s="79"/>
      <c r="N707" s="76"/>
      <c r="O707" s="79"/>
      <c r="P707" s="79"/>
      <c r="Q707" s="79"/>
      <c r="R707" s="76"/>
      <c r="S707" s="67"/>
      <c r="T707" s="79"/>
      <c r="U707" s="84"/>
      <c r="V707" s="84"/>
      <c r="W707" s="67"/>
      <c r="X707" s="67"/>
      <c r="Y707" s="67"/>
    </row>
    <row r="708" spans="1:25" ht="62.25" customHeight="1" x14ac:dyDescent="0.25">
      <c r="A708" s="67"/>
      <c r="B708" s="67"/>
      <c r="C708" s="67"/>
      <c r="D708" s="67"/>
      <c r="E708" s="67"/>
      <c r="F708" s="67"/>
      <c r="G708" s="67"/>
      <c r="H708" s="79"/>
      <c r="I708" s="79"/>
      <c r="J708" s="79"/>
      <c r="K708" s="76"/>
      <c r="L708" s="67"/>
      <c r="M708" s="79"/>
      <c r="N708" s="76"/>
      <c r="O708" s="79"/>
      <c r="P708" s="79"/>
      <c r="Q708" s="79"/>
      <c r="R708" s="76"/>
      <c r="S708" s="67"/>
      <c r="T708" s="79"/>
      <c r="U708" s="84"/>
      <c r="V708" s="84"/>
      <c r="W708" s="67"/>
      <c r="X708" s="67"/>
      <c r="Y708" s="67"/>
    </row>
    <row r="709" spans="1:25" ht="62.25" customHeight="1" x14ac:dyDescent="0.25">
      <c r="A709" s="67"/>
      <c r="B709" s="67"/>
      <c r="C709" s="67"/>
      <c r="D709" s="67"/>
      <c r="E709" s="67"/>
      <c r="F709" s="67"/>
      <c r="G709" s="67"/>
      <c r="H709" s="79"/>
      <c r="I709" s="79"/>
      <c r="J709" s="79"/>
      <c r="K709" s="76"/>
      <c r="L709" s="67"/>
      <c r="M709" s="79"/>
      <c r="N709" s="76"/>
      <c r="O709" s="79"/>
      <c r="P709" s="79"/>
      <c r="Q709" s="79"/>
      <c r="R709" s="76"/>
      <c r="S709" s="67"/>
      <c r="T709" s="79"/>
      <c r="U709" s="84"/>
      <c r="V709" s="84"/>
      <c r="W709" s="67"/>
      <c r="X709" s="67"/>
      <c r="Y709" s="67"/>
    </row>
    <row r="710" spans="1:25" ht="62.25" customHeight="1" x14ac:dyDescent="0.25">
      <c r="A710" s="67"/>
      <c r="B710" s="67"/>
      <c r="C710" s="67"/>
      <c r="D710" s="67"/>
      <c r="E710" s="67"/>
      <c r="F710" s="67"/>
      <c r="G710" s="67"/>
      <c r="H710" s="79"/>
      <c r="I710" s="79"/>
      <c r="J710" s="79"/>
      <c r="K710" s="76"/>
      <c r="L710" s="67"/>
      <c r="M710" s="79"/>
      <c r="N710" s="76"/>
      <c r="O710" s="79"/>
      <c r="P710" s="79"/>
      <c r="Q710" s="79"/>
      <c r="R710" s="76"/>
      <c r="S710" s="67"/>
      <c r="T710" s="79"/>
      <c r="U710" s="84"/>
      <c r="V710" s="84"/>
      <c r="W710" s="67"/>
      <c r="X710" s="67"/>
      <c r="Y710" s="67"/>
    </row>
    <row r="711" spans="1:25" ht="62.25" customHeight="1" x14ac:dyDescent="0.25">
      <c r="A711" s="67"/>
      <c r="B711" s="67"/>
      <c r="C711" s="67"/>
      <c r="D711" s="67"/>
      <c r="E711" s="67"/>
      <c r="F711" s="67"/>
      <c r="G711" s="67"/>
      <c r="H711" s="79"/>
      <c r="I711" s="79"/>
      <c r="J711" s="79"/>
      <c r="K711" s="76"/>
      <c r="L711" s="67"/>
      <c r="M711" s="79"/>
      <c r="N711" s="76"/>
      <c r="O711" s="79"/>
      <c r="P711" s="79"/>
      <c r="Q711" s="79"/>
      <c r="R711" s="76"/>
      <c r="S711" s="67"/>
      <c r="T711" s="79"/>
      <c r="U711" s="84"/>
      <c r="V711" s="84"/>
      <c r="W711" s="67"/>
      <c r="X711" s="67"/>
      <c r="Y711" s="67"/>
    </row>
    <row r="712" spans="1:25" ht="62.25" customHeight="1" x14ac:dyDescent="0.25">
      <c r="A712" s="67"/>
      <c r="B712" s="67"/>
      <c r="C712" s="67"/>
      <c r="D712" s="67"/>
      <c r="E712" s="67"/>
      <c r="F712" s="67"/>
      <c r="G712" s="67"/>
      <c r="H712" s="79"/>
      <c r="I712" s="79"/>
      <c r="J712" s="79"/>
      <c r="K712" s="76"/>
      <c r="L712" s="67"/>
      <c r="M712" s="79"/>
      <c r="N712" s="76"/>
      <c r="O712" s="79"/>
      <c r="P712" s="79"/>
      <c r="Q712" s="79"/>
      <c r="R712" s="76"/>
      <c r="S712" s="67"/>
      <c r="T712" s="79"/>
      <c r="U712" s="84"/>
      <c r="V712" s="84"/>
      <c r="W712" s="67"/>
      <c r="X712" s="67"/>
      <c r="Y712" s="67"/>
    </row>
    <row r="713" spans="1:25" ht="62.25" customHeight="1" x14ac:dyDescent="0.25">
      <c r="A713" s="67"/>
      <c r="B713" s="67"/>
      <c r="C713" s="67"/>
      <c r="D713" s="67"/>
      <c r="E713" s="67"/>
      <c r="F713" s="67"/>
      <c r="G713" s="67"/>
      <c r="H713" s="79"/>
      <c r="I713" s="79"/>
      <c r="J713" s="79"/>
      <c r="K713" s="76"/>
      <c r="L713" s="67"/>
      <c r="M713" s="79"/>
      <c r="N713" s="76"/>
      <c r="O713" s="79"/>
      <c r="P713" s="79"/>
      <c r="Q713" s="79"/>
      <c r="R713" s="76"/>
      <c r="S713" s="67"/>
      <c r="T713" s="79"/>
      <c r="U713" s="84"/>
      <c r="V713" s="84"/>
      <c r="W713" s="67"/>
      <c r="X713" s="67"/>
      <c r="Y713" s="67"/>
    </row>
    <row r="714" spans="1:25" ht="62.25" customHeight="1" x14ac:dyDescent="0.25">
      <c r="A714" s="67"/>
      <c r="B714" s="67"/>
      <c r="C714" s="67"/>
      <c r="D714" s="67"/>
      <c r="E714" s="67"/>
      <c r="F714" s="67"/>
      <c r="G714" s="67"/>
      <c r="H714" s="79"/>
      <c r="I714" s="79"/>
      <c r="J714" s="79"/>
      <c r="K714" s="76"/>
      <c r="L714" s="67"/>
      <c r="M714" s="79"/>
      <c r="N714" s="76"/>
      <c r="O714" s="79"/>
      <c r="P714" s="79"/>
      <c r="Q714" s="79"/>
      <c r="R714" s="76"/>
      <c r="S714" s="67"/>
      <c r="T714" s="79"/>
      <c r="U714" s="84"/>
      <c r="V714" s="84"/>
      <c r="W714" s="67"/>
      <c r="X714" s="67"/>
      <c r="Y714" s="67"/>
    </row>
    <row r="715" spans="1:25" ht="62.25" customHeight="1" x14ac:dyDescent="0.25">
      <c r="A715" s="67"/>
      <c r="B715" s="67"/>
      <c r="C715" s="67"/>
      <c r="D715" s="67"/>
      <c r="E715" s="67"/>
      <c r="F715" s="67"/>
      <c r="G715" s="67"/>
      <c r="H715" s="79"/>
      <c r="I715" s="79"/>
      <c r="J715" s="79"/>
      <c r="K715" s="76"/>
      <c r="L715" s="67"/>
      <c r="M715" s="79"/>
      <c r="N715" s="76"/>
      <c r="O715" s="79"/>
      <c r="P715" s="79"/>
      <c r="Q715" s="79"/>
      <c r="R715" s="76"/>
      <c r="S715" s="67"/>
      <c r="T715" s="79"/>
      <c r="U715" s="84"/>
      <c r="V715" s="84"/>
      <c r="W715" s="67"/>
      <c r="X715" s="67"/>
      <c r="Y715" s="67"/>
    </row>
    <row r="716" spans="1:25" ht="62.25" customHeight="1" x14ac:dyDescent="0.25">
      <c r="A716" s="67"/>
      <c r="B716" s="67"/>
      <c r="C716" s="67"/>
      <c r="D716" s="67"/>
      <c r="E716" s="67"/>
      <c r="F716" s="67"/>
      <c r="G716" s="67"/>
      <c r="H716" s="79"/>
      <c r="I716" s="79"/>
      <c r="J716" s="79"/>
      <c r="K716" s="76"/>
      <c r="L716" s="67"/>
      <c r="M716" s="79"/>
      <c r="N716" s="76"/>
      <c r="O716" s="79"/>
      <c r="P716" s="79"/>
      <c r="Q716" s="79"/>
      <c r="R716" s="76"/>
      <c r="S716" s="67"/>
      <c r="T716" s="79"/>
      <c r="U716" s="84"/>
      <c r="V716" s="84"/>
      <c r="W716" s="67"/>
      <c r="X716" s="67"/>
      <c r="Y716" s="67"/>
    </row>
    <row r="717" spans="1:25" ht="62.25" customHeight="1" x14ac:dyDescent="0.25">
      <c r="A717" s="67"/>
      <c r="B717" s="67"/>
      <c r="C717" s="67"/>
      <c r="D717" s="67"/>
      <c r="E717" s="67"/>
      <c r="F717" s="67"/>
      <c r="G717" s="67"/>
      <c r="H717" s="79"/>
      <c r="I717" s="79"/>
      <c r="J717" s="79"/>
      <c r="K717" s="76"/>
      <c r="L717" s="67"/>
      <c r="M717" s="79"/>
      <c r="N717" s="76"/>
      <c r="O717" s="79"/>
      <c r="P717" s="79"/>
      <c r="Q717" s="79"/>
      <c r="R717" s="76"/>
      <c r="S717" s="67"/>
      <c r="T717" s="79"/>
      <c r="U717" s="84"/>
      <c r="V717" s="84"/>
      <c r="W717" s="67"/>
      <c r="X717" s="67"/>
      <c r="Y717" s="67"/>
    </row>
    <row r="718" spans="1:25" ht="62.25" customHeight="1" x14ac:dyDescent="0.25">
      <c r="A718" s="67"/>
      <c r="B718" s="67"/>
      <c r="C718" s="67"/>
      <c r="D718" s="67"/>
      <c r="E718" s="67"/>
      <c r="F718" s="67"/>
      <c r="G718" s="67"/>
      <c r="H718" s="79"/>
      <c r="I718" s="79"/>
      <c r="J718" s="79"/>
      <c r="K718" s="76"/>
      <c r="L718" s="67"/>
      <c r="M718" s="79"/>
      <c r="N718" s="76"/>
      <c r="O718" s="79"/>
      <c r="P718" s="79"/>
      <c r="Q718" s="79"/>
      <c r="R718" s="76"/>
      <c r="S718" s="67"/>
      <c r="T718" s="79"/>
      <c r="U718" s="84"/>
      <c r="V718" s="84"/>
      <c r="W718" s="67"/>
      <c r="X718" s="67"/>
      <c r="Y718" s="67"/>
    </row>
    <row r="719" spans="1:25" ht="62.25" customHeight="1" x14ac:dyDescent="0.25">
      <c r="A719" s="67"/>
      <c r="B719" s="67"/>
      <c r="C719" s="67"/>
      <c r="D719" s="67"/>
      <c r="E719" s="67"/>
      <c r="F719" s="67"/>
      <c r="G719" s="67"/>
      <c r="H719" s="79"/>
      <c r="I719" s="79"/>
      <c r="J719" s="79"/>
      <c r="K719" s="76"/>
      <c r="L719" s="67"/>
      <c r="M719" s="79"/>
      <c r="N719" s="76"/>
      <c r="O719" s="79"/>
      <c r="P719" s="79"/>
      <c r="Q719" s="79"/>
      <c r="R719" s="76"/>
      <c r="S719" s="67"/>
      <c r="T719" s="79"/>
      <c r="U719" s="84"/>
      <c r="V719" s="84"/>
      <c r="W719" s="67"/>
      <c r="X719" s="67"/>
      <c r="Y719" s="67"/>
    </row>
    <row r="720" spans="1:25" ht="62.25" customHeight="1" x14ac:dyDescent="0.25">
      <c r="A720" s="67"/>
      <c r="B720" s="67"/>
      <c r="C720" s="67"/>
      <c r="D720" s="67"/>
      <c r="E720" s="67"/>
      <c r="F720" s="67"/>
      <c r="G720" s="67"/>
      <c r="H720" s="79"/>
      <c r="I720" s="79"/>
      <c r="J720" s="79"/>
      <c r="K720" s="76"/>
      <c r="L720" s="67"/>
      <c r="M720" s="79"/>
      <c r="N720" s="76"/>
      <c r="O720" s="79"/>
      <c r="P720" s="79"/>
      <c r="Q720" s="79"/>
      <c r="R720" s="76"/>
      <c r="S720" s="67"/>
      <c r="T720" s="79"/>
      <c r="U720" s="84"/>
      <c r="V720" s="84"/>
      <c r="W720" s="67"/>
      <c r="X720" s="67"/>
      <c r="Y720" s="67"/>
    </row>
    <row r="721" spans="1:25" ht="62.25" customHeight="1" x14ac:dyDescent="0.25">
      <c r="A721" s="67"/>
      <c r="B721" s="67"/>
      <c r="C721" s="67"/>
      <c r="D721" s="67"/>
      <c r="E721" s="67"/>
      <c r="F721" s="67"/>
      <c r="G721" s="67"/>
      <c r="H721" s="79"/>
      <c r="I721" s="79"/>
      <c r="J721" s="79"/>
      <c r="K721" s="76"/>
      <c r="L721" s="67"/>
      <c r="M721" s="79"/>
      <c r="N721" s="76"/>
      <c r="O721" s="79"/>
      <c r="P721" s="79"/>
      <c r="Q721" s="79"/>
      <c r="R721" s="76"/>
      <c r="S721" s="67"/>
      <c r="T721" s="79"/>
      <c r="U721" s="84"/>
      <c r="V721" s="84"/>
      <c r="W721" s="67"/>
      <c r="X721" s="67"/>
      <c r="Y721" s="67"/>
    </row>
    <row r="722" spans="1:25" ht="62.25" customHeight="1" x14ac:dyDescent="0.25">
      <c r="A722" s="67"/>
      <c r="B722" s="67"/>
      <c r="C722" s="67"/>
      <c r="D722" s="67"/>
      <c r="E722" s="67"/>
      <c r="F722" s="67"/>
      <c r="G722" s="67"/>
      <c r="H722" s="79"/>
      <c r="I722" s="79"/>
      <c r="J722" s="79"/>
      <c r="K722" s="76"/>
      <c r="L722" s="67"/>
      <c r="M722" s="79"/>
      <c r="N722" s="76"/>
      <c r="O722" s="79"/>
      <c r="P722" s="79"/>
      <c r="Q722" s="79"/>
      <c r="R722" s="76"/>
      <c r="S722" s="67"/>
      <c r="T722" s="79"/>
      <c r="U722" s="84"/>
      <c r="V722" s="84"/>
      <c r="W722" s="67"/>
      <c r="X722" s="67"/>
      <c r="Y722" s="67"/>
    </row>
    <row r="723" spans="1:25" ht="62.25" customHeight="1" x14ac:dyDescent="0.25">
      <c r="A723" s="67"/>
      <c r="B723" s="67"/>
      <c r="C723" s="67"/>
      <c r="D723" s="67"/>
      <c r="E723" s="67"/>
      <c r="F723" s="67"/>
      <c r="G723" s="67"/>
      <c r="H723" s="79"/>
      <c r="I723" s="79"/>
      <c r="J723" s="79"/>
      <c r="K723" s="76"/>
      <c r="L723" s="67"/>
      <c r="M723" s="79"/>
      <c r="N723" s="76"/>
      <c r="O723" s="79"/>
      <c r="P723" s="79"/>
      <c r="Q723" s="79"/>
      <c r="R723" s="76"/>
      <c r="S723" s="67"/>
      <c r="T723" s="79"/>
      <c r="U723" s="84"/>
      <c r="V723" s="84"/>
      <c r="W723" s="67"/>
      <c r="X723" s="67"/>
      <c r="Y723" s="67"/>
    </row>
    <row r="724" spans="1:25" ht="62.25" customHeight="1" x14ac:dyDescent="0.25">
      <c r="A724" s="67"/>
      <c r="B724" s="67"/>
      <c r="C724" s="67"/>
      <c r="D724" s="67"/>
      <c r="E724" s="67"/>
      <c r="F724" s="67"/>
      <c r="G724" s="67"/>
      <c r="H724" s="79"/>
      <c r="I724" s="79"/>
      <c r="J724" s="79"/>
      <c r="K724" s="76"/>
      <c r="L724" s="67"/>
      <c r="M724" s="79"/>
      <c r="N724" s="76"/>
      <c r="O724" s="79"/>
      <c r="P724" s="79"/>
      <c r="Q724" s="79"/>
      <c r="R724" s="76"/>
      <c r="S724" s="67"/>
      <c r="T724" s="79"/>
      <c r="U724" s="84"/>
      <c r="V724" s="84"/>
      <c r="W724" s="67"/>
      <c r="X724" s="67"/>
      <c r="Y724" s="67"/>
    </row>
    <row r="725" spans="1:25" ht="62.25" customHeight="1" x14ac:dyDescent="0.25">
      <c r="A725" s="67"/>
      <c r="B725" s="67"/>
      <c r="C725" s="67"/>
      <c r="D725" s="67"/>
      <c r="E725" s="67"/>
      <c r="F725" s="67"/>
      <c r="G725" s="67"/>
      <c r="H725" s="79"/>
      <c r="I725" s="79"/>
      <c r="J725" s="79"/>
      <c r="K725" s="76"/>
      <c r="L725" s="67"/>
      <c r="M725" s="79"/>
      <c r="N725" s="76"/>
      <c r="O725" s="79"/>
      <c r="P725" s="79"/>
      <c r="Q725" s="79"/>
      <c r="R725" s="76"/>
      <c r="S725" s="67"/>
      <c r="T725" s="79"/>
      <c r="U725" s="84"/>
      <c r="V725" s="84"/>
      <c r="W725" s="67"/>
      <c r="X725" s="67"/>
      <c r="Y725" s="67"/>
    </row>
    <row r="726" spans="1:25" ht="62.25" customHeight="1" x14ac:dyDescent="0.25">
      <c r="A726" s="67"/>
      <c r="B726" s="67"/>
      <c r="C726" s="67"/>
      <c r="D726" s="67"/>
      <c r="E726" s="67"/>
      <c r="F726" s="67"/>
      <c r="G726" s="67"/>
      <c r="H726" s="79"/>
      <c r="I726" s="79"/>
      <c r="J726" s="79"/>
      <c r="K726" s="76"/>
      <c r="L726" s="67"/>
      <c r="M726" s="79"/>
      <c r="N726" s="76"/>
      <c r="O726" s="79"/>
      <c r="P726" s="79"/>
      <c r="Q726" s="79"/>
      <c r="R726" s="76"/>
      <c r="S726" s="67"/>
      <c r="T726" s="79"/>
      <c r="U726" s="84"/>
      <c r="V726" s="84"/>
      <c r="W726" s="67"/>
      <c r="X726" s="67"/>
      <c r="Y726" s="67"/>
    </row>
    <row r="727" spans="1:25" ht="62.25" customHeight="1" x14ac:dyDescent="0.25">
      <c r="A727" s="67"/>
      <c r="B727" s="67"/>
      <c r="C727" s="67"/>
      <c r="D727" s="67"/>
      <c r="E727" s="67"/>
      <c r="F727" s="67"/>
      <c r="G727" s="67"/>
      <c r="H727" s="79"/>
      <c r="I727" s="79"/>
      <c r="J727" s="79"/>
      <c r="K727" s="76"/>
      <c r="L727" s="67"/>
      <c r="M727" s="79"/>
      <c r="N727" s="76"/>
      <c r="O727" s="79"/>
      <c r="P727" s="79"/>
      <c r="Q727" s="79"/>
      <c r="R727" s="76"/>
      <c r="S727" s="67"/>
      <c r="T727" s="79"/>
      <c r="U727" s="84"/>
      <c r="V727" s="84"/>
      <c r="W727" s="67"/>
      <c r="X727" s="67"/>
      <c r="Y727" s="67"/>
    </row>
    <row r="728" spans="1:25" ht="62.25" customHeight="1" x14ac:dyDescent="0.25">
      <c r="A728" s="67"/>
      <c r="B728" s="67"/>
      <c r="C728" s="67"/>
      <c r="D728" s="67"/>
      <c r="E728" s="67"/>
      <c r="F728" s="67"/>
      <c r="G728" s="67"/>
      <c r="H728" s="79"/>
      <c r="I728" s="79"/>
      <c r="J728" s="79"/>
      <c r="K728" s="76"/>
      <c r="L728" s="67"/>
      <c r="M728" s="79"/>
      <c r="N728" s="76"/>
      <c r="O728" s="79"/>
      <c r="P728" s="79"/>
      <c r="Q728" s="79"/>
      <c r="R728" s="76"/>
      <c r="S728" s="67"/>
      <c r="T728" s="79"/>
      <c r="U728" s="84"/>
      <c r="V728" s="84"/>
      <c r="W728" s="67"/>
      <c r="X728" s="67"/>
      <c r="Y728" s="67"/>
    </row>
    <row r="729" spans="1:25" ht="62.25" customHeight="1" x14ac:dyDescent="0.25">
      <c r="A729" s="67"/>
      <c r="B729" s="67"/>
      <c r="C729" s="67"/>
      <c r="D729" s="67"/>
      <c r="E729" s="67"/>
      <c r="F729" s="67"/>
      <c r="G729" s="67"/>
      <c r="H729" s="79"/>
      <c r="I729" s="79"/>
      <c r="J729" s="79"/>
      <c r="K729" s="76"/>
      <c r="L729" s="67"/>
      <c r="M729" s="79"/>
      <c r="N729" s="76"/>
      <c r="O729" s="79"/>
      <c r="P729" s="79"/>
      <c r="Q729" s="79"/>
      <c r="R729" s="76"/>
      <c r="S729" s="67"/>
      <c r="T729" s="79"/>
      <c r="U729" s="84"/>
      <c r="V729" s="84"/>
      <c r="W729" s="67"/>
      <c r="X729" s="67"/>
      <c r="Y729" s="67"/>
    </row>
    <row r="730" spans="1:25" ht="62.25" customHeight="1" x14ac:dyDescent="0.25">
      <c r="A730" s="67"/>
      <c r="B730" s="67"/>
      <c r="C730" s="67"/>
      <c r="D730" s="67"/>
      <c r="E730" s="67"/>
      <c r="F730" s="67"/>
      <c r="G730" s="67"/>
      <c r="H730" s="79"/>
      <c r="I730" s="79"/>
      <c r="J730" s="79"/>
      <c r="K730" s="76"/>
      <c r="L730" s="67"/>
      <c r="M730" s="79"/>
      <c r="N730" s="76"/>
      <c r="O730" s="79"/>
      <c r="P730" s="79"/>
      <c r="Q730" s="79"/>
      <c r="R730" s="76"/>
      <c r="S730" s="67"/>
      <c r="T730" s="79"/>
      <c r="U730" s="84"/>
      <c r="V730" s="84"/>
      <c r="W730" s="67"/>
      <c r="X730" s="67"/>
      <c r="Y730" s="67"/>
    </row>
    <row r="731" spans="1:25" ht="62.25" customHeight="1" x14ac:dyDescent="0.25">
      <c r="A731" s="67"/>
      <c r="B731" s="67"/>
      <c r="C731" s="67"/>
      <c r="D731" s="67"/>
      <c r="E731" s="67"/>
      <c r="F731" s="67"/>
      <c r="G731" s="67"/>
      <c r="H731" s="79"/>
      <c r="I731" s="79"/>
      <c r="J731" s="79"/>
      <c r="K731" s="76"/>
      <c r="L731" s="67"/>
      <c r="M731" s="79"/>
      <c r="N731" s="76"/>
      <c r="O731" s="79"/>
      <c r="P731" s="79"/>
      <c r="Q731" s="79"/>
      <c r="R731" s="76"/>
      <c r="S731" s="67"/>
      <c r="T731" s="79"/>
      <c r="U731" s="84"/>
      <c r="V731" s="84"/>
      <c r="W731" s="67"/>
      <c r="X731" s="67"/>
      <c r="Y731" s="67"/>
    </row>
    <row r="732" spans="1:25" ht="62.25" customHeight="1" x14ac:dyDescent="0.25">
      <c r="A732" s="67"/>
      <c r="B732" s="67"/>
      <c r="C732" s="67"/>
      <c r="D732" s="67"/>
      <c r="E732" s="67"/>
      <c r="F732" s="67"/>
      <c r="G732" s="67"/>
      <c r="H732" s="79"/>
      <c r="I732" s="79"/>
      <c r="J732" s="79"/>
      <c r="K732" s="76"/>
      <c r="L732" s="67"/>
      <c r="M732" s="79"/>
      <c r="N732" s="76"/>
      <c r="O732" s="79"/>
      <c r="P732" s="79"/>
      <c r="Q732" s="79"/>
      <c r="R732" s="76"/>
      <c r="S732" s="67"/>
      <c r="T732" s="79"/>
      <c r="U732" s="84"/>
      <c r="V732" s="84"/>
      <c r="W732" s="67"/>
      <c r="X732" s="67"/>
      <c r="Y732" s="67"/>
    </row>
    <row r="733" spans="1:25" ht="62.25" customHeight="1" x14ac:dyDescent="0.25">
      <c r="A733" s="67"/>
      <c r="B733" s="67"/>
      <c r="C733" s="67"/>
      <c r="D733" s="67"/>
      <c r="E733" s="67"/>
      <c r="F733" s="67"/>
      <c r="G733" s="67"/>
      <c r="H733" s="79"/>
      <c r="I733" s="79"/>
      <c r="J733" s="79"/>
      <c r="K733" s="76"/>
      <c r="L733" s="67"/>
      <c r="M733" s="79"/>
      <c r="N733" s="76"/>
      <c r="O733" s="79"/>
      <c r="P733" s="79"/>
      <c r="Q733" s="79"/>
      <c r="R733" s="76"/>
      <c r="S733" s="67"/>
      <c r="T733" s="79"/>
      <c r="U733" s="84"/>
      <c r="V733" s="84"/>
      <c r="W733" s="67"/>
      <c r="X733" s="67"/>
      <c r="Y733" s="67"/>
    </row>
    <row r="734" spans="1:25" ht="62.25" customHeight="1" x14ac:dyDescent="0.25">
      <c r="A734" s="67"/>
      <c r="B734" s="67"/>
      <c r="C734" s="67"/>
      <c r="D734" s="67"/>
      <c r="E734" s="67"/>
      <c r="F734" s="67"/>
      <c r="G734" s="67"/>
      <c r="H734" s="79"/>
      <c r="I734" s="79"/>
      <c r="J734" s="79"/>
      <c r="K734" s="76"/>
      <c r="L734" s="67"/>
      <c r="M734" s="79"/>
      <c r="N734" s="76"/>
      <c r="O734" s="79"/>
      <c r="P734" s="79"/>
      <c r="Q734" s="79"/>
      <c r="R734" s="76"/>
      <c r="S734" s="67"/>
      <c r="T734" s="79"/>
      <c r="U734" s="84"/>
      <c r="V734" s="84"/>
      <c r="W734" s="67"/>
      <c r="X734" s="67"/>
      <c r="Y734" s="67"/>
    </row>
    <row r="735" spans="1:25" ht="62.25" customHeight="1" x14ac:dyDescent="0.25">
      <c r="A735" s="67"/>
      <c r="B735" s="67"/>
      <c r="C735" s="67"/>
      <c r="D735" s="67"/>
      <c r="E735" s="67"/>
      <c r="F735" s="67"/>
      <c r="G735" s="67"/>
      <c r="H735" s="79"/>
      <c r="I735" s="79"/>
      <c r="J735" s="79"/>
      <c r="K735" s="76"/>
      <c r="L735" s="67"/>
      <c r="M735" s="79"/>
      <c r="N735" s="76"/>
      <c r="O735" s="79"/>
      <c r="P735" s="79"/>
      <c r="Q735" s="79"/>
      <c r="R735" s="76"/>
      <c r="S735" s="67"/>
      <c r="T735" s="79"/>
      <c r="U735" s="84"/>
      <c r="V735" s="84"/>
      <c r="W735" s="67"/>
      <c r="X735" s="67"/>
      <c r="Y735" s="67"/>
    </row>
    <row r="736" spans="1:25" ht="62.25" customHeight="1" x14ac:dyDescent="0.25">
      <c r="A736" s="67"/>
      <c r="B736" s="67"/>
      <c r="C736" s="67"/>
      <c r="D736" s="67"/>
      <c r="E736" s="67"/>
      <c r="F736" s="67"/>
      <c r="G736" s="67"/>
      <c r="H736" s="79"/>
      <c r="I736" s="79"/>
      <c r="J736" s="79"/>
      <c r="K736" s="76"/>
      <c r="L736" s="67"/>
      <c r="M736" s="79"/>
      <c r="N736" s="76"/>
      <c r="O736" s="79"/>
      <c r="P736" s="79"/>
      <c r="Q736" s="79"/>
      <c r="R736" s="76"/>
      <c r="S736" s="67"/>
      <c r="T736" s="79"/>
      <c r="U736" s="84"/>
      <c r="V736" s="84"/>
      <c r="W736" s="67"/>
      <c r="X736" s="67"/>
      <c r="Y736" s="67"/>
    </row>
    <row r="737" spans="1:25" ht="62.25" customHeight="1" x14ac:dyDescent="0.25">
      <c r="A737" s="67"/>
      <c r="B737" s="67"/>
      <c r="C737" s="67"/>
      <c r="D737" s="67"/>
      <c r="E737" s="67"/>
      <c r="F737" s="67"/>
      <c r="G737" s="67"/>
      <c r="H737" s="79"/>
      <c r="I737" s="79"/>
      <c r="J737" s="79"/>
      <c r="K737" s="76"/>
      <c r="L737" s="67"/>
      <c r="M737" s="79"/>
      <c r="N737" s="76"/>
      <c r="O737" s="79"/>
      <c r="P737" s="79"/>
      <c r="Q737" s="79"/>
      <c r="R737" s="76"/>
      <c r="S737" s="67"/>
      <c r="T737" s="79"/>
      <c r="U737" s="84"/>
      <c r="V737" s="84"/>
      <c r="W737" s="67"/>
      <c r="X737" s="67"/>
      <c r="Y737" s="67"/>
    </row>
    <row r="738" spans="1:25" ht="62.25" customHeight="1" x14ac:dyDescent="0.25">
      <c r="A738" s="67"/>
      <c r="B738" s="67"/>
      <c r="C738" s="67"/>
      <c r="D738" s="67"/>
      <c r="E738" s="67"/>
      <c r="F738" s="67"/>
      <c r="G738" s="67"/>
      <c r="H738" s="79"/>
      <c r="I738" s="79"/>
      <c r="J738" s="79"/>
      <c r="K738" s="76"/>
      <c r="L738" s="67"/>
      <c r="M738" s="79"/>
      <c r="N738" s="76"/>
      <c r="O738" s="79"/>
      <c r="P738" s="79"/>
      <c r="Q738" s="79"/>
      <c r="R738" s="76"/>
      <c r="S738" s="67"/>
      <c r="T738" s="79"/>
      <c r="U738" s="84"/>
      <c r="V738" s="84"/>
      <c r="W738" s="67"/>
      <c r="X738" s="67"/>
      <c r="Y738" s="67"/>
    </row>
    <row r="739" spans="1:25" ht="62.25" customHeight="1" x14ac:dyDescent="0.25">
      <c r="A739" s="67"/>
      <c r="B739" s="67"/>
      <c r="C739" s="67"/>
      <c r="D739" s="67"/>
      <c r="E739" s="67"/>
      <c r="F739" s="67"/>
      <c r="G739" s="67"/>
      <c r="H739" s="79"/>
      <c r="I739" s="79"/>
      <c r="J739" s="79"/>
      <c r="K739" s="76"/>
      <c r="L739" s="67"/>
      <c r="M739" s="79"/>
      <c r="N739" s="76"/>
      <c r="O739" s="79"/>
      <c r="P739" s="79"/>
      <c r="Q739" s="79"/>
      <c r="R739" s="76"/>
      <c r="S739" s="67"/>
      <c r="T739" s="79"/>
      <c r="U739" s="84"/>
      <c r="V739" s="84"/>
      <c r="W739" s="67"/>
      <c r="X739" s="67"/>
      <c r="Y739" s="67"/>
    </row>
    <row r="740" spans="1:25" ht="62.25" customHeight="1" x14ac:dyDescent="0.25">
      <c r="A740" s="67"/>
      <c r="B740" s="67"/>
      <c r="C740" s="67"/>
      <c r="D740" s="67"/>
      <c r="E740" s="67"/>
      <c r="F740" s="67"/>
      <c r="G740" s="67"/>
      <c r="H740" s="79"/>
      <c r="I740" s="79"/>
      <c r="J740" s="79"/>
      <c r="K740" s="76"/>
      <c r="L740" s="67"/>
      <c r="M740" s="79"/>
      <c r="N740" s="76"/>
      <c r="O740" s="79"/>
      <c r="P740" s="79"/>
      <c r="Q740" s="79"/>
      <c r="R740" s="76"/>
      <c r="S740" s="67"/>
      <c r="T740" s="79"/>
      <c r="U740" s="84"/>
      <c r="V740" s="84"/>
      <c r="W740" s="67"/>
      <c r="X740" s="67"/>
      <c r="Y740" s="67"/>
    </row>
    <row r="741" spans="1:25" ht="62.25" customHeight="1" x14ac:dyDescent="0.25">
      <c r="A741" s="67"/>
      <c r="B741" s="67"/>
      <c r="C741" s="67"/>
      <c r="D741" s="67"/>
      <c r="E741" s="67"/>
      <c r="F741" s="67"/>
      <c r="G741" s="67"/>
      <c r="H741" s="79"/>
      <c r="I741" s="79"/>
      <c r="J741" s="79"/>
      <c r="K741" s="76"/>
      <c r="L741" s="67"/>
      <c r="M741" s="79"/>
      <c r="N741" s="76"/>
      <c r="O741" s="79"/>
      <c r="P741" s="79"/>
      <c r="Q741" s="79"/>
      <c r="R741" s="76"/>
      <c r="S741" s="67"/>
      <c r="T741" s="79"/>
      <c r="U741" s="84"/>
      <c r="V741" s="84"/>
      <c r="W741" s="67"/>
      <c r="X741" s="67"/>
      <c r="Y741" s="67"/>
    </row>
    <row r="742" spans="1:25" ht="62.25" customHeight="1" x14ac:dyDescent="0.25">
      <c r="A742" s="67"/>
      <c r="B742" s="67"/>
      <c r="C742" s="67"/>
      <c r="D742" s="67"/>
      <c r="E742" s="67"/>
      <c r="F742" s="67"/>
      <c r="G742" s="67"/>
      <c r="H742" s="79"/>
      <c r="I742" s="79"/>
      <c r="J742" s="79"/>
      <c r="K742" s="76"/>
      <c r="L742" s="67"/>
      <c r="M742" s="79"/>
      <c r="N742" s="76"/>
      <c r="O742" s="79"/>
      <c r="P742" s="79"/>
      <c r="Q742" s="79"/>
      <c r="R742" s="76"/>
      <c r="S742" s="67"/>
      <c r="T742" s="79"/>
      <c r="U742" s="84"/>
      <c r="V742" s="84"/>
      <c r="W742" s="67"/>
      <c r="X742" s="67"/>
      <c r="Y742" s="67"/>
    </row>
    <row r="743" spans="1:25" ht="62.25" customHeight="1" x14ac:dyDescent="0.25">
      <c r="A743" s="67"/>
      <c r="B743" s="67"/>
      <c r="C743" s="67"/>
      <c r="D743" s="67"/>
      <c r="E743" s="67"/>
      <c r="F743" s="67"/>
      <c r="G743" s="67"/>
      <c r="H743" s="79"/>
      <c r="I743" s="79"/>
      <c r="J743" s="79"/>
      <c r="K743" s="76"/>
      <c r="L743" s="67"/>
      <c r="M743" s="79"/>
      <c r="N743" s="76"/>
      <c r="O743" s="79"/>
      <c r="P743" s="79"/>
      <c r="Q743" s="79"/>
      <c r="R743" s="76"/>
      <c r="S743" s="67"/>
      <c r="T743" s="79"/>
      <c r="U743" s="84"/>
      <c r="V743" s="84"/>
      <c r="W743" s="67"/>
      <c r="X743" s="67"/>
      <c r="Y743" s="67"/>
    </row>
    <row r="744" spans="1:25" ht="62.25" customHeight="1" x14ac:dyDescent="0.25">
      <c r="A744" s="67"/>
      <c r="B744" s="67"/>
      <c r="C744" s="67"/>
      <c r="D744" s="67"/>
      <c r="E744" s="67"/>
      <c r="F744" s="67"/>
      <c r="G744" s="67"/>
      <c r="H744" s="79"/>
      <c r="I744" s="79"/>
      <c r="J744" s="79"/>
      <c r="K744" s="76"/>
      <c r="L744" s="67"/>
      <c r="M744" s="79"/>
      <c r="N744" s="76"/>
      <c r="O744" s="79"/>
      <c r="P744" s="79"/>
      <c r="Q744" s="79"/>
      <c r="R744" s="76"/>
      <c r="S744" s="67"/>
      <c r="T744" s="79"/>
      <c r="U744" s="84"/>
      <c r="V744" s="84"/>
      <c r="W744" s="67"/>
      <c r="X744" s="67"/>
      <c r="Y744" s="67"/>
    </row>
    <row r="745" spans="1:25" ht="62.25" customHeight="1" x14ac:dyDescent="0.25">
      <c r="A745" s="67"/>
      <c r="B745" s="67"/>
      <c r="C745" s="67"/>
      <c r="D745" s="67"/>
      <c r="E745" s="67"/>
      <c r="F745" s="67"/>
      <c r="G745" s="67"/>
      <c r="H745" s="79"/>
      <c r="I745" s="79"/>
      <c r="J745" s="79"/>
      <c r="K745" s="76"/>
      <c r="L745" s="67"/>
      <c r="M745" s="79"/>
      <c r="N745" s="76"/>
      <c r="O745" s="79"/>
      <c r="P745" s="79"/>
      <c r="Q745" s="79"/>
      <c r="R745" s="76"/>
      <c r="S745" s="67"/>
      <c r="T745" s="79"/>
      <c r="U745" s="84"/>
      <c r="V745" s="84"/>
      <c r="W745" s="67"/>
      <c r="X745" s="67"/>
      <c r="Y745" s="67"/>
    </row>
    <row r="746" spans="1:25" ht="62.25" customHeight="1" x14ac:dyDescent="0.25">
      <c r="A746" s="67"/>
      <c r="B746" s="67"/>
      <c r="C746" s="67"/>
      <c r="D746" s="67"/>
      <c r="E746" s="67"/>
      <c r="F746" s="67"/>
      <c r="G746" s="67"/>
      <c r="H746" s="79"/>
      <c r="I746" s="79"/>
      <c r="J746" s="79"/>
      <c r="K746" s="76"/>
      <c r="L746" s="67"/>
      <c r="M746" s="79"/>
      <c r="N746" s="76"/>
      <c r="O746" s="79"/>
      <c r="P746" s="79"/>
      <c r="Q746" s="79"/>
      <c r="R746" s="76"/>
      <c r="S746" s="67"/>
      <c r="T746" s="79"/>
      <c r="U746" s="84"/>
      <c r="V746" s="84"/>
      <c r="W746" s="67"/>
      <c r="X746" s="67"/>
      <c r="Y746" s="67"/>
    </row>
    <row r="747" spans="1:25" ht="62.25" customHeight="1" x14ac:dyDescent="0.25">
      <c r="A747" s="67"/>
      <c r="B747" s="67"/>
      <c r="C747" s="67"/>
      <c r="D747" s="67"/>
      <c r="E747" s="67"/>
      <c r="F747" s="67"/>
      <c r="G747" s="67"/>
      <c r="H747" s="79"/>
      <c r="I747" s="79"/>
      <c r="J747" s="79"/>
      <c r="K747" s="76"/>
      <c r="L747" s="67"/>
      <c r="M747" s="79"/>
      <c r="N747" s="76"/>
      <c r="O747" s="79"/>
      <c r="P747" s="79"/>
      <c r="Q747" s="79"/>
      <c r="R747" s="76"/>
      <c r="S747" s="67"/>
      <c r="T747" s="79"/>
      <c r="U747" s="84"/>
      <c r="V747" s="84"/>
      <c r="W747" s="67"/>
      <c r="X747" s="67"/>
      <c r="Y747" s="67"/>
    </row>
    <row r="748" spans="1:25" ht="62.25" customHeight="1" x14ac:dyDescent="0.25">
      <c r="A748" s="67"/>
      <c r="B748" s="67"/>
      <c r="C748" s="67"/>
      <c r="D748" s="67"/>
      <c r="E748" s="67"/>
      <c r="F748" s="67"/>
      <c r="G748" s="67"/>
      <c r="H748" s="79"/>
      <c r="I748" s="79"/>
      <c r="J748" s="79"/>
      <c r="K748" s="76"/>
      <c r="L748" s="67"/>
      <c r="M748" s="79"/>
      <c r="N748" s="76"/>
      <c r="O748" s="79"/>
      <c r="P748" s="79"/>
      <c r="Q748" s="79"/>
      <c r="R748" s="76"/>
      <c r="S748" s="67"/>
      <c r="T748" s="79"/>
      <c r="U748" s="84"/>
      <c r="V748" s="84"/>
      <c r="W748" s="67"/>
      <c r="X748" s="67"/>
      <c r="Y748" s="67"/>
    </row>
    <row r="749" spans="1:25" ht="62.25" customHeight="1" x14ac:dyDescent="0.25">
      <c r="A749" s="67"/>
      <c r="B749" s="67"/>
      <c r="C749" s="67"/>
      <c r="D749" s="67"/>
      <c r="E749" s="67"/>
      <c r="F749" s="67"/>
      <c r="G749" s="67"/>
      <c r="H749" s="79"/>
      <c r="I749" s="79"/>
      <c r="J749" s="79"/>
      <c r="K749" s="76"/>
      <c r="L749" s="67"/>
      <c r="M749" s="79"/>
      <c r="N749" s="76"/>
      <c r="O749" s="79"/>
      <c r="P749" s="79"/>
      <c r="Q749" s="79"/>
      <c r="R749" s="76"/>
      <c r="S749" s="67"/>
      <c r="T749" s="79"/>
      <c r="U749" s="84"/>
      <c r="V749" s="84"/>
      <c r="W749" s="67"/>
      <c r="X749" s="67"/>
      <c r="Y749" s="67"/>
    </row>
    <row r="750" spans="1:25" ht="62.25" customHeight="1" x14ac:dyDescent="0.25">
      <c r="A750" s="67"/>
      <c r="B750" s="67"/>
      <c r="C750" s="67"/>
      <c r="D750" s="67"/>
      <c r="E750" s="67"/>
      <c r="F750" s="67"/>
      <c r="G750" s="67"/>
      <c r="H750" s="79"/>
      <c r="I750" s="79"/>
      <c r="J750" s="79"/>
      <c r="K750" s="76"/>
      <c r="L750" s="67"/>
      <c r="M750" s="79"/>
      <c r="N750" s="76"/>
      <c r="O750" s="79"/>
      <c r="P750" s="79"/>
      <c r="Q750" s="79"/>
      <c r="R750" s="76"/>
      <c r="S750" s="67"/>
      <c r="T750" s="79"/>
      <c r="U750" s="84"/>
      <c r="V750" s="84"/>
      <c r="W750" s="67"/>
      <c r="X750" s="67"/>
      <c r="Y750" s="67"/>
    </row>
    <row r="751" spans="1:25" ht="62.25" customHeight="1" x14ac:dyDescent="0.25">
      <c r="A751" s="67"/>
      <c r="B751" s="67"/>
      <c r="C751" s="67"/>
      <c r="D751" s="67"/>
      <c r="E751" s="67"/>
      <c r="F751" s="67"/>
      <c r="G751" s="67"/>
      <c r="H751" s="79"/>
      <c r="I751" s="79"/>
      <c r="J751" s="79"/>
      <c r="K751" s="76"/>
      <c r="L751" s="67"/>
      <c r="M751" s="79"/>
      <c r="N751" s="76"/>
      <c r="O751" s="79"/>
      <c r="P751" s="79"/>
      <c r="Q751" s="79"/>
      <c r="R751" s="76"/>
      <c r="S751" s="67"/>
      <c r="T751" s="79"/>
      <c r="U751" s="84"/>
      <c r="V751" s="84"/>
      <c r="W751" s="67"/>
      <c r="X751" s="67"/>
      <c r="Y751" s="67"/>
    </row>
    <row r="752" spans="1:25" ht="62.25" customHeight="1" x14ac:dyDescent="0.25">
      <c r="A752" s="67"/>
      <c r="B752" s="67"/>
      <c r="C752" s="67"/>
      <c r="D752" s="67"/>
      <c r="E752" s="67"/>
      <c r="F752" s="67"/>
      <c r="G752" s="67"/>
      <c r="H752" s="79"/>
      <c r="I752" s="79"/>
      <c r="J752" s="79"/>
      <c r="K752" s="76"/>
      <c r="L752" s="67"/>
      <c r="M752" s="79"/>
      <c r="N752" s="76"/>
      <c r="O752" s="79"/>
      <c r="P752" s="79"/>
      <c r="Q752" s="79"/>
      <c r="R752" s="76"/>
      <c r="S752" s="67"/>
      <c r="T752" s="79"/>
      <c r="U752" s="84"/>
      <c r="V752" s="84"/>
      <c r="W752" s="67"/>
      <c r="X752" s="67"/>
      <c r="Y752" s="67"/>
    </row>
    <row r="753" spans="1:25" ht="62.25" customHeight="1" x14ac:dyDescent="0.25">
      <c r="A753" s="67"/>
      <c r="B753" s="67"/>
      <c r="C753" s="67"/>
      <c r="D753" s="67"/>
      <c r="E753" s="67"/>
      <c r="F753" s="67"/>
      <c r="G753" s="67"/>
      <c r="H753" s="79"/>
      <c r="I753" s="79"/>
      <c r="J753" s="79"/>
      <c r="K753" s="76"/>
      <c r="L753" s="67"/>
      <c r="M753" s="79"/>
      <c r="N753" s="76"/>
      <c r="O753" s="79"/>
      <c r="P753" s="79"/>
      <c r="Q753" s="79"/>
      <c r="R753" s="76"/>
      <c r="S753" s="67"/>
      <c r="T753" s="79"/>
      <c r="U753" s="84"/>
      <c r="V753" s="84"/>
      <c r="W753" s="67"/>
      <c r="X753" s="67"/>
      <c r="Y753" s="67"/>
    </row>
    <row r="754" spans="1:25" ht="62.25" customHeight="1" x14ac:dyDescent="0.25">
      <c r="A754" s="67"/>
      <c r="B754" s="67"/>
      <c r="C754" s="67"/>
      <c r="D754" s="67"/>
      <c r="E754" s="67"/>
      <c r="F754" s="67"/>
      <c r="G754" s="67"/>
      <c r="H754" s="79"/>
      <c r="I754" s="79"/>
      <c r="J754" s="79"/>
      <c r="K754" s="76"/>
      <c r="L754" s="67"/>
      <c r="M754" s="79"/>
      <c r="N754" s="76"/>
      <c r="O754" s="79"/>
      <c r="P754" s="79"/>
      <c r="Q754" s="79"/>
      <c r="R754" s="76"/>
      <c r="S754" s="67"/>
      <c r="T754" s="79"/>
      <c r="U754" s="84"/>
      <c r="V754" s="84"/>
      <c r="W754" s="67"/>
      <c r="X754" s="67"/>
      <c r="Y754" s="67"/>
    </row>
    <row r="755" spans="1:25" ht="62.25" customHeight="1" x14ac:dyDescent="0.25">
      <c r="A755" s="67"/>
      <c r="B755" s="67"/>
      <c r="C755" s="67"/>
      <c r="D755" s="67"/>
      <c r="E755" s="67"/>
      <c r="F755" s="67"/>
      <c r="G755" s="67"/>
      <c r="H755" s="79"/>
      <c r="I755" s="79"/>
      <c r="J755" s="79"/>
      <c r="K755" s="76"/>
      <c r="L755" s="67"/>
      <c r="M755" s="79"/>
      <c r="N755" s="76"/>
      <c r="O755" s="79"/>
      <c r="P755" s="79"/>
      <c r="Q755" s="79"/>
      <c r="R755" s="76"/>
      <c r="S755" s="67"/>
      <c r="T755" s="79"/>
      <c r="U755" s="84"/>
      <c r="V755" s="84"/>
      <c r="W755" s="67"/>
      <c r="X755" s="67"/>
      <c r="Y755" s="67"/>
    </row>
    <row r="756" spans="1:25" ht="62.25" customHeight="1" x14ac:dyDescent="0.25">
      <c r="A756" s="67"/>
      <c r="B756" s="67"/>
      <c r="C756" s="67"/>
      <c r="D756" s="67"/>
      <c r="E756" s="67"/>
      <c r="F756" s="67"/>
      <c r="G756" s="67"/>
      <c r="H756" s="79"/>
      <c r="I756" s="79"/>
      <c r="J756" s="79"/>
      <c r="K756" s="76"/>
      <c r="L756" s="67"/>
      <c r="M756" s="79"/>
      <c r="N756" s="76"/>
      <c r="O756" s="79"/>
      <c r="P756" s="79"/>
      <c r="Q756" s="79"/>
      <c r="R756" s="76"/>
      <c r="S756" s="67"/>
      <c r="T756" s="79"/>
      <c r="U756" s="84"/>
      <c r="V756" s="84"/>
      <c r="W756" s="67"/>
      <c r="X756" s="67"/>
      <c r="Y756" s="67"/>
    </row>
    <row r="757" spans="1:25" ht="62.25" customHeight="1" x14ac:dyDescent="0.25">
      <c r="A757" s="67"/>
      <c r="B757" s="67"/>
      <c r="C757" s="67"/>
      <c r="D757" s="67"/>
      <c r="E757" s="67"/>
      <c r="F757" s="67"/>
      <c r="G757" s="67"/>
      <c r="H757" s="79"/>
      <c r="I757" s="79"/>
      <c r="J757" s="79"/>
      <c r="K757" s="76"/>
      <c r="L757" s="67"/>
      <c r="M757" s="79"/>
      <c r="N757" s="76"/>
      <c r="O757" s="79"/>
      <c r="P757" s="79"/>
      <c r="Q757" s="79"/>
      <c r="R757" s="76"/>
      <c r="S757" s="67"/>
      <c r="T757" s="79"/>
      <c r="U757" s="84"/>
      <c r="V757" s="84"/>
      <c r="W757" s="67"/>
      <c r="X757" s="67"/>
      <c r="Y757" s="67"/>
    </row>
    <row r="758" spans="1:25" ht="62.25" customHeight="1" x14ac:dyDescent="0.25">
      <c r="A758" s="67"/>
      <c r="B758" s="67"/>
      <c r="C758" s="67"/>
      <c r="D758" s="67"/>
      <c r="E758" s="67"/>
      <c r="F758" s="67"/>
      <c r="G758" s="67"/>
      <c r="H758" s="79"/>
      <c r="I758" s="79"/>
      <c r="J758" s="79"/>
      <c r="K758" s="76"/>
      <c r="L758" s="67"/>
      <c r="M758" s="79"/>
      <c r="N758" s="76"/>
      <c r="O758" s="79"/>
      <c r="P758" s="79"/>
      <c r="Q758" s="79"/>
      <c r="R758" s="76"/>
      <c r="S758" s="67"/>
      <c r="T758" s="79"/>
      <c r="U758" s="84"/>
      <c r="V758" s="84"/>
      <c r="W758" s="67"/>
      <c r="X758" s="67"/>
      <c r="Y758" s="67"/>
    </row>
    <row r="759" spans="1:25" ht="62.25" customHeight="1" x14ac:dyDescent="0.25">
      <c r="A759" s="67"/>
      <c r="B759" s="67"/>
      <c r="C759" s="67"/>
      <c r="D759" s="67"/>
      <c r="E759" s="67"/>
      <c r="F759" s="67"/>
      <c r="G759" s="67"/>
      <c r="H759" s="79"/>
      <c r="I759" s="79"/>
      <c r="J759" s="79"/>
      <c r="K759" s="76"/>
      <c r="L759" s="67"/>
      <c r="M759" s="79"/>
      <c r="N759" s="76"/>
      <c r="O759" s="79"/>
      <c r="P759" s="79"/>
      <c r="Q759" s="79"/>
      <c r="R759" s="76"/>
      <c r="S759" s="67"/>
      <c r="T759" s="79"/>
      <c r="U759" s="84"/>
      <c r="V759" s="84"/>
      <c r="W759" s="67"/>
      <c r="X759" s="67"/>
      <c r="Y759" s="67"/>
    </row>
    <row r="760" spans="1:25" ht="62.25" customHeight="1" x14ac:dyDescent="0.25">
      <c r="A760" s="67"/>
      <c r="B760" s="67"/>
      <c r="C760" s="67"/>
      <c r="D760" s="67"/>
      <c r="E760" s="67"/>
      <c r="F760" s="67"/>
      <c r="G760" s="67"/>
      <c r="H760" s="79"/>
      <c r="I760" s="79"/>
      <c r="J760" s="79"/>
      <c r="K760" s="76"/>
      <c r="L760" s="67"/>
      <c r="M760" s="79"/>
      <c r="N760" s="76"/>
      <c r="O760" s="79"/>
      <c r="P760" s="79"/>
      <c r="Q760" s="79"/>
      <c r="R760" s="76"/>
      <c r="S760" s="67"/>
      <c r="T760" s="79"/>
      <c r="U760" s="84"/>
      <c r="V760" s="84"/>
      <c r="W760" s="67"/>
      <c r="X760" s="67"/>
      <c r="Y760" s="67"/>
    </row>
    <row r="761" spans="1:25" ht="62.25" customHeight="1" x14ac:dyDescent="0.25">
      <c r="A761" s="67"/>
      <c r="B761" s="67"/>
      <c r="C761" s="67"/>
      <c r="D761" s="67"/>
      <c r="E761" s="67"/>
      <c r="F761" s="67"/>
      <c r="G761" s="67"/>
      <c r="H761" s="79"/>
      <c r="I761" s="79"/>
      <c r="J761" s="79"/>
      <c r="K761" s="76"/>
      <c r="L761" s="67"/>
      <c r="M761" s="79"/>
      <c r="N761" s="76"/>
      <c r="O761" s="79"/>
      <c r="P761" s="79"/>
      <c r="Q761" s="79"/>
      <c r="R761" s="76"/>
      <c r="S761" s="67"/>
      <c r="T761" s="79"/>
      <c r="U761" s="84"/>
      <c r="V761" s="84"/>
      <c r="W761" s="67"/>
      <c r="X761" s="67"/>
      <c r="Y761" s="67"/>
    </row>
    <row r="762" spans="1:25" ht="62.25" customHeight="1" x14ac:dyDescent="0.25">
      <c r="A762" s="67"/>
      <c r="B762" s="67"/>
      <c r="C762" s="67"/>
      <c r="D762" s="67"/>
      <c r="E762" s="67"/>
      <c r="F762" s="67"/>
      <c r="G762" s="67"/>
      <c r="H762" s="79"/>
      <c r="I762" s="79"/>
      <c r="J762" s="79"/>
      <c r="K762" s="76"/>
      <c r="L762" s="67"/>
      <c r="M762" s="79"/>
      <c r="N762" s="76"/>
      <c r="O762" s="79"/>
      <c r="P762" s="79"/>
      <c r="Q762" s="79"/>
      <c r="R762" s="76"/>
      <c r="S762" s="67"/>
      <c r="T762" s="79"/>
      <c r="U762" s="84"/>
      <c r="V762" s="84"/>
      <c r="W762" s="67"/>
      <c r="X762" s="67"/>
      <c r="Y762" s="67"/>
    </row>
    <row r="763" spans="1:25" ht="62.25" customHeight="1" x14ac:dyDescent="0.25">
      <c r="A763" s="67"/>
      <c r="B763" s="67"/>
      <c r="C763" s="67"/>
      <c r="D763" s="67"/>
      <c r="E763" s="67"/>
      <c r="F763" s="67"/>
      <c r="G763" s="67"/>
      <c r="H763" s="79"/>
      <c r="I763" s="79"/>
      <c r="J763" s="79"/>
      <c r="K763" s="76"/>
      <c r="L763" s="67"/>
      <c r="M763" s="79"/>
      <c r="N763" s="76"/>
      <c r="O763" s="79"/>
      <c r="P763" s="79"/>
      <c r="Q763" s="79"/>
      <c r="R763" s="76"/>
      <c r="S763" s="67"/>
      <c r="T763" s="79"/>
      <c r="U763" s="84"/>
      <c r="V763" s="84"/>
      <c r="W763" s="67"/>
      <c r="X763" s="67"/>
      <c r="Y763" s="67"/>
    </row>
    <row r="764" spans="1:25" ht="62.25" customHeight="1" x14ac:dyDescent="0.25">
      <c r="A764" s="67"/>
      <c r="B764" s="67"/>
      <c r="C764" s="67"/>
      <c r="D764" s="67"/>
      <c r="E764" s="67"/>
      <c r="F764" s="67"/>
      <c r="G764" s="67"/>
      <c r="H764" s="79"/>
      <c r="I764" s="79"/>
      <c r="J764" s="79"/>
      <c r="K764" s="76"/>
      <c r="L764" s="67"/>
      <c r="M764" s="79"/>
      <c r="N764" s="76"/>
      <c r="O764" s="79"/>
      <c r="P764" s="79"/>
      <c r="Q764" s="79"/>
      <c r="R764" s="76"/>
      <c r="S764" s="67"/>
      <c r="T764" s="79"/>
      <c r="U764" s="84"/>
      <c r="V764" s="84"/>
      <c r="W764" s="67"/>
      <c r="X764" s="67"/>
      <c r="Y764" s="67"/>
    </row>
    <row r="765" spans="1:25" ht="62.25" customHeight="1" x14ac:dyDescent="0.25">
      <c r="A765" s="67"/>
      <c r="B765" s="67"/>
      <c r="C765" s="67"/>
      <c r="D765" s="67"/>
      <c r="E765" s="67"/>
      <c r="F765" s="67"/>
      <c r="G765" s="67"/>
      <c r="H765" s="79"/>
      <c r="I765" s="79"/>
      <c r="J765" s="79"/>
      <c r="K765" s="76"/>
      <c r="L765" s="67"/>
      <c r="M765" s="79"/>
      <c r="N765" s="76"/>
      <c r="O765" s="79"/>
      <c r="P765" s="79"/>
      <c r="Q765" s="79"/>
      <c r="R765" s="76"/>
      <c r="S765" s="67"/>
      <c r="T765" s="79"/>
      <c r="U765" s="84"/>
      <c r="V765" s="84"/>
      <c r="W765" s="67"/>
      <c r="X765" s="67"/>
      <c r="Y765" s="67"/>
    </row>
    <row r="766" spans="1:25" ht="62.25" customHeight="1" x14ac:dyDescent="0.25">
      <c r="A766" s="67"/>
      <c r="B766" s="67"/>
      <c r="C766" s="67"/>
      <c r="D766" s="67"/>
      <c r="E766" s="67"/>
      <c r="F766" s="67"/>
      <c r="G766" s="67"/>
      <c r="H766" s="79"/>
      <c r="I766" s="79"/>
      <c r="J766" s="79"/>
      <c r="K766" s="76"/>
      <c r="L766" s="67"/>
      <c r="M766" s="79"/>
      <c r="N766" s="76"/>
      <c r="O766" s="79"/>
      <c r="P766" s="79"/>
      <c r="Q766" s="79"/>
      <c r="R766" s="76"/>
      <c r="S766" s="67"/>
      <c r="T766" s="79"/>
      <c r="U766" s="84"/>
      <c r="V766" s="84"/>
      <c r="W766" s="67"/>
      <c r="X766" s="67"/>
      <c r="Y766" s="67"/>
    </row>
    <row r="767" spans="1:25" ht="62.25" customHeight="1" x14ac:dyDescent="0.25">
      <c r="A767" s="67"/>
      <c r="B767" s="67"/>
      <c r="C767" s="67"/>
      <c r="D767" s="67"/>
      <c r="E767" s="67"/>
      <c r="F767" s="67"/>
      <c r="G767" s="67"/>
      <c r="H767" s="79"/>
      <c r="I767" s="79"/>
      <c r="J767" s="79"/>
      <c r="K767" s="76"/>
      <c r="L767" s="67"/>
      <c r="M767" s="79"/>
      <c r="N767" s="76"/>
      <c r="O767" s="79"/>
      <c r="P767" s="79"/>
      <c r="Q767" s="79"/>
      <c r="R767" s="76"/>
      <c r="S767" s="67"/>
      <c r="T767" s="79"/>
      <c r="U767" s="84"/>
      <c r="V767" s="84"/>
      <c r="W767" s="67"/>
      <c r="X767" s="67"/>
      <c r="Y767" s="67"/>
    </row>
    <row r="768" spans="1:25" ht="62.25" customHeight="1" x14ac:dyDescent="0.25">
      <c r="A768" s="67"/>
      <c r="B768" s="67"/>
      <c r="C768" s="67"/>
      <c r="D768" s="67"/>
      <c r="E768" s="67"/>
      <c r="F768" s="67"/>
      <c r="G768" s="67"/>
      <c r="H768" s="79"/>
      <c r="I768" s="79"/>
      <c r="J768" s="79"/>
      <c r="K768" s="76"/>
      <c r="L768" s="67"/>
      <c r="M768" s="79"/>
      <c r="N768" s="76"/>
      <c r="O768" s="79"/>
      <c r="P768" s="79"/>
      <c r="Q768" s="79"/>
      <c r="R768" s="76"/>
      <c r="S768" s="67"/>
      <c r="T768" s="79"/>
      <c r="U768" s="84"/>
      <c r="V768" s="84"/>
      <c r="W768" s="67"/>
      <c r="X768" s="67"/>
      <c r="Y768" s="67"/>
    </row>
    <row r="769" spans="1:25" ht="62.25" customHeight="1" x14ac:dyDescent="0.25">
      <c r="A769" s="67"/>
      <c r="B769" s="67"/>
      <c r="C769" s="67"/>
      <c r="D769" s="67"/>
      <c r="E769" s="67"/>
      <c r="F769" s="67"/>
      <c r="G769" s="67"/>
      <c r="H769" s="79"/>
      <c r="I769" s="79"/>
      <c r="J769" s="79"/>
      <c r="K769" s="76"/>
      <c r="L769" s="67"/>
      <c r="M769" s="79"/>
      <c r="N769" s="76"/>
      <c r="O769" s="79"/>
      <c r="P769" s="79"/>
      <c r="Q769" s="79"/>
      <c r="R769" s="76"/>
      <c r="S769" s="67"/>
      <c r="T769" s="79"/>
      <c r="U769" s="84"/>
      <c r="V769" s="84"/>
      <c r="W769" s="67"/>
      <c r="X769" s="67"/>
      <c r="Y769" s="67"/>
    </row>
    <row r="770" spans="1:25" ht="62.25" customHeight="1" x14ac:dyDescent="0.25">
      <c r="A770" s="67"/>
      <c r="B770" s="67"/>
      <c r="C770" s="67"/>
      <c r="D770" s="67"/>
      <c r="E770" s="67"/>
      <c r="F770" s="67"/>
      <c r="G770" s="67"/>
      <c r="H770" s="79"/>
      <c r="I770" s="79"/>
      <c r="J770" s="79"/>
      <c r="K770" s="76"/>
      <c r="L770" s="67"/>
      <c r="M770" s="79"/>
      <c r="N770" s="76"/>
      <c r="O770" s="79"/>
      <c r="P770" s="79"/>
      <c r="Q770" s="79"/>
      <c r="R770" s="76"/>
      <c r="S770" s="67"/>
      <c r="T770" s="79"/>
      <c r="U770" s="84"/>
      <c r="V770" s="84"/>
      <c r="W770" s="67"/>
      <c r="X770" s="67"/>
      <c r="Y770" s="67"/>
    </row>
    <row r="771" spans="1:25" ht="62.25" customHeight="1" x14ac:dyDescent="0.25">
      <c r="A771" s="67"/>
      <c r="B771" s="67"/>
      <c r="C771" s="67"/>
      <c r="D771" s="67"/>
      <c r="E771" s="67"/>
      <c r="F771" s="67"/>
      <c r="G771" s="67"/>
      <c r="H771" s="79"/>
      <c r="I771" s="79"/>
      <c r="J771" s="79"/>
      <c r="K771" s="76"/>
      <c r="L771" s="67"/>
      <c r="M771" s="79"/>
      <c r="N771" s="76"/>
      <c r="O771" s="79"/>
      <c r="P771" s="79"/>
      <c r="Q771" s="79"/>
      <c r="R771" s="76"/>
      <c r="S771" s="67"/>
      <c r="T771" s="79"/>
      <c r="U771" s="84"/>
      <c r="V771" s="84"/>
      <c r="W771" s="67"/>
      <c r="X771" s="67"/>
      <c r="Y771" s="67"/>
    </row>
    <row r="772" spans="1:25" ht="62.25" customHeight="1" x14ac:dyDescent="0.25">
      <c r="A772" s="67"/>
      <c r="B772" s="67"/>
      <c r="C772" s="67"/>
      <c r="D772" s="67"/>
      <c r="E772" s="67"/>
      <c r="F772" s="67"/>
      <c r="G772" s="67"/>
      <c r="H772" s="79"/>
      <c r="I772" s="79"/>
      <c r="J772" s="79"/>
      <c r="K772" s="76"/>
      <c r="L772" s="67"/>
      <c r="M772" s="79"/>
      <c r="N772" s="76"/>
      <c r="O772" s="79"/>
      <c r="P772" s="79"/>
      <c r="Q772" s="79"/>
      <c r="R772" s="76"/>
      <c r="S772" s="67"/>
      <c r="T772" s="79"/>
      <c r="U772" s="84"/>
      <c r="V772" s="84"/>
      <c r="W772" s="67"/>
      <c r="X772" s="67"/>
      <c r="Y772" s="67"/>
    </row>
    <row r="773" spans="1:25" ht="62.25" customHeight="1" x14ac:dyDescent="0.25">
      <c r="A773" s="67"/>
      <c r="B773" s="67"/>
      <c r="C773" s="67"/>
      <c r="D773" s="67"/>
      <c r="E773" s="67"/>
      <c r="F773" s="67"/>
      <c r="G773" s="67"/>
      <c r="H773" s="79"/>
      <c r="I773" s="79"/>
      <c r="J773" s="79"/>
      <c r="K773" s="76"/>
      <c r="L773" s="67"/>
      <c r="M773" s="79"/>
      <c r="N773" s="76"/>
      <c r="O773" s="79"/>
      <c r="P773" s="79"/>
      <c r="Q773" s="79"/>
      <c r="R773" s="76"/>
      <c r="S773" s="67"/>
      <c r="T773" s="79"/>
      <c r="U773" s="84"/>
      <c r="V773" s="84"/>
      <c r="W773" s="67"/>
      <c r="X773" s="67"/>
      <c r="Y773" s="67"/>
    </row>
    <row r="774" spans="1:25" ht="62.25" customHeight="1" x14ac:dyDescent="0.25">
      <c r="A774" s="67"/>
      <c r="B774" s="67"/>
      <c r="C774" s="67"/>
      <c r="D774" s="67"/>
      <c r="E774" s="67"/>
      <c r="F774" s="67"/>
      <c r="G774" s="67"/>
      <c r="H774" s="79"/>
      <c r="I774" s="79"/>
      <c r="J774" s="79"/>
      <c r="K774" s="76"/>
      <c r="L774" s="67"/>
      <c r="M774" s="79"/>
      <c r="N774" s="76"/>
      <c r="O774" s="79"/>
      <c r="P774" s="79"/>
      <c r="Q774" s="79"/>
      <c r="R774" s="76"/>
      <c r="S774" s="67"/>
      <c r="T774" s="79"/>
      <c r="U774" s="84"/>
      <c r="V774" s="84"/>
      <c r="W774" s="67"/>
      <c r="X774" s="67"/>
      <c r="Y774" s="67"/>
    </row>
    <row r="775" spans="1:25" ht="62.25" customHeight="1" x14ac:dyDescent="0.25">
      <c r="A775" s="67"/>
      <c r="B775" s="67"/>
      <c r="C775" s="67"/>
      <c r="D775" s="67"/>
      <c r="E775" s="67"/>
      <c r="F775" s="67"/>
      <c r="G775" s="67"/>
      <c r="H775" s="79"/>
      <c r="I775" s="79"/>
      <c r="J775" s="79"/>
      <c r="K775" s="76"/>
      <c r="L775" s="67"/>
      <c r="M775" s="79"/>
      <c r="N775" s="76"/>
      <c r="O775" s="79"/>
      <c r="P775" s="79"/>
      <c r="Q775" s="79"/>
      <c r="R775" s="76"/>
      <c r="S775" s="67"/>
      <c r="T775" s="79"/>
      <c r="U775" s="84"/>
      <c r="V775" s="84"/>
      <c r="W775" s="67"/>
      <c r="X775" s="67"/>
      <c r="Y775" s="67"/>
    </row>
    <row r="776" spans="1:25" ht="62.25" customHeight="1" x14ac:dyDescent="0.25">
      <c r="A776" s="67"/>
      <c r="B776" s="67"/>
      <c r="C776" s="67"/>
      <c r="D776" s="67"/>
      <c r="E776" s="67"/>
      <c r="F776" s="67"/>
      <c r="G776" s="67"/>
      <c r="H776" s="79"/>
      <c r="I776" s="79"/>
      <c r="J776" s="79"/>
      <c r="K776" s="76"/>
      <c r="L776" s="67"/>
      <c r="M776" s="79"/>
      <c r="N776" s="76"/>
      <c r="O776" s="79"/>
      <c r="P776" s="79"/>
      <c r="Q776" s="79"/>
      <c r="R776" s="76"/>
      <c r="S776" s="67"/>
      <c r="T776" s="79"/>
      <c r="U776" s="84"/>
      <c r="V776" s="84"/>
      <c r="W776" s="67"/>
      <c r="X776" s="67"/>
      <c r="Y776" s="67"/>
    </row>
    <row r="777" spans="1:25" ht="62.25" customHeight="1" x14ac:dyDescent="0.25">
      <c r="A777" s="67"/>
      <c r="B777" s="67"/>
      <c r="C777" s="67"/>
      <c r="D777" s="67"/>
      <c r="E777" s="67"/>
      <c r="F777" s="67"/>
      <c r="G777" s="67"/>
      <c r="H777" s="79"/>
      <c r="I777" s="79"/>
      <c r="J777" s="79"/>
      <c r="K777" s="76"/>
      <c r="L777" s="67"/>
      <c r="M777" s="79"/>
      <c r="N777" s="76"/>
      <c r="O777" s="79"/>
      <c r="P777" s="79"/>
      <c r="Q777" s="79"/>
      <c r="R777" s="76"/>
      <c r="S777" s="67"/>
      <c r="T777" s="79"/>
      <c r="U777" s="84"/>
      <c r="V777" s="84"/>
      <c r="W777" s="67"/>
      <c r="X777" s="67"/>
      <c r="Y777" s="67"/>
    </row>
    <row r="778" spans="1:25" ht="62.25" customHeight="1" x14ac:dyDescent="0.25">
      <c r="A778" s="67"/>
      <c r="B778" s="67"/>
      <c r="C778" s="67"/>
      <c r="D778" s="67"/>
      <c r="E778" s="67"/>
      <c r="F778" s="67"/>
      <c r="G778" s="67"/>
      <c r="H778" s="79"/>
      <c r="I778" s="79"/>
      <c r="J778" s="79"/>
      <c r="K778" s="76"/>
      <c r="L778" s="67"/>
      <c r="M778" s="79"/>
      <c r="N778" s="76"/>
      <c r="O778" s="79"/>
      <c r="P778" s="79"/>
      <c r="Q778" s="79"/>
      <c r="R778" s="76"/>
      <c r="S778" s="67"/>
      <c r="T778" s="79"/>
      <c r="U778" s="84"/>
      <c r="V778" s="84"/>
      <c r="W778" s="67"/>
      <c r="X778" s="67"/>
      <c r="Y778" s="67"/>
    </row>
    <row r="779" spans="1:25" ht="62.25" customHeight="1" x14ac:dyDescent="0.25">
      <c r="A779" s="67"/>
      <c r="B779" s="67"/>
      <c r="C779" s="67"/>
      <c r="D779" s="67"/>
      <c r="E779" s="67"/>
      <c r="F779" s="67"/>
      <c r="G779" s="67"/>
      <c r="H779" s="79"/>
      <c r="I779" s="79"/>
      <c r="J779" s="79"/>
      <c r="K779" s="76"/>
      <c r="L779" s="67"/>
      <c r="M779" s="79"/>
      <c r="N779" s="76"/>
      <c r="O779" s="79"/>
      <c r="P779" s="79"/>
      <c r="Q779" s="79"/>
      <c r="R779" s="76"/>
      <c r="S779" s="67"/>
      <c r="T779" s="79"/>
      <c r="U779" s="84"/>
      <c r="V779" s="84"/>
      <c r="W779" s="67"/>
      <c r="X779" s="67"/>
      <c r="Y779" s="67"/>
    </row>
    <row r="780" spans="1:25" ht="62.25" customHeight="1" x14ac:dyDescent="0.25">
      <c r="A780" s="67"/>
      <c r="B780" s="67"/>
      <c r="C780" s="67"/>
      <c r="D780" s="67"/>
      <c r="E780" s="67"/>
      <c r="F780" s="67"/>
      <c r="G780" s="67"/>
      <c r="H780" s="79"/>
      <c r="I780" s="79"/>
      <c r="J780" s="79"/>
      <c r="K780" s="76"/>
      <c r="L780" s="67"/>
      <c r="M780" s="79"/>
      <c r="N780" s="76"/>
      <c r="O780" s="79"/>
      <c r="P780" s="79"/>
      <c r="Q780" s="79"/>
      <c r="R780" s="76"/>
      <c r="S780" s="67"/>
      <c r="T780" s="79"/>
      <c r="U780" s="84"/>
      <c r="V780" s="84"/>
      <c r="W780" s="67"/>
      <c r="X780" s="67"/>
      <c r="Y780" s="67"/>
    </row>
    <row r="781" spans="1:25" ht="62.25" customHeight="1" x14ac:dyDescent="0.25">
      <c r="A781" s="67"/>
      <c r="B781" s="67"/>
      <c r="C781" s="67"/>
      <c r="D781" s="67"/>
      <c r="E781" s="67"/>
      <c r="F781" s="67"/>
      <c r="G781" s="67"/>
      <c r="H781" s="79"/>
      <c r="I781" s="79"/>
      <c r="J781" s="79"/>
      <c r="K781" s="76"/>
      <c r="L781" s="67"/>
      <c r="M781" s="79"/>
      <c r="N781" s="76"/>
      <c r="O781" s="79"/>
      <c r="P781" s="79"/>
      <c r="Q781" s="79"/>
      <c r="R781" s="76"/>
      <c r="S781" s="67"/>
      <c r="T781" s="79"/>
      <c r="U781" s="84"/>
      <c r="V781" s="84"/>
      <c r="W781" s="67"/>
      <c r="X781" s="67"/>
      <c r="Y781" s="67"/>
    </row>
    <row r="782" spans="1:25" ht="62.25" customHeight="1" x14ac:dyDescent="0.25">
      <c r="A782" s="67"/>
      <c r="B782" s="67"/>
      <c r="C782" s="67"/>
      <c r="D782" s="67"/>
      <c r="E782" s="67"/>
      <c r="F782" s="67"/>
      <c r="G782" s="67"/>
      <c r="H782" s="79"/>
      <c r="I782" s="79"/>
      <c r="J782" s="79"/>
      <c r="K782" s="76"/>
      <c r="L782" s="67"/>
      <c r="M782" s="79"/>
      <c r="N782" s="76"/>
      <c r="O782" s="79"/>
      <c r="P782" s="79"/>
      <c r="Q782" s="79"/>
      <c r="R782" s="76"/>
      <c r="S782" s="67"/>
      <c r="T782" s="79"/>
      <c r="U782" s="84"/>
      <c r="V782" s="84"/>
      <c r="W782" s="67"/>
      <c r="X782" s="67"/>
      <c r="Y782" s="67"/>
    </row>
    <row r="783" spans="1:25" ht="62.25" customHeight="1" x14ac:dyDescent="0.25">
      <c r="A783" s="67"/>
      <c r="B783" s="67"/>
      <c r="C783" s="67"/>
      <c r="D783" s="67"/>
      <c r="E783" s="67"/>
      <c r="F783" s="67"/>
      <c r="G783" s="67"/>
      <c r="H783" s="79"/>
      <c r="I783" s="79"/>
      <c r="J783" s="79"/>
      <c r="K783" s="76"/>
      <c r="L783" s="67"/>
      <c r="M783" s="79"/>
      <c r="N783" s="76"/>
      <c r="O783" s="79"/>
      <c r="P783" s="79"/>
      <c r="Q783" s="79"/>
      <c r="R783" s="76"/>
      <c r="S783" s="67"/>
      <c r="T783" s="79"/>
      <c r="U783" s="84"/>
      <c r="V783" s="84"/>
      <c r="W783" s="67"/>
      <c r="X783" s="67"/>
      <c r="Y783" s="67"/>
    </row>
    <row r="784" spans="1:25" ht="62.25" customHeight="1" x14ac:dyDescent="0.25">
      <c r="A784" s="67"/>
      <c r="B784" s="67"/>
      <c r="C784" s="67"/>
      <c r="D784" s="67"/>
      <c r="E784" s="67"/>
      <c r="F784" s="67"/>
      <c r="G784" s="67"/>
      <c r="H784" s="79"/>
      <c r="I784" s="79"/>
      <c r="J784" s="79"/>
      <c r="K784" s="76"/>
      <c r="L784" s="67"/>
      <c r="M784" s="79"/>
      <c r="N784" s="76"/>
      <c r="O784" s="79"/>
      <c r="P784" s="79"/>
      <c r="Q784" s="79"/>
      <c r="R784" s="76"/>
      <c r="S784" s="67"/>
      <c r="T784" s="79"/>
      <c r="U784" s="84"/>
      <c r="V784" s="84"/>
      <c r="W784" s="67"/>
      <c r="X784" s="67"/>
      <c r="Y784" s="67"/>
    </row>
    <row r="785" spans="1:25" ht="62.25" customHeight="1" x14ac:dyDescent="0.25">
      <c r="A785" s="67"/>
      <c r="B785" s="67"/>
      <c r="C785" s="67"/>
      <c r="D785" s="67"/>
      <c r="E785" s="67"/>
      <c r="F785" s="67"/>
      <c r="G785" s="67"/>
      <c r="H785" s="79"/>
      <c r="I785" s="79"/>
      <c r="J785" s="79"/>
      <c r="K785" s="76"/>
      <c r="L785" s="67"/>
      <c r="M785" s="79"/>
      <c r="N785" s="76"/>
      <c r="O785" s="79"/>
      <c r="P785" s="79"/>
      <c r="Q785" s="79"/>
      <c r="R785" s="76"/>
      <c r="S785" s="67"/>
      <c r="T785" s="79"/>
      <c r="U785" s="84"/>
      <c r="V785" s="84"/>
      <c r="W785" s="67"/>
      <c r="X785" s="67"/>
      <c r="Y785" s="67"/>
    </row>
    <row r="786" spans="1:25" ht="62.25" customHeight="1" x14ac:dyDescent="0.25">
      <c r="A786" s="67"/>
      <c r="B786" s="67"/>
      <c r="C786" s="67"/>
      <c r="D786" s="67"/>
      <c r="E786" s="67"/>
      <c r="F786" s="67"/>
      <c r="G786" s="67"/>
      <c r="H786" s="79"/>
      <c r="I786" s="79"/>
      <c r="J786" s="79"/>
      <c r="K786" s="76"/>
      <c r="L786" s="67"/>
      <c r="M786" s="79"/>
      <c r="N786" s="76"/>
      <c r="O786" s="79"/>
      <c r="P786" s="79"/>
      <c r="Q786" s="79"/>
      <c r="R786" s="76"/>
      <c r="S786" s="67"/>
      <c r="T786" s="79"/>
      <c r="U786" s="84"/>
      <c r="V786" s="84"/>
      <c r="W786" s="67"/>
      <c r="X786" s="67"/>
      <c r="Y786" s="67"/>
    </row>
    <row r="787" spans="1:25" ht="62.25" customHeight="1" x14ac:dyDescent="0.25">
      <c r="A787" s="67"/>
      <c r="B787" s="67"/>
      <c r="C787" s="67"/>
      <c r="D787" s="67"/>
      <c r="E787" s="67"/>
      <c r="F787" s="67"/>
      <c r="G787" s="67"/>
      <c r="H787" s="79"/>
      <c r="I787" s="79"/>
      <c r="J787" s="79"/>
      <c r="K787" s="76"/>
      <c r="L787" s="67"/>
      <c r="M787" s="79"/>
      <c r="N787" s="76"/>
      <c r="O787" s="79"/>
      <c r="P787" s="79"/>
      <c r="Q787" s="79"/>
      <c r="R787" s="76"/>
      <c r="S787" s="67"/>
      <c r="T787" s="79"/>
      <c r="U787" s="84"/>
      <c r="V787" s="84"/>
      <c r="W787" s="67"/>
      <c r="X787" s="67"/>
      <c r="Y787" s="67"/>
    </row>
    <row r="788" spans="1:25" ht="62.25" customHeight="1" x14ac:dyDescent="0.25">
      <c r="A788" s="67"/>
      <c r="B788" s="67"/>
      <c r="C788" s="67"/>
      <c r="D788" s="67"/>
      <c r="E788" s="67"/>
      <c r="F788" s="67"/>
      <c r="G788" s="67"/>
      <c r="H788" s="79"/>
      <c r="I788" s="79"/>
      <c r="J788" s="79"/>
      <c r="K788" s="76"/>
      <c r="L788" s="67"/>
      <c r="M788" s="79"/>
      <c r="N788" s="76"/>
      <c r="O788" s="79"/>
      <c r="P788" s="79"/>
      <c r="Q788" s="79"/>
      <c r="R788" s="76"/>
      <c r="S788" s="67"/>
      <c r="T788" s="79"/>
      <c r="U788" s="84"/>
      <c r="V788" s="84"/>
      <c r="W788" s="67"/>
      <c r="X788" s="67"/>
      <c r="Y788" s="67"/>
    </row>
    <row r="789" spans="1:25" ht="62.25" customHeight="1" x14ac:dyDescent="0.25">
      <c r="A789" s="67"/>
      <c r="B789" s="67"/>
      <c r="C789" s="67"/>
      <c r="D789" s="67"/>
      <c r="E789" s="67"/>
      <c r="F789" s="67"/>
      <c r="G789" s="67"/>
      <c r="H789" s="79"/>
      <c r="I789" s="79"/>
      <c r="J789" s="79"/>
      <c r="K789" s="76"/>
      <c r="L789" s="67"/>
      <c r="M789" s="79"/>
      <c r="N789" s="76"/>
      <c r="O789" s="79"/>
      <c r="P789" s="79"/>
      <c r="Q789" s="79"/>
      <c r="R789" s="76"/>
      <c r="S789" s="67"/>
      <c r="T789" s="79"/>
      <c r="U789" s="84"/>
      <c r="V789" s="84"/>
      <c r="W789" s="67"/>
      <c r="X789" s="67"/>
      <c r="Y789" s="67"/>
    </row>
    <row r="790" spans="1:25" ht="62.25" customHeight="1" x14ac:dyDescent="0.25">
      <c r="A790" s="67"/>
      <c r="B790" s="67"/>
      <c r="C790" s="67"/>
      <c r="D790" s="67"/>
      <c r="E790" s="67"/>
      <c r="F790" s="67"/>
      <c r="G790" s="67"/>
      <c r="H790" s="79"/>
      <c r="I790" s="79"/>
      <c r="J790" s="79"/>
      <c r="K790" s="76"/>
      <c r="L790" s="67"/>
      <c r="M790" s="79"/>
      <c r="N790" s="76"/>
      <c r="O790" s="79"/>
      <c r="P790" s="79"/>
      <c r="Q790" s="79"/>
      <c r="R790" s="76"/>
      <c r="S790" s="67"/>
      <c r="T790" s="79"/>
      <c r="U790" s="84"/>
      <c r="V790" s="84"/>
      <c r="W790" s="67"/>
      <c r="X790" s="67"/>
      <c r="Y790" s="67"/>
    </row>
    <row r="791" spans="1:25" ht="62.25" customHeight="1" x14ac:dyDescent="0.25">
      <c r="A791" s="67"/>
      <c r="B791" s="67"/>
      <c r="C791" s="67"/>
      <c r="D791" s="67"/>
      <c r="E791" s="67"/>
      <c r="F791" s="67"/>
      <c r="G791" s="67"/>
      <c r="H791" s="79"/>
      <c r="I791" s="79"/>
      <c r="J791" s="79"/>
      <c r="K791" s="76"/>
      <c r="L791" s="67"/>
      <c r="M791" s="79"/>
      <c r="N791" s="76"/>
      <c r="O791" s="79"/>
      <c r="P791" s="79"/>
      <c r="Q791" s="79"/>
      <c r="R791" s="76"/>
      <c r="S791" s="67"/>
      <c r="T791" s="79"/>
      <c r="U791" s="84"/>
      <c r="V791" s="84"/>
      <c r="W791" s="67"/>
      <c r="X791" s="67"/>
      <c r="Y791" s="67"/>
    </row>
    <row r="792" spans="1:25" ht="62.25" customHeight="1" x14ac:dyDescent="0.25">
      <c r="A792" s="67"/>
      <c r="B792" s="67"/>
      <c r="C792" s="67"/>
      <c r="D792" s="67"/>
      <c r="E792" s="67"/>
      <c r="F792" s="67"/>
      <c r="G792" s="67"/>
      <c r="H792" s="79"/>
      <c r="I792" s="79"/>
      <c r="J792" s="79"/>
      <c r="K792" s="76"/>
      <c r="L792" s="67"/>
      <c r="M792" s="79"/>
      <c r="N792" s="76"/>
      <c r="O792" s="79"/>
      <c r="P792" s="79"/>
      <c r="Q792" s="79"/>
      <c r="R792" s="76"/>
      <c r="S792" s="67"/>
      <c r="T792" s="79"/>
      <c r="U792" s="84"/>
      <c r="V792" s="84"/>
      <c r="W792" s="67"/>
      <c r="X792" s="67"/>
      <c r="Y792" s="67"/>
    </row>
    <row r="793" spans="1:25" ht="62.25" customHeight="1" x14ac:dyDescent="0.25">
      <c r="A793" s="67"/>
      <c r="B793" s="67"/>
      <c r="C793" s="67"/>
      <c r="D793" s="67"/>
      <c r="E793" s="67"/>
      <c r="F793" s="67"/>
      <c r="G793" s="67"/>
      <c r="H793" s="79"/>
      <c r="I793" s="79"/>
      <c r="J793" s="79"/>
      <c r="K793" s="76"/>
      <c r="L793" s="67"/>
      <c r="M793" s="79"/>
      <c r="N793" s="76"/>
      <c r="O793" s="79"/>
      <c r="P793" s="79"/>
      <c r="Q793" s="79"/>
      <c r="R793" s="76"/>
      <c r="S793" s="67"/>
      <c r="T793" s="79"/>
      <c r="U793" s="84"/>
      <c r="V793" s="84"/>
      <c r="W793" s="67"/>
      <c r="X793" s="67"/>
      <c r="Y793" s="67"/>
    </row>
    <row r="794" spans="1:25" ht="62.25" customHeight="1" x14ac:dyDescent="0.25">
      <c r="A794" s="67"/>
      <c r="B794" s="67"/>
      <c r="C794" s="67"/>
      <c r="D794" s="67"/>
      <c r="E794" s="67"/>
      <c r="F794" s="67"/>
      <c r="G794" s="67"/>
      <c r="H794" s="79"/>
      <c r="I794" s="79"/>
      <c r="J794" s="79"/>
      <c r="K794" s="76"/>
      <c r="L794" s="67"/>
      <c r="M794" s="79"/>
      <c r="N794" s="76"/>
      <c r="O794" s="79"/>
      <c r="P794" s="79"/>
      <c r="Q794" s="79"/>
      <c r="R794" s="76"/>
      <c r="S794" s="67"/>
      <c r="T794" s="79"/>
      <c r="U794" s="84"/>
      <c r="V794" s="84"/>
      <c r="W794" s="67"/>
      <c r="X794" s="67"/>
      <c r="Y794" s="67"/>
    </row>
    <row r="795" spans="1:25" ht="62.25" customHeight="1" x14ac:dyDescent="0.25">
      <c r="A795" s="67"/>
      <c r="B795" s="67"/>
      <c r="C795" s="67"/>
      <c r="D795" s="67"/>
      <c r="E795" s="67"/>
      <c r="F795" s="67"/>
      <c r="G795" s="67"/>
      <c r="H795" s="79"/>
      <c r="I795" s="79"/>
      <c r="J795" s="79"/>
      <c r="K795" s="76"/>
      <c r="L795" s="67"/>
      <c r="M795" s="79"/>
      <c r="N795" s="76"/>
      <c r="O795" s="79"/>
      <c r="P795" s="79"/>
      <c r="Q795" s="79"/>
      <c r="R795" s="76"/>
      <c r="S795" s="67"/>
      <c r="T795" s="79"/>
      <c r="U795" s="84"/>
      <c r="V795" s="84"/>
      <c r="W795" s="67"/>
      <c r="X795" s="67"/>
      <c r="Y795" s="67"/>
    </row>
    <row r="796" spans="1:25" ht="62.25" customHeight="1" x14ac:dyDescent="0.25">
      <c r="A796" s="67"/>
      <c r="B796" s="67"/>
      <c r="C796" s="67"/>
      <c r="D796" s="67"/>
      <c r="E796" s="67"/>
      <c r="F796" s="67"/>
      <c r="G796" s="67"/>
      <c r="H796" s="79"/>
      <c r="I796" s="79"/>
      <c r="J796" s="79"/>
      <c r="K796" s="76"/>
      <c r="L796" s="67"/>
      <c r="M796" s="79"/>
      <c r="N796" s="76"/>
      <c r="O796" s="79"/>
      <c r="P796" s="79"/>
      <c r="Q796" s="79"/>
      <c r="R796" s="76"/>
      <c r="S796" s="67"/>
      <c r="T796" s="79"/>
      <c r="U796" s="84"/>
      <c r="V796" s="84"/>
      <c r="W796" s="67"/>
      <c r="X796" s="67"/>
      <c r="Y796" s="67"/>
    </row>
    <row r="797" spans="1:25" ht="62.25" customHeight="1" x14ac:dyDescent="0.25">
      <c r="A797" s="67"/>
      <c r="B797" s="67"/>
      <c r="C797" s="67"/>
      <c r="D797" s="67"/>
      <c r="E797" s="67"/>
      <c r="F797" s="67"/>
      <c r="G797" s="67"/>
      <c r="H797" s="79"/>
      <c r="I797" s="79"/>
      <c r="J797" s="79"/>
      <c r="K797" s="76"/>
      <c r="L797" s="67"/>
      <c r="M797" s="79"/>
      <c r="N797" s="76"/>
      <c r="O797" s="79"/>
      <c r="P797" s="79"/>
      <c r="Q797" s="79"/>
      <c r="R797" s="76"/>
      <c r="S797" s="67"/>
      <c r="T797" s="79"/>
      <c r="U797" s="84"/>
      <c r="V797" s="84"/>
      <c r="W797" s="67"/>
      <c r="X797" s="67"/>
      <c r="Y797" s="67"/>
    </row>
    <row r="798" spans="1:25" ht="62.25" customHeight="1" x14ac:dyDescent="0.25">
      <c r="A798" s="67"/>
      <c r="B798" s="67"/>
      <c r="C798" s="67"/>
      <c r="D798" s="67"/>
      <c r="E798" s="67"/>
      <c r="F798" s="67"/>
      <c r="G798" s="67"/>
      <c r="H798" s="79"/>
      <c r="I798" s="79"/>
      <c r="J798" s="79"/>
      <c r="K798" s="76"/>
      <c r="L798" s="67"/>
      <c r="M798" s="79"/>
      <c r="N798" s="76"/>
      <c r="O798" s="79"/>
      <c r="P798" s="79"/>
      <c r="Q798" s="79"/>
      <c r="R798" s="76"/>
      <c r="S798" s="67"/>
      <c r="T798" s="79"/>
      <c r="U798" s="84"/>
      <c r="V798" s="84"/>
      <c r="W798" s="67"/>
      <c r="X798" s="67"/>
      <c r="Y798" s="67"/>
    </row>
    <row r="799" spans="1:25" ht="62.25" customHeight="1" x14ac:dyDescent="0.25">
      <c r="A799" s="67"/>
      <c r="B799" s="67"/>
      <c r="C799" s="67"/>
      <c r="D799" s="67"/>
      <c r="E799" s="67"/>
      <c r="F799" s="67"/>
      <c r="G799" s="67"/>
      <c r="H799" s="79"/>
      <c r="I799" s="79"/>
      <c r="J799" s="79"/>
      <c r="K799" s="76"/>
      <c r="L799" s="67"/>
      <c r="M799" s="79"/>
      <c r="N799" s="76"/>
      <c r="O799" s="79"/>
      <c r="P799" s="79"/>
      <c r="Q799" s="79"/>
      <c r="R799" s="76"/>
      <c r="S799" s="67"/>
      <c r="T799" s="79"/>
      <c r="U799" s="84"/>
      <c r="V799" s="84"/>
      <c r="W799" s="67"/>
      <c r="X799" s="67"/>
      <c r="Y799" s="67"/>
    </row>
    <row r="800" spans="1:25" ht="62.25" customHeight="1" x14ac:dyDescent="0.25">
      <c r="A800" s="67"/>
      <c r="B800" s="67"/>
      <c r="C800" s="67"/>
      <c r="D800" s="67"/>
      <c r="E800" s="67"/>
      <c r="F800" s="67"/>
      <c r="G800" s="67"/>
      <c r="H800" s="79"/>
      <c r="I800" s="79"/>
      <c r="J800" s="79"/>
      <c r="K800" s="76"/>
      <c r="L800" s="67"/>
      <c r="M800" s="79"/>
      <c r="N800" s="76"/>
      <c r="O800" s="79"/>
      <c r="P800" s="79"/>
      <c r="Q800" s="79"/>
      <c r="R800" s="76"/>
      <c r="S800" s="67"/>
      <c r="T800" s="79"/>
      <c r="U800" s="84"/>
      <c r="V800" s="84"/>
      <c r="W800" s="67"/>
      <c r="X800" s="67"/>
      <c r="Y800" s="67"/>
    </row>
    <row r="801" spans="1:25" ht="62.25" customHeight="1" x14ac:dyDescent="0.25">
      <c r="A801" s="67"/>
      <c r="B801" s="67"/>
      <c r="C801" s="67"/>
      <c r="D801" s="67"/>
      <c r="E801" s="67"/>
      <c r="F801" s="67"/>
      <c r="G801" s="67"/>
      <c r="H801" s="79"/>
      <c r="I801" s="79"/>
      <c r="J801" s="79"/>
      <c r="K801" s="76"/>
      <c r="L801" s="67"/>
      <c r="M801" s="79"/>
      <c r="N801" s="76"/>
      <c r="O801" s="79"/>
      <c r="P801" s="79"/>
      <c r="Q801" s="79"/>
      <c r="R801" s="76"/>
      <c r="S801" s="67"/>
      <c r="T801" s="79"/>
      <c r="U801" s="84"/>
      <c r="V801" s="84"/>
      <c r="W801" s="67"/>
      <c r="X801" s="67"/>
      <c r="Y801" s="67"/>
    </row>
    <row r="802" spans="1:25" ht="62.25" customHeight="1" x14ac:dyDescent="0.25">
      <c r="A802" s="67"/>
      <c r="B802" s="67"/>
      <c r="C802" s="67"/>
      <c r="D802" s="67"/>
      <c r="E802" s="67"/>
      <c r="F802" s="67"/>
      <c r="G802" s="67"/>
      <c r="H802" s="79"/>
      <c r="I802" s="79"/>
      <c r="J802" s="79"/>
      <c r="K802" s="76"/>
      <c r="L802" s="67"/>
      <c r="M802" s="79"/>
      <c r="N802" s="76"/>
      <c r="O802" s="79"/>
      <c r="P802" s="79"/>
      <c r="Q802" s="79"/>
      <c r="R802" s="76"/>
      <c r="S802" s="67"/>
      <c r="T802" s="79"/>
      <c r="U802" s="84"/>
      <c r="V802" s="84"/>
      <c r="W802" s="67"/>
      <c r="X802" s="67"/>
      <c r="Y802" s="67"/>
    </row>
    <row r="803" spans="1:25" ht="62.25" customHeight="1" x14ac:dyDescent="0.25">
      <c r="A803" s="67"/>
      <c r="B803" s="67"/>
      <c r="C803" s="67"/>
      <c r="D803" s="67"/>
      <c r="E803" s="67"/>
      <c r="F803" s="67"/>
      <c r="G803" s="67"/>
      <c r="H803" s="79"/>
      <c r="I803" s="79"/>
      <c r="J803" s="79"/>
      <c r="K803" s="76"/>
      <c r="L803" s="67"/>
      <c r="M803" s="79"/>
      <c r="N803" s="76"/>
      <c r="O803" s="79"/>
      <c r="P803" s="79"/>
      <c r="Q803" s="79"/>
      <c r="R803" s="76"/>
      <c r="S803" s="67"/>
      <c r="T803" s="79"/>
      <c r="U803" s="84"/>
      <c r="V803" s="84"/>
      <c r="W803" s="67"/>
      <c r="X803" s="67"/>
      <c r="Y803" s="67"/>
    </row>
    <row r="804" spans="1:25" ht="62.25" customHeight="1" x14ac:dyDescent="0.25">
      <c r="A804" s="67"/>
      <c r="B804" s="67"/>
      <c r="C804" s="67"/>
      <c r="D804" s="67"/>
      <c r="E804" s="67"/>
      <c r="F804" s="67"/>
      <c r="G804" s="67"/>
      <c r="H804" s="79"/>
      <c r="I804" s="79"/>
      <c r="J804" s="79"/>
      <c r="K804" s="76"/>
      <c r="L804" s="67"/>
      <c r="M804" s="79"/>
      <c r="N804" s="76"/>
      <c r="O804" s="79"/>
      <c r="P804" s="79"/>
      <c r="Q804" s="79"/>
      <c r="R804" s="76"/>
      <c r="S804" s="67"/>
      <c r="T804" s="79"/>
      <c r="U804" s="84"/>
      <c r="V804" s="84"/>
      <c r="W804" s="67"/>
      <c r="X804" s="67"/>
      <c r="Y804" s="67"/>
    </row>
    <row r="805" spans="1:25" ht="62.25" customHeight="1" x14ac:dyDescent="0.25">
      <c r="A805" s="67"/>
      <c r="B805" s="67"/>
      <c r="C805" s="67"/>
      <c r="D805" s="67"/>
      <c r="E805" s="67"/>
      <c r="F805" s="67"/>
      <c r="G805" s="67"/>
      <c r="H805" s="79"/>
      <c r="I805" s="79"/>
      <c r="J805" s="79"/>
      <c r="K805" s="76"/>
      <c r="L805" s="67"/>
      <c r="M805" s="79"/>
      <c r="N805" s="76"/>
      <c r="O805" s="79"/>
      <c r="P805" s="79"/>
      <c r="Q805" s="79"/>
      <c r="R805" s="76"/>
      <c r="S805" s="67"/>
      <c r="T805" s="79"/>
      <c r="U805" s="84"/>
      <c r="V805" s="84"/>
      <c r="W805" s="67"/>
      <c r="X805" s="67"/>
      <c r="Y805" s="67"/>
    </row>
    <row r="806" spans="1:25" ht="62.25" customHeight="1" x14ac:dyDescent="0.25">
      <c r="A806" s="67"/>
      <c r="B806" s="67"/>
      <c r="C806" s="67"/>
      <c r="D806" s="67"/>
      <c r="E806" s="67"/>
      <c r="F806" s="67"/>
      <c r="G806" s="67"/>
      <c r="H806" s="79"/>
      <c r="I806" s="79"/>
      <c r="J806" s="79"/>
      <c r="K806" s="76"/>
      <c r="L806" s="67"/>
      <c r="M806" s="79"/>
      <c r="N806" s="76"/>
      <c r="O806" s="79"/>
      <c r="P806" s="79"/>
      <c r="Q806" s="79"/>
      <c r="R806" s="76"/>
      <c r="S806" s="67"/>
      <c r="T806" s="79"/>
      <c r="U806" s="84"/>
      <c r="V806" s="84"/>
      <c r="W806" s="67"/>
      <c r="X806" s="67"/>
      <c r="Y806" s="67"/>
    </row>
    <row r="807" spans="1:25" ht="62.25" customHeight="1" x14ac:dyDescent="0.25">
      <c r="A807" s="67"/>
      <c r="B807" s="67"/>
      <c r="C807" s="67"/>
      <c r="D807" s="67"/>
      <c r="E807" s="67"/>
      <c r="F807" s="67"/>
      <c r="G807" s="67"/>
      <c r="H807" s="79"/>
      <c r="I807" s="79"/>
      <c r="J807" s="79"/>
      <c r="K807" s="76"/>
      <c r="L807" s="67"/>
      <c r="M807" s="79"/>
      <c r="N807" s="76"/>
      <c r="O807" s="79"/>
      <c r="P807" s="79"/>
      <c r="Q807" s="79"/>
      <c r="R807" s="76"/>
      <c r="S807" s="67"/>
      <c r="T807" s="79"/>
      <c r="U807" s="84"/>
      <c r="V807" s="84"/>
      <c r="W807" s="67"/>
      <c r="X807" s="67"/>
      <c r="Y807" s="67"/>
    </row>
    <row r="808" spans="1:25" ht="62.25" customHeight="1" x14ac:dyDescent="0.25">
      <c r="A808" s="67"/>
      <c r="B808" s="67"/>
      <c r="C808" s="67"/>
      <c r="D808" s="67"/>
      <c r="E808" s="67"/>
      <c r="F808" s="67"/>
      <c r="G808" s="67"/>
      <c r="H808" s="79"/>
      <c r="I808" s="79"/>
      <c r="J808" s="79"/>
      <c r="K808" s="76"/>
      <c r="L808" s="67"/>
      <c r="M808" s="79"/>
      <c r="N808" s="76"/>
      <c r="O808" s="79"/>
      <c r="P808" s="79"/>
      <c r="Q808" s="79"/>
      <c r="R808" s="76"/>
      <c r="S808" s="67"/>
      <c r="T808" s="79"/>
      <c r="U808" s="84"/>
      <c r="V808" s="84"/>
      <c r="W808" s="67"/>
      <c r="X808" s="67"/>
      <c r="Y808" s="67"/>
    </row>
    <row r="809" spans="1:25" ht="62.25" customHeight="1" x14ac:dyDescent="0.25">
      <c r="A809" s="67"/>
      <c r="B809" s="67"/>
      <c r="C809" s="67"/>
      <c r="D809" s="67"/>
      <c r="E809" s="67"/>
      <c r="F809" s="67"/>
      <c r="G809" s="67"/>
      <c r="H809" s="79"/>
      <c r="I809" s="79"/>
      <c r="J809" s="79"/>
      <c r="K809" s="76"/>
      <c r="L809" s="67"/>
      <c r="M809" s="79"/>
      <c r="N809" s="76"/>
      <c r="O809" s="79"/>
      <c r="P809" s="79"/>
      <c r="Q809" s="79"/>
      <c r="R809" s="76"/>
      <c r="S809" s="67"/>
      <c r="T809" s="79"/>
      <c r="U809" s="84"/>
      <c r="V809" s="84"/>
      <c r="W809" s="67"/>
      <c r="X809" s="67"/>
      <c r="Y809" s="67"/>
    </row>
    <row r="810" spans="1:25" ht="62.25" customHeight="1" x14ac:dyDescent="0.25">
      <c r="A810" s="67"/>
      <c r="B810" s="67"/>
      <c r="C810" s="67"/>
      <c r="D810" s="67"/>
      <c r="E810" s="67"/>
      <c r="F810" s="67"/>
      <c r="G810" s="67"/>
      <c r="H810" s="79"/>
      <c r="I810" s="79"/>
      <c r="J810" s="79"/>
      <c r="K810" s="76"/>
      <c r="L810" s="67"/>
      <c r="M810" s="79"/>
      <c r="N810" s="76"/>
      <c r="O810" s="79"/>
      <c r="P810" s="79"/>
      <c r="Q810" s="79"/>
      <c r="R810" s="76"/>
      <c r="S810" s="67"/>
      <c r="T810" s="79"/>
      <c r="U810" s="84"/>
      <c r="V810" s="84"/>
      <c r="W810" s="67"/>
      <c r="X810" s="67"/>
      <c r="Y810" s="67"/>
    </row>
    <row r="811" spans="1:25" ht="62.25" customHeight="1" x14ac:dyDescent="0.25">
      <c r="A811" s="67"/>
      <c r="B811" s="67"/>
      <c r="C811" s="67"/>
      <c r="D811" s="67"/>
      <c r="E811" s="67"/>
      <c r="F811" s="67"/>
      <c r="G811" s="67"/>
      <c r="H811" s="79"/>
      <c r="I811" s="79"/>
      <c r="J811" s="79"/>
      <c r="K811" s="76"/>
      <c r="L811" s="67"/>
      <c r="M811" s="79"/>
      <c r="N811" s="76"/>
      <c r="O811" s="79"/>
      <c r="P811" s="79"/>
      <c r="Q811" s="79"/>
      <c r="R811" s="76"/>
      <c r="S811" s="67"/>
      <c r="T811" s="79"/>
      <c r="U811" s="84"/>
      <c r="V811" s="84"/>
      <c r="W811" s="67"/>
      <c r="X811" s="67"/>
      <c r="Y811" s="67"/>
    </row>
    <row r="812" spans="1:25" ht="62.25" customHeight="1" x14ac:dyDescent="0.25">
      <c r="A812" s="67"/>
      <c r="B812" s="67"/>
      <c r="C812" s="67"/>
      <c r="D812" s="67"/>
      <c r="E812" s="67"/>
      <c r="F812" s="67"/>
      <c r="G812" s="67"/>
      <c r="H812" s="79"/>
      <c r="I812" s="79"/>
      <c r="J812" s="79"/>
      <c r="K812" s="76"/>
      <c r="L812" s="67"/>
      <c r="M812" s="79"/>
      <c r="N812" s="76"/>
      <c r="O812" s="79"/>
      <c r="P812" s="79"/>
      <c r="Q812" s="79"/>
      <c r="R812" s="76"/>
      <c r="S812" s="67"/>
      <c r="T812" s="79"/>
      <c r="U812" s="84"/>
      <c r="V812" s="84"/>
      <c r="W812" s="67"/>
      <c r="X812" s="67"/>
      <c r="Y812" s="67"/>
    </row>
    <row r="813" spans="1:25" ht="62.25" customHeight="1" x14ac:dyDescent="0.25">
      <c r="A813" s="67"/>
      <c r="B813" s="67"/>
      <c r="C813" s="67"/>
      <c r="D813" s="67"/>
      <c r="E813" s="67"/>
      <c r="F813" s="67"/>
      <c r="G813" s="67"/>
      <c r="H813" s="79"/>
      <c r="I813" s="79"/>
      <c r="J813" s="79"/>
      <c r="K813" s="76"/>
      <c r="L813" s="67"/>
      <c r="M813" s="79"/>
      <c r="N813" s="76"/>
      <c r="O813" s="79"/>
      <c r="P813" s="79"/>
      <c r="Q813" s="79"/>
      <c r="R813" s="76"/>
      <c r="S813" s="67"/>
      <c r="T813" s="79"/>
      <c r="U813" s="84"/>
      <c r="V813" s="84"/>
      <c r="W813" s="67"/>
      <c r="X813" s="67"/>
      <c r="Y813" s="67"/>
    </row>
    <row r="814" spans="1:25" ht="62.25" customHeight="1" x14ac:dyDescent="0.25">
      <c r="A814" s="67"/>
      <c r="B814" s="67"/>
      <c r="C814" s="67"/>
      <c r="D814" s="67"/>
      <c r="E814" s="67"/>
      <c r="F814" s="67"/>
      <c r="G814" s="67"/>
      <c r="H814" s="79"/>
      <c r="I814" s="79"/>
      <c r="J814" s="79"/>
      <c r="K814" s="76"/>
      <c r="L814" s="67"/>
      <c r="M814" s="79"/>
      <c r="N814" s="76"/>
      <c r="O814" s="79"/>
      <c r="P814" s="79"/>
      <c r="Q814" s="79"/>
      <c r="R814" s="76"/>
      <c r="S814" s="67"/>
      <c r="T814" s="79"/>
      <c r="U814" s="84"/>
      <c r="V814" s="84"/>
      <c r="W814" s="67"/>
      <c r="X814" s="67"/>
      <c r="Y814" s="67"/>
    </row>
    <row r="815" spans="1:25" ht="62.25" customHeight="1" x14ac:dyDescent="0.25">
      <c r="A815" s="67"/>
      <c r="B815" s="67"/>
      <c r="C815" s="67"/>
      <c r="D815" s="67"/>
      <c r="E815" s="67"/>
      <c r="F815" s="67"/>
      <c r="G815" s="67"/>
      <c r="H815" s="79"/>
      <c r="I815" s="79"/>
      <c r="J815" s="79"/>
      <c r="K815" s="76"/>
      <c r="L815" s="67"/>
      <c r="M815" s="79"/>
      <c r="N815" s="76"/>
      <c r="O815" s="79"/>
      <c r="P815" s="79"/>
      <c r="Q815" s="79"/>
      <c r="R815" s="76"/>
      <c r="S815" s="67"/>
      <c r="T815" s="79"/>
      <c r="U815" s="84"/>
      <c r="V815" s="84"/>
      <c r="W815" s="67"/>
      <c r="X815" s="67"/>
      <c r="Y815" s="67"/>
    </row>
    <row r="816" spans="1:25" ht="62.25" customHeight="1" x14ac:dyDescent="0.25">
      <c r="A816" s="67"/>
      <c r="B816" s="67"/>
      <c r="C816" s="67"/>
      <c r="D816" s="67"/>
      <c r="E816" s="67"/>
      <c r="F816" s="67"/>
      <c r="G816" s="67"/>
      <c r="H816" s="79"/>
      <c r="I816" s="79"/>
      <c r="J816" s="79"/>
      <c r="K816" s="76"/>
      <c r="L816" s="67"/>
      <c r="M816" s="79"/>
      <c r="N816" s="76"/>
      <c r="O816" s="79"/>
      <c r="P816" s="79"/>
      <c r="Q816" s="79"/>
      <c r="R816" s="76"/>
      <c r="S816" s="67"/>
      <c r="T816" s="79"/>
      <c r="U816" s="84"/>
      <c r="V816" s="84"/>
      <c r="W816" s="67"/>
      <c r="X816" s="67"/>
      <c r="Y816" s="67"/>
    </row>
    <row r="817" spans="1:25" ht="62.25" customHeight="1" x14ac:dyDescent="0.25">
      <c r="A817" s="67"/>
      <c r="B817" s="67"/>
      <c r="C817" s="67"/>
      <c r="D817" s="67"/>
      <c r="E817" s="67"/>
      <c r="F817" s="67"/>
      <c r="G817" s="67"/>
      <c r="H817" s="79"/>
      <c r="I817" s="79"/>
      <c r="J817" s="79"/>
      <c r="K817" s="76"/>
      <c r="L817" s="67"/>
      <c r="M817" s="79"/>
      <c r="N817" s="76"/>
      <c r="O817" s="79"/>
      <c r="P817" s="79"/>
      <c r="Q817" s="79"/>
      <c r="R817" s="76"/>
      <c r="S817" s="67"/>
      <c r="T817" s="79"/>
      <c r="U817" s="84"/>
      <c r="V817" s="84"/>
      <c r="W817" s="67"/>
      <c r="X817" s="67"/>
      <c r="Y817" s="67"/>
    </row>
    <row r="818" spans="1:25" ht="62.25" customHeight="1" x14ac:dyDescent="0.25">
      <c r="A818" s="67"/>
      <c r="B818" s="67"/>
      <c r="C818" s="67"/>
      <c r="D818" s="67"/>
      <c r="E818" s="67"/>
      <c r="F818" s="67"/>
      <c r="G818" s="67"/>
      <c r="H818" s="79"/>
      <c r="I818" s="79"/>
      <c r="J818" s="79"/>
      <c r="K818" s="76"/>
      <c r="L818" s="67"/>
      <c r="M818" s="79"/>
      <c r="N818" s="76"/>
      <c r="O818" s="79"/>
      <c r="P818" s="79"/>
      <c r="Q818" s="79"/>
      <c r="R818" s="76"/>
      <c r="S818" s="67"/>
      <c r="T818" s="79"/>
      <c r="U818" s="84"/>
      <c r="V818" s="84"/>
      <c r="W818" s="67"/>
      <c r="X818" s="67"/>
      <c r="Y818" s="67"/>
    </row>
    <row r="819" spans="1:25" ht="62.25" customHeight="1" x14ac:dyDescent="0.25">
      <c r="A819" s="67"/>
      <c r="B819" s="67"/>
      <c r="C819" s="67"/>
      <c r="D819" s="67"/>
      <c r="E819" s="67"/>
      <c r="F819" s="67"/>
      <c r="G819" s="67"/>
      <c r="H819" s="79"/>
      <c r="I819" s="79"/>
      <c r="J819" s="79"/>
      <c r="K819" s="76"/>
      <c r="L819" s="67"/>
      <c r="M819" s="79"/>
      <c r="N819" s="76"/>
      <c r="O819" s="79"/>
      <c r="P819" s="79"/>
      <c r="Q819" s="79"/>
      <c r="R819" s="76"/>
      <c r="S819" s="67"/>
      <c r="T819" s="79"/>
      <c r="U819" s="84"/>
      <c r="V819" s="84"/>
      <c r="W819" s="67"/>
      <c r="X819" s="67"/>
      <c r="Y819" s="67"/>
    </row>
    <row r="820" spans="1:25" ht="62.25" customHeight="1" x14ac:dyDescent="0.25">
      <c r="A820" s="67"/>
      <c r="B820" s="67"/>
      <c r="C820" s="67"/>
      <c r="D820" s="67"/>
      <c r="E820" s="67"/>
      <c r="F820" s="67"/>
      <c r="G820" s="67"/>
      <c r="H820" s="79"/>
      <c r="I820" s="79"/>
      <c r="J820" s="79"/>
      <c r="K820" s="76"/>
      <c r="L820" s="67"/>
      <c r="M820" s="79"/>
      <c r="N820" s="76"/>
      <c r="O820" s="79"/>
      <c r="P820" s="79"/>
      <c r="Q820" s="79"/>
      <c r="R820" s="76"/>
      <c r="S820" s="67"/>
      <c r="T820" s="79"/>
      <c r="U820" s="84"/>
      <c r="V820" s="84"/>
      <c r="W820" s="67"/>
      <c r="X820" s="67"/>
      <c r="Y820" s="67"/>
    </row>
    <row r="821" spans="1:25" ht="62.25" customHeight="1" x14ac:dyDescent="0.25">
      <c r="A821" s="67"/>
      <c r="B821" s="67"/>
      <c r="C821" s="67"/>
      <c r="D821" s="67"/>
      <c r="E821" s="67"/>
      <c r="F821" s="67"/>
      <c r="G821" s="67"/>
      <c r="H821" s="79"/>
      <c r="I821" s="79"/>
      <c r="J821" s="79"/>
      <c r="K821" s="76"/>
      <c r="L821" s="67"/>
      <c r="M821" s="79"/>
      <c r="N821" s="76"/>
      <c r="O821" s="79"/>
      <c r="P821" s="79"/>
      <c r="Q821" s="79"/>
      <c r="R821" s="76"/>
      <c r="S821" s="67"/>
      <c r="T821" s="79"/>
      <c r="U821" s="84"/>
      <c r="V821" s="84"/>
      <c r="W821" s="67"/>
      <c r="X821" s="67"/>
      <c r="Y821" s="67"/>
    </row>
    <row r="822" spans="1:25" ht="62.25" customHeight="1" x14ac:dyDescent="0.25">
      <c r="A822" s="67"/>
      <c r="B822" s="67"/>
      <c r="C822" s="67"/>
      <c r="D822" s="67"/>
      <c r="E822" s="67"/>
      <c r="F822" s="67"/>
      <c r="G822" s="67"/>
      <c r="H822" s="79"/>
      <c r="I822" s="79"/>
      <c r="J822" s="79"/>
      <c r="K822" s="76"/>
      <c r="L822" s="67"/>
      <c r="M822" s="79"/>
      <c r="N822" s="76"/>
      <c r="O822" s="79"/>
      <c r="P822" s="79"/>
      <c r="Q822" s="79"/>
      <c r="R822" s="76"/>
      <c r="S822" s="67"/>
      <c r="T822" s="79"/>
      <c r="U822" s="84"/>
      <c r="V822" s="84"/>
      <c r="W822" s="67"/>
      <c r="X822" s="67"/>
      <c r="Y822" s="67"/>
    </row>
    <row r="823" spans="1:25" ht="62.25" customHeight="1" x14ac:dyDescent="0.25">
      <c r="A823" s="67"/>
      <c r="B823" s="67"/>
      <c r="C823" s="67"/>
      <c r="D823" s="67"/>
      <c r="E823" s="67"/>
      <c r="F823" s="67"/>
      <c r="G823" s="67"/>
      <c r="H823" s="79"/>
      <c r="I823" s="79"/>
      <c r="J823" s="79"/>
      <c r="K823" s="76"/>
      <c r="L823" s="67"/>
      <c r="M823" s="79"/>
      <c r="N823" s="76"/>
      <c r="O823" s="79"/>
      <c r="P823" s="79"/>
      <c r="Q823" s="79"/>
      <c r="R823" s="76"/>
      <c r="S823" s="67"/>
      <c r="T823" s="79"/>
      <c r="U823" s="84"/>
      <c r="V823" s="84"/>
      <c r="W823" s="67"/>
      <c r="X823" s="67"/>
      <c r="Y823" s="67"/>
    </row>
    <row r="824" spans="1:25" ht="62.25" customHeight="1" x14ac:dyDescent="0.25">
      <c r="A824" s="67"/>
      <c r="B824" s="67"/>
      <c r="C824" s="67"/>
      <c r="D824" s="67"/>
      <c r="E824" s="67"/>
      <c r="F824" s="67"/>
      <c r="G824" s="67"/>
      <c r="H824" s="79"/>
      <c r="I824" s="79"/>
      <c r="J824" s="79"/>
      <c r="K824" s="76"/>
      <c r="L824" s="67"/>
      <c r="M824" s="79"/>
      <c r="N824" s="76"/>
      <c r="O824" s="79"/>
      <c r="P824" s="79"/>
      <c r="Q824" s="79"/>
      <c r="R824" s="76"/>
      <c r="S824" s="67"/>
      <c r="T824" s="79"/>
      <c r="U824" s="84"/>
      <c r="V824" s="84"/>
      <c r="W824" s="67"/>
      <c r="X824" s="67"/>
      <c r="Y824" s="67"/>
    </row>
    <row r="825" spans="1:25" ht="62.25" customHeight="1" x14ac:dyDescent="0.25">
      <c r="A825" s="67"/>
      <c r="B825" s="67"/>
      <c r="C825" s="67"/>
      <c r="D825" s="67"/>
      <c r="E825" s="67"/>
      <c r="F825" s="67"/>
      <c r="G825" s="67"/>
      <c r="H825" s="79"/>
      <c r="I825" s="79"/>
      <c r="J825" s="79"/>
      <c r="K825" s="76"/>
      <c r="L825" s="67"/>
      <c r="M825" s="79"/>
      <c r="N825" s="76"/>
      <c r="O825" s="79"/>
      <c r="P825" s="79"/>
      <c r="Q825" s="79"/>
      <c r="R825" s="76"/>
      <c r="S825" s="67"/>
      <c r="T825" s="79"/>
      <c r="U825" s="84"/>
      <c r="V825" s="84"/>
      <c r="W825" s="67"/>
      <c r="X825" s="67"/>
      <c r="Y825" s="67"/>
    </row>
    <row r="826" spans="1:25" ht="62.25" customHeight="1" x14ac:dyDescent="0.25">
      <c r="A826" s="67"/>
      <c r="B826" s="67"/>
      <c r="C826" s="67"/>
      <c r="D826" s="67"/>
      <c r="E826" s="67"/>
      <c r="F826" s="67"/>
      <c r="G826" s="67"/>
      <c r="H826" s="79"/>
      <c r="I826" s="79"/>
      <c r="J826" s="79"/>
      <c r="K826" s="76"/>
      <c r="L826" s="67"/>
      <c r="M826" s="79"/>
      <c r="N826" s="76"/>
      <c r="O826" s="79"/>
      <c r="P826" s="79"/>
      <c r="Q826" s="79"/>
      <c r="R826" s="76"/>
      <c r="S826" s="67"/>
      <c r="T826" s="79"/>
      <c r="U826" s="84"/>
      <c r="V826" s="84"/>
      <c r="W826" s="67"/>
      <c r="X826" s="67"/>
      <c r="Y826" s="67"/>
    </row>
    <row r="827" spans="1:25" ht="62.25" customHeight="1" x14ac:dyDescent="0.25">
      <c r="A827" s="67"/>
      <c r="B827" s="67"/>
      <c r="C827" s="67"/>
      <c r="D827" s="67"/>
      <c r="E827" s="67"/>
      <c r="F827" s="67"/>
      <c r="G827" s="67"/>
      <c r="H827" s="79"/>
      <c r="I827" s="79"/>
      <c r="J827" s="79"/>
      <c r="K827" s="76"/>
      <c r="L827" s="67"/>
      <c r="M827" s="79"/>
      <c r="N827" s="76"/>
      <c r="O827" s="79"/>
      <c r="P827" s="79"/>
      <c r="Q827" s="79"/>
      <c r="R827" s="76"/>
      <c r="S827" s="67"/>
      <c r="T827" s="79"/>
      <c r="U827" s="84"/>
      <c r="V827" s="84"/>
      <c r="W827" s="67"/>
      <c r="X827" s="67"/>
      <c r="Y827" s="67"/>
    </row>
    <row r="828" spans="1:25" ht="62.25" customHeight="1" x14ac:dyDescent="0.25">
      <c r="A828" s="67"/>
      <c r="B828" s="67"/>
      <c r="C828" s="67"/>
      <c r="D828" s="67"/>
      <c r="E828" s="67"/>
      <c r="F828" s="67"/>
      <c r="G828" s="67"/>
      <c r="H828" s="79"/>
      <c r="I828" s="79"/>
      <c r="J828" s="79"/>
      <c r="K828" s="76"/>
      <c r="L828" s="67"/>
      <c r="M828" s="79"/>
      <c r="N828" s="76"/>
      <c r="O828" s="79"/>
      <c r="P828" s="79"/>
      <c r="Q828" s="79"/>
      <c r="R828" s="76"/>
      <c r="S828" s="67"/>
      <c r="T828" s="79"/>
      <c r="U828" s="84"/>
      <c r="V828" s="84"/>
      <c r="W828" s="67"/>
      <c r="X828" s="67"/>
      <c r="Y828" s="67"/>
    </row>
    <row r="829" spans="1:25" ht="62.25" customHeight="1" x14ac:dyDescent="0.25">
      <c r="A829" s="67"/>
      <c r="B829" s="67"/>
      <c r="C829" s="67"/>
      <c r="D829" s="67"/>
      <c r="E829" s="67"/>
      <c r="F829" s="67"/>
      <c r="G829" s="67"/>
      <c r="H829" s="79"/>
      <c r="I829" s="79"/>
      <c r="J829" s="79"/>
      <c r="K829" s="76"/>
      <c r="L829" s="67"/>
      <c r="M829" s="79"/>
      <c r="N829" s="76"/>
      <c r="O829" s="79"/>
      <c r="P829" s="79"/>
      <c r="Q829" s="79"/>
      <c r="R829" s="76"/>
      <c r="S829" s="67"/>
      <c r="T829" s="79"/>
      <c r="U829" s="84"/>
      <c r="V829" s="84"/>
      <c r="W829" s="67"/>
      <c r="X829" s="67"/>
      <c r="Y829" s="67"/>
    </row>
    <row r="830" spans="1:25" ht="62.25" customHeight="1" x14ac:dyDescent="0.25">
      <c r="A830" s="67"/>
      <c r="B830" s="67"/>
      <c r="C830" s="67"/>
      <c r="D830" s="67"/>
      <c r="E830" s="67"/>
      <c r="F830" s="67"/>
      <c r="G830" s="67"/>
      <c r="H830" s="79"/>
      <c r="I830" s="79"/>
      <c r="J830" s="79"/>
      <c r="K830" s="76"/>
      <c r="L830" s="67"/>
      <c r="M830" s="79"/>
      <c r="N830" s="76"/>
      <c r="O830" s="79"/>
      <c r="P830" s="79"/>
      <c r="Q830" s="79"/>
      <c r="R830" s="76"/>
      <c r="S830" s="67"/>
      <c r="T830" s="79"/>
      <c r="U830" s="84"/>
      <c r="V830" s="84"/>
      <c r="W830" s="67"/>
      <c r="X830" s="67"/>
      <c r="Y830" s="67"/>
    </row>
    <row r="831" spans="1:25" ht="62.25" customHeight="1" x14ac:dyDescent="0.25">
      <c r="A831" s="67"/>
      <c r="B831" s="67"/>
      <c r="C831" s="67"/>
      <c r="D831" s="67"/>
      <c r="E831" s="67"/>
      <c r="F831" s="67"/>
      <c r="G831" s="67"/>
      <c r="H831" s="79"/>
      <c r="I831" s="79"/>
      <c r="J831" s="79"/>
      <c r="K831" s="76"/>
      <c r="L831" s="67"/>
      <c r="M831" s="79"/>
      <c r="N831" s="76"/>
      <c r="O831" s="79"/>
      <c r="P831" s="79"/>
      <c r="Q831" s="79"/>
      <c r="R831" s="76"/>
      <c r="S831" s="67"/>
      <c r="T831" s="79"/>
      <c r="U831" s="84"/>
      <c r="V831" s="84"/>
      <c r="W831" s="67"/>
      <c r="X831" s="67"/>
      <c r="Y831" s="67"/>
    </row>
    <row r="832" spans="1:25" ht="62.25" customHeight="1" x14ac:dyDescent="0.25">
      <c r="A832" s="67"/>
      <c r="B832" s="67"/>
      <c r="C832" s="67"/>
      <c r="D832" s="67"/>
      <c r="E832" s="67"/>
      <c r="F832" s="67"/>
      <c r="G832" s="67"/>
      <c r="H832" s="79"/>
      <c r="I832" s="79"/>
      <c r="J832" s="79"/>
      <c r="K832" s="76"/>
      <c r="L832" s="67"/>
      <c r="M832" s="79"/>
      <c r="N832" s="76"/>
      <c r="O832" s="79"/>
      <c r="P832" s="79"/>
      <c r="Q832" s="79"/>
      <c r="R832" s="76"/>
      <c r="S832" s="67"/>
      <c r="T832" s="79"/>
      <c r="U832" s="84"/>
      <c r="V832" s="84"/>
      <c r="W832" s="67"/>
      <c r="X832" s="67"/>
      <c r="Y832" s="67"/>
    </row>
    <row r="833" spans="1:25" ht="62.25" customHeight="1" x14ac:dyDescent="0.25">
      <c r="A833" s="67"/>
      <c r="B833" s="67"/>
      <c r="C833" s="67"/>
      <c r="D833" s="67"/>
      <c r="E833" s="67"/>
      <c r="F833" s="67"/>
      <c r="G833" s="67"/>
      <c r="H833" s="79"/>
      <c r="I833" s="79"/>
      <c r="J833" s="79"/>
      <c r="K833" s="76"/>
      <c r="L833" s="67"/>
      <c r="M833" s="79"/>
      <c r="N833" s="76"/>
      <c r="O833" s="79"/>
      <c r="P833" s="79"/>
      <c r="Q833" s="79"/>
      <c r="R833" s="76"/>
      <c r="S833" s="67"/>
      <c r="T833" s="79"/>
      <c r="U833" s="84"/>
      <c r="V833" s="84"/>
      <c r="W833" s="67"/>
      <c r="X833" s="67"/>
      <c r="Y833" s="67"/>
    </row>
    <row r="834" spans="1:25" ht="62.25" customHeight="1" x14ac:dyDescent="0.25">
      <c r="A834" s="67"/>
      <c r="B834" s="67"/>
      <c r="C834" s="67"/>
      <c r="D834" s="67"/>
      <c r="E834" s="67"/>
      <c r="F834" s="67"/>
      <c r="G834" s="67"/>
      <c r="H834" s="79"/>
      <c r="I834" s="79"/>
      <c r="J834" s="79"/>
      <c r="K834" s="76"/>
      <c r="L834" s="67"/>
      <c r="M834" s="79"/>
      <c r="N834" s="76"/>
      <c r="O834" s="79"/>
      <c r="P834" s="79"/>
      <c r="Q834" s="79"/>
      <c r="R834" s="76"/>
      <c r="S834" s="67"/>
      <c r="T834" s="79"/>
      <c r="U834" s="84"/>
      <c r="V834" s="84"/>
      <c r="W834" s="67"/>
      <c r="X834" s="67"/>
      <c r="Y834" s="67"/>
    </row>
    <row r="835" spans="1:25" ht="62.25" customHeight="1" x14ac:dyDescent="0.25">
      <c r="A835" s="67"/>
      <c r="B835" s="67"/>
      <c r="C835" s="67"/>
      <c r="D835" s="67"/>
      <c r="E835" s="67"/>
      <c r="F835" s="67"/>
      <c r="G835" s="67"/>
      <c r="H835" s="79"/>
      <c r="I835" s="79"/>
      <c r="J835" s="79"/>
      <c r="K835" s="76"/>
      <c r="L835" s="67"/>
      <c r="M835" s="79"/>
      <c r="N835" s="76"/>
      <c r="O835" s="79"/>
      <c r="P835" s="79"/>
      <c r="Q835" s="79"/>
      <c r="R835" s="76"/>
      <c r="S835" s="67"/>
      <c r="T835" s="79"/>
      <c r="U835" s="84"/>
      <c r="V835" s="84"/>
      <c r="W835" s="67"/>
      <c r="X835" s="67"/>
      <c r="Y835" s="67"/>
    </row>
    <row r="836" spans="1:25" ht="62.25" customHeight="1" x14ac:dyDescent="0.25">
      <c r="A836" s="67"/>
      <c r="B836" s="67"/>
      <c r="C836" s="67"/>
      <c r="D836" s="67"/>
      <c r="E836" s="67"/>
      <c r="F836" s="67"/>
      <c r="G836" s="67"/>
      <c r="H836" s="79"/>
      <c r="I836" s="79"/>
      <c r="J836" s="79"/>
      <c r="K836" s="76"/>
      <c r="L836" s="67"/>
      <c r="M836" s="79"/>
      <c r="N836" s="76"/>
      <c r="O836" s="79"/>
      <c r="P836" s="79"/>
      <c r="Q836" s="79"/>
      <c r="R836" s="76"/>
      <c r="S836" s="67"/>
      <c r="T836" s="79"/>
      <c r="U836" s="84"/>
      <c r="V836" s="84"/>
      <c r="W836" s="67"/>
      <c r="X836" s="67"/>
      <c r="Y836" s="67"/>
    </row>
    <row r="837" spans="1:25" ht="62.25" customHeight="1" x14ac:dyDescent="0.25">
      <c r="A837" s="67"/>
      <c r="B837" s="67"/>
      <c r="C837" s="67"/>
      <c r="D837" s="67"/>
      <c r="E837" s="67"/>
      <c r="F837" s="67"/>
      <c r="G837" s="67"/>
      <c r="H837" s="79"/>
      <c r="I837" s="79"/>
      <c r="J837" s="79"/>
      <c r="K837" s="76"/>
      <c r="L837" s="67"/>
      <c r="M837" s="79"/>
      <c r="N837" s="76"/>
      <c r="O837" s="79"/>
      <c r="P837" s="79"/>
      <c r="Q837" s="79"/>
      <c r="R837" s="76"/>
      <c r="S837" s="67"/>
      <c r="T837" s="79"/>
      <c r="U837" s="84"/>
      <c r="V837" s="84"/>
      <c r="W837" s="67"/>
      <c r="X837" s="67"/>
      <c r="Y837" s="67"/>
    </row>
    <row r="838" spans="1:25" ht="62.25" customHeight="1" x14ac:dyDescent="0.25">
      <c r="A838" s="67"/>
      <c r="B838" s="67"/>
      <c r="C838" s="67"/>
      <c r="D838" s="67"/>
      <c r="E838" s="67"/>
      <c r="F838" s="67"/>
      <c r="G838" s="67"/>
      <c r="H838" s="79"/>
      <c r="I838" s="79"/>
      <c r="J838" s="79"/>
      <c r="K838" s="76"/>
      <c r="L838" s="67"/>
      <c r="M838" s="79"/>
      <c r="N838" s="76"/>
      <c r="O838" s="79"/>
      <c r="P838" s="79"/>
      <c r="Q838" s="79"/>
      <c r="R838" s="76"/>
      <c r="S838" s="67"/>
      <c r="T838" s="79"/>
      <c r="U838" s="84"/>
      <c r="V838" s="84"/>
      <c r="W838" s="67"/>
      <c r="X838" s="67"/>
      <c r="Y838" s="67"/>
    </row>
    <row r="839" spans="1:25" ht="62.25" customHeight="1" x14ac:dyDescent="0.25">
      <c r="A839" s="67"/>
      <c r="B839" s="67"/>
      <c r="C839" s="67"/>
      <c r="D839" s="67"/>
      <c r="E839" s="67"/>
      <c r="F839" s="67"/>
      <c r="G839" s="67"/>
      <c r="H839" s="79"/>
      <c r="I839" s="79"/>
      <c r="J839" s="79"/>
      <c r="K839" s="76"/>
      <c r="L839" s="67"/>
      <c r="M839" s="79"/>
      <c r="N839" s="76"/>
      <c r="O839" s="79"/>
      <c r="P839" s="79"/>
      <c r="Q839" s="79"/>
      <c r="R839" s="76"/>
      <c r="S839" s="67"/>
      <c r="T839" s="79"/>
      <c r="U839" s="84"/>
      <c r="V839" s="84"/>
      <c r="W839" s="67"/>
      <c r="X839" s="67"/>
      <c r="Y839" s="67"/>
    </row>
    <row r="840" spans="1:25" ht="62.25" customHeight="1" x14ac:dyDescent="0.25">
      <c r="A840" s="67"/>
      <c r="B840" s="67"/>
      <c r="C840" s="67"/>
      <c r="D840" s="67"/>
      <c r="E840" s="67"/>
      <c r="F840" s="67"/>
      <c r="G840" s="67"/>
      <c r="H840" s="79"/>
      <c r="I840" s="79"/>
      <c r="J840" s="79"/>
      <c r="K840" s="76"/>
      <c r="L840" s="67"/>
      <c r="M840" s="79"/>
      <c r="N840" s="76"/>
      <c r="O840" s="79"/>
      <c r="P840" s="79"/>
      <c r="Q840" s="79"/>
      <c r="R840" s="76"/>
      <c r="S840" s="67"/>
      <c r="T840" s="79"/>
      <c r="U840" s="84"/>
      <c r="V840" s="84"/>
      <c r="W840" s="67"/>
      <c r="X840" s="67"/>
      <c r="Y840" s="67"/>
    </row>
    <row r="841" spans="1:25" ht="62.25" customHeight="1" x14ac:dyDescent="0.25">
      <c r="A841" s="67"/>
      <c r="B841" s="67"/>
      <c r="C841" s="67"/>
      <c r="D841" s="67"/>
      <c r="E841" s="67"/>
      <c r="F841" s="67"/>
      <c r="G841" s="67"/>
      <c r="H841" s="79"/>
      <c r="I841" s="79"/>
      <c r="J841" s="79"/>
      <c r="K841" s="76"/>
      <c r="L841" s="67"/>
      <c r="M841" s="79"/>
      <c r="N841" s="76"/>
      <c r="O841" s="79"/>
      <c r="P841" s="79"/>
      <c r="Q841" s="79"/>
      <c r="R841" s="76"/>
      <c r="S841" s="67"/>
      <c r="T841" s="79"/>
      <c r="U841" s="84"/>
      <c r="V841" s="84"/>
      <c r="W841" s="67"/>
      <c r="X841" s="67"/>
      <c r="Y841" s="67"/>
    </row>
    <row r="842" spans="1:25" ht="62.25" customHeight="1" x14ac:dyDescent="0.25">
      <c r="A842" s="67"/>
      <c r="B842" s="67"/>
      <c r="C842" s="67"/>
      <c r="D842" s="67"/>
      <c r="E842" s="67"/>
      <c r="F842" s="67"/>
      <c r="G842" s="67"/>
      <c r="H842" s="79"/>
      <c r="I842" s="79"/>
      <c r="J842" s="79"/>
      <c r="K842" s="76"/>
      <c r="L842" s="67"/>
      <c r="M842" s="79"/>
      <c r="N842" s="76"/>
      <c r="O842" s="79"/>
      <c r="P842" s="79"/>
      <c r="Q842" s="79"/>
      <c r="R842" s="76"/>
      <c r="S842" s="67"/>
      <c r="T842" s="79"/>
      <c r="U842" s="84"/>
      <c r="V842" s="84"/>
      <c r="W842" s="67"/>
      <c r="X842" s="67"/>
      <c r="Y842" s="67"/>
    </row>
    <row r="843" spans="1:25" ht="62.25" customHeight="1" x14ac:dyDescent="0.25">
      <c r="A843" s="67"/>
      <c r="B843" s="67"/>
      <c r="C843" s="67"/>
      <c r="D843" s="67"/>
      <c r="E843" s="67"/>
      <c r="F843" s="67"/>
      <c r="G843" s="67"/>
      <c r="H843" s="79"/>
      <c r="I843" s="79"/>
      <c r="J843" s="79"/>
      <c r="K843" s="76"/>
      <c r="L843" s="67"/>
      <c r="M843" s="79"/>
      <c r="N843" s="76"/>
      <c r="O843" s="79"/>
      <c r="P843" s="79"/>
      <c r="Q843" s="79"/>
      <c r="R843" s="76"/>
      <c r="S843" s="67"/>
      <c r="T843" s="79"/>
      <c r="U843" s="84"/>
      <c r="V843" s="84"/>
      <c r="W843" s="67"/>
      <c r="X843" s="67"/>
      <c r="Y843" s="67"/>
    </row>
    <row r="844" spans="1:25" ht="62.25" customHeight="1" x14ac:dyDescent="0.25">
      <c r="A844" s="67"/>
      <c r="B844" s="67"/>
      <c r="C844" s="67"/>
      <c r="D844" s="67"/>
      <c r="E844" s="67"/>
      <c r="F844" s="67"/>
      <c r="G844" s="67"/>
      <c r="H844" s="79"/>
      <c r="I844" s="79"/>
      <c r="J844" s="79"/>
      <c r="K844" s="76"/>
      <c r="L844" s="67"/>
      <c r="M844" s="79"/>
      <c r="N844" s="76"/>
      <c r="O844" s="79"/>
      <c r="P844" s="79"/>
      <c r="Q844" s="79"/>
      <c r="R844" s="76"/>
      <c r="S844" s="67"/>
      <c r="T844" s="79"/>
      <c r="U844" s="84"/>
      <c r="V844" s="84"/>
      <c r="W844" s="67"/>
      <c r="X844" s="67"/>
      <c r="Y844" s="67"/>
    </row>
    <row r="845" spans="1:25" ht="62.25" customHeight="1" x14ac:dyDescent="0.25">
      <c r="A845" s="67"/>
      <c r="B845" s="67"/>
      <c r="C845" s="67"/>
      <c r="D845" s="67"/>
      <c r="E845" s="67"/>
      <c r="F845" s="67"/>
      <c r="G845" s="67"/>
      <c r="H845" s="79"/>
      <c r="I845" s="79"/>
      <c r="J845" s="79"/>
      <c r="K845" s="76"/>
      <c r="L845" s="67"/>
      <c r="M845" s="79"/>
      <c r="N845" s="76"/>
      <c r="O845" s="79"/>
      <c r="P845" s="79"/>
      <c r="Q845" s="79"/>
      <c r="R845" s="76"/>
      <c r="S845" s="67"/>
      <c r="T845" s="79"/>
      <c r="U845" s="84"/>
      <c r="V845" s="84"/>
      <c r="W845" s="67"/>
      <c r="X845" s="67"/>
      <c r="Y845" s="67"/>
    </row>
    <row r="846" spans="1:25" ht="62.25" customHeight="1" x14ac:dyDescent="0.25">
      <c r="A846" s="67"/>
      <c r="B846" s="67"/>
      <c r="C846" s="67"/>
      <c r="D846" s="67"/>
      <c r="E846" s="67"/>
      <c r="F846" s="67"/>
      <c r="G846" s="67"/>
      <c r="H846" s="79"/>
      <c r="I846" s="79"/>
      <c r="J846" s="79"/>
      <c r="K846" s="76"/>
      <c r="L846" s="67"/>
      <c r="M846" s="79"/>
      <c r="N846" s="76"/>
      <c r="O846" s="79"/>
      <c r="P846" s="79"/>
      <c r="Q846" s="79"/>
      <c r="R846" s="76"/>
      <c r="S846" s="67"/>
      <c r="T846" s="79"/>
      <c r="U846" s="84"/>
      <c r="V846" s="84"/>
      <c r="W846" s="67"/>
      <c r="X846" s="67"/>
      <c r="Y846" s="67"/>
    </row>
    <row r="847" spans="1:25" ht="62.25" customHeight="1" x14ac:dyDescent="0.25">
      <c r="A847" s="67"/>
      <c r="B847" s="67"/>
      <c r="C847" s="67"/>
      <c r="D847" s="67"/>
      <c r="E847" s="67"/>
      <c r="F847" s="67"/>
      <c r="G847" s="67"/>
      <c r="H847" s="79"/>
      <c r="I847" s="79"/>
      <c r="J847" s="79"/>
      <c r="K847" s="76"/>
      <c r="L847" s="67"/>
      <c r="M847" s="79"/>
      <c r="N847" s="76"/>
      <c r="O847" s="79"/>
      <c r="P847" s="79"/>
      <c r="Q847" s="79"/>
      <c r="R847" s="76"/>
      <c r="S847" s="67"/>
      <c r="T847" s="79"/>
      <c r="U847" s="84"/>
      <c r="V847" s="84"/>
      <c r="W847" s="67"/>
      <c r="X847" s="67"/>
      <c r="Y847" s="67"/>
    </row>
    <row r="848" spans="1:25" ht="62.25" customHeight="1" x14ac:dyDescent="0.25">
      <c r="A848" s="67"/>
      <c r="B848" s="67"/>
      <c r="C848" s="67"/>
      <c r="D848" s="67"/>
      <c r="E848" s="67"/>
      <c r="F848" s="67"/>
      <c r="G848" s="67"/>
      <c r="H848" s="79"/>
      <c r="I848" s="79"/>
      <c r="J848" s="79"/>
      <c r="K848" s="76"/>
      <c r="L848" s="67"/>
      <c r="M848" s="79"/>
      <c r="N848" s="76"/>
      <c r="O848" s="79"/>
      <c r="P848" s="79"/>
      <c r="Q848" s="79"/>
      <c r="R848" s="76"/>
      <c r="S848" s="67"/>
      <c r="T848" s="79"/>
      <c r="U848" s="84"/>
      <c r="V848" s="84"/>
      <c r="W848" s="67"/>
      <c r="X848" s="67"/>
      <c r="Y848" s="67"/>
    </row>
    <row r="849" spans="1:25" ht="62.25" customHeight="1" x14ac:dyDescent="0.25">
      <c r="A849" s="67"/>
      <c r="B849" s="67"/>
      <c r="C849" s="67"/>
      <c r="D849" s="67"/>
      <c r="E849" s="67"/>
      <c r="F849" s="67"/>
      <c r="G849" s="67"/>
      <c r="H849" s="79"/>
      <c r="I849" s="79"/>
      <c r="J849" s="79"/>
      <c r="K849" s="76"/>
      <c r="L849" s="67"/>
      <c r="M849" s="79"/>
      <c r="N849" s="76"/>
      <c r="O849" s="79"/>
      <c r="P849" s="79"/>
      <c r="Q849" s="79"/>
      <c r="R849" s="76"/>
      <c r="S849" s="67"/>
      <c r="T849" s="79"/>
      <c r="U849" s="84"/>
      <c r="V849" s="84"/>
      <c r="W849" s="67"/>
      <c r="X849" s="67"/>
      <c r="Y849" s="67"/>
    </row>
    <row r="850" spans="1:25" ht="62.25" customHeight="1" x14ac:dyDescent="0.25">
      <c r="A850" s="67"/>
      <c r="B850" s="67"/>
      <c r="C850" s="67"/>
      <c r="D850" s="67"/>
      <c r="E850" s="67"/>
      <c r="F850" s="67"/>
      <c r="G850" s="67"/>
      <c r="H850" s="79"/>
      <c r="I850" s="79"/>
      <c r="J850" s="79"/>
      <c r="K850" s="76"/>
      <c r="L850" s="67"/>
      <c r="M850" s="79"/>
      <c r="N850" s="76"/>
      <c r="O850" s="79"/>
      <c r="P850" s="79"/>
      <c r="Q850" s="79"/>
      <c r="R850" s="76"/>
      <c r="S850" s="67"/>
      <c r="T850" s="79"/>
      <c r="U850" s="84"/>
      <c r="V850" s="84"/>
      <c r="W850" s="67"/>
      <c r="X850" s="67"/>
      <c r="Y850" s="67"/>
    </row>
    <row r="851" spans="1:25" ht="62.25" customHeight="1" x14ac:dyDescent="0.25">
      <c r="A851" s="67"/>
      <c r="B851" s="67"/>
      <c r="C851" s="67"/>
      <c r="D851" s="67"/>
      <c r="E851" s="67"/>
      <c r="F851" s="67"/>
      <c r="G851" s="67"/>
      <c r="H851" s="79"/>
      <c r="I851" s="79"/>
      <c r="J851" s="79"/>
      <c r="K851" s="76"/>
      <c r="L851" s="67"/>
      <c r="M851" s="79"/>
      <c r="N851" s="76"/>
      <c r="O851" s="79"/>
      <c r="P851" s="79"/>
      <c r="Q851" s="79"/>
      <c r="R851" s="76"/>
      <c r="S851" s="67"/>
      <c r="T851" s="79"/>
      <c r="U851" s="84"/>
      <c r="V851" s="84"/>
      <c r="W851" s="67"/>
      <c r="X851" s="67"/>
      <c r="Y851" s="67"/>
    </row>
    <row r="852" spans="1:25" ht="62.25" customHeight="1" x14ac:dyDescent="0.25">
      <c r="A852" s="67"/>
      <c r="B852" s="67"/>
      <c r="C852" s="67"/>
      <c r="D852" s="67"/>
      <c r="E852" s="67"/>
      <c r="F852" s="67"/>
      <c r="G852" s="67"/>
      <c r="H852" s="79"/>
      <c r="I852" s="79"/>
      <c r="J852" s="79"/>
      <c r="K852" s="76"/>
      <c r="L852" s="67"/>
      <c r="M852" s="79"/>
      <c r="N852" s="76"/>
      <c r="O852" s="79"/>
      <c r="P852" s="79"/>
      <c r="Q852" s="79"/>
      <c r="R852" s="76"/>
      <c r="S852" s="67"/>
      <c r="T852" s="79"/>
      <c r="U852" s="84"/>
      <c r="V852" s="84"/>
      <c r="W852" s="67"/>
      <c r="X852" s="67"/>
      <c r="Y852" s="67"/>
    </row>
    <row r="853" spans="1:25" ht="62.25" customHeight="1" x14ac:dyDescent="0.25">
      <c r="A853" s="67"/>
      <c r="B853" s="67"/>
      <c r="C853" s="67"/>
      <c r="D853" s="67"/>
      <c r="E853" s="67"/>
      <c r="F853" s="67"/>
      <c r="G853" s="67"/>
      <c r="H853" s="79"/>
      <c r="I853" s="79"/>
      <c r="J853" s="79"/>
      <c r="K853" s="76"/>
      <c r="L853" s="67"/>
      <c r="M853" s="79"/>
      <c r="N853" s="76"/>
      <c r="O853" s="79"/>
      <c r="P853" s="79"/>
      <c r="Q853" s="79"/>
      <c r="R853" s="76"/>
      <c r="S853" s="67"/>
      <c r="T853" s="79"/>
      <c r="U853" s="84"/>
      <c r="V853" s="84"/>
      <c r="W853" s="67"/>
      <c r="X853" s="67"/>
      <c r="Y853" s="67"/>
    </row>
    <row r="854" spans="1:25" ht="62.25" customHeight="1" x14ac:dyDescent="0.25">
      <c r="A854" s="67"/>
      <c r="B854" s="67"/>
      <c r="C854" s="67"/>
      <c r="D854" s="67"/>
      <c r="E854" s="67"/>
      <c r="F854" s="67"/>
      <c r="G854" s="67"/>
      <c r="H854" s="79"/>
      <c r="I854" s="79"/>
      <c r="J854" s="79"/>
      <c r="K854" s="76"/>
      <c r="L854" s="67"/>
      <c r="M854" s="79"/>
      <c r="N854" s="76"/>
      <c r="O854" s="79"/>
      <c r="P854" s="79"/>
      <c r="Q854" s="79"/>
      <c r="R854" s="76"/>
      <c r="S854" s="67"/>
      <c r="T854" s="79"/>
      <c r="U854" s="84"/>
      <c r="V854" s="84"/>
      <c r="W854" s="67"/>
      <c r="X854" s="67"/>
      <c r="Y854" s="67"/>
    </row>
    <row r="855" spans="1:25" ht="62.25" customHeight="1" x14ac:dyDescent="0.25">
      <c r="A855" s="67"/>
      <c r="B855" s="67"/>
      <c r="C855" s="67"/>
      <c r="D855" s="67"/>
      <c r="E855" s="67"/>
      <c r="F855" s="67"/>
      <c r="G855" s="67"/>
      <c r="H855" s="79"/>
      <c r="I855" s="79"/>
      <c r="J855" s="79"/>
      <c r="K855" s="76"/>
      <c r="L855" s="67"/>
      <c r="M855" s="79"/>
      <c r="N855" s="76"/>
      <c r="O855" s="79"/>
      <c r="P855" s="79"/>
      <c r="Q855" s="79"/>
      <c r="R855" s="76"/>
      <c r="S855" s="67"/>
      <c r="T855" s="79"/>
      <c r="U855" s="84"/>
      <c r="V855" s="84"/>
      <c r="W855" s="67"/>
      <c r="X855" s="67"/>
      <c r="Y855" s="67"/>
    </row>
    <row r="856" spans="1:25" ht="62.25" customHeight="1" x14ac:dyDescent="0.25">
      <c r="A856" s="67"/>
      <c r="B856" s="67"/>
      <c r="C856" s="67"/>
      <c r="D856" s="67"/>
      <c r="E856" s="67"/>
      <c r="F856" s="67"/>
      <c r="G856" s="67"/>
      <c r="H856" s="79"/>
      <c r="I856" s="79"/>
      <c r="J856" s="79"/>
      <c r="K856" s="76"/>
      <c r="L856" s="67"/>
      <c r="M856" s="79"/>
      <c r="N856" s="76"/>
      <c r="O856" s="79"/>
      <c r="P856" s="79"/>
      <c r="Q856" s="79"/>
      <c r="R856" s="76"/>
      <c r="S856" s="67"/>
      <c r="T856" s="79"/>
      <c r="U856" s="84"/>
      <c r="V856" s="84"/>
      <c r="W856" s="67"/>
      <c r="X856" s="67"/>
      <c r="Y856" s="67"/>
    </row>
    <row r="857" spans="1:25" ht="62.25" customHeight="1" x14ac:dyDescent="0.25">
      <c r="A857" s="67"/>
      <c r="B857" s="67"/>
      <c r="C857" s="67"/>
      <c r="D857" s="67"/>
      <c r="E857" s="67"/>
      <c r="F857" s="67"/>
      <c r="G857" s="67"/>
      <c r="H857" s="79"/>
      <c r="I857" s="79"/>
      <c r="J857" s="79"/>
      <c r="K857" s="76"/>
      <c r="L857" s="67"/>
      <c r="M857" s="79"/>
      <c r="N857" s="76"/>
      <c r="O857" s="79"/>
      <c r="P857" s="79"/>
      <c r="Q857" s="79"/>
      <c r="R857" s="76"/>
      <c r="S857" s="67"/>
      <c r="T857" s="79"/>
      <c r="U857" s="84"/>
      <c r="V857" s="84"/>
      <c r="W857" s="67"/>
      <c r="X857" s="67"/>
      <c r="Y857" s="67"/>
    </row>
    <row r="858" spans="1:25" ht="62.25" customHeight="1" x14ac:dyDescent="0.25">
      <c r="A858" s="67"/>
      <c r="B858" s="67"/>
      <c r="C858" s="67"/>
      <c r="D858" s="67"/>
      <c r="E858" s="67"/>
      <c r="F858" s="67"/>
      <c r="G858" s="67"/>
      <c r="H858" s="79"/>
      <c r="I858" s="79"/>
      <c r="J858" s="79"/>
      <c r="K858" s="76"/>
      <c r="L858" s="67"/>
      <c r="M858" s="79"/>
      <c r="N858" s="76"/>
      <c r="O858" s="79"/>
      <c r="P858" s="79"/>
      <c r="Q858" s="79"/>
      <c r="R858" s="76"/>
      <c r="S858" s="67"/>
      <c r="T858" s="79"/>
      <c r="U858" s="84"/>
      <c r="V858" s="84"/>
      <c r="W858" s="67"/>
      <c r="X858" s="67"/>
      <c r="Y858" s="67"/>
    </row>
    <row r="859" spans="1:25" ht="62.25" customHeight="1" x14ac:dyDescent="0.25">
      <c r="A859" s="67"/>
      <c r="B859" s="67"/>
      <c r="C859" s="67"/>
      <c r="D859" s="67"/>
      <c r="E859" s="67"/>
      <c r="F859" s="67"/>
      <c r="G859" s="67"/>
      <c r="H859" s="79"/>
      <c r="I859" s="79"/>
      <c r="J859" s="79"/>
      <c r="K859" s="76"/>
      <c r="L859" s="67"/>
      <c r="M859" s="79"/>
      <c r="N859" s="76"/>
      <c r="O859" s="79"/>
      <c r="P859" s="79"/>
      <c r="Q859" s="79"/>
      <c r="R859" s="76"/>
      <c r="S859" s="67"/>
      <c r="T859" s="79"/>
      <c r="U859" s="84"/>
      <c r="V859" s="84"/>
      <c r="W859" s="67"/>
      <c r="X859" s="67"/>
      <c r="Y859" s="67"/>
    </row>
    <row r="860" spans="1:25" ht="62.25" customHeight="1" x14ac:dyDescent="0.25">
      <c r="A860" s="67"/>
      <c r="B860" s="67"/>
      <c r="C860" s="67"/>
      <c r="D860" s="67"/>
      <c r="E860" s="67"/>
      <c r="F860" s="67"/>
      <c r="G860" s="67"/>
      <c r="H860" s="79"/>
      <c r="I860" s="79"/>
      <c r="J860" s="79"/>
      <c r="K860" s="76"/>
      <c r="L860" s="67"/>
      <c r="M860" s="79"/>
      <c r="N860" s="76"/>
      <c r="O860" s="79"/>
      <c r="P860" s="79"/>
      <c r="Q860" s="79"/>
      <c r="R860" s="76"/>
      <c r="S860" s="67"/>
      <c r="T860" s="79"/>
      <c r="U860" s="84"/>
      <c r="V860" s="84"/>
      <c r="W860" s="67"/>
      <c r="X860" s="67"/>
      <c r="Y860" s="67"/>
    </row>
    <row r="861" spans="1:25" ht="62.25" customHeight="1" x14ac:dyDescent="0.25">
      <c r="A861" s="67"/>
      <c r="B861" s="67"/>
      <c r="C861" s="67"/>
      <c r="D861" s="67"/>
      <c r="E861" s="67"/>
      <c r="F861" s="67"/>
      <c r="G861" s="67"/>
      <c r="H861" s="79"/>
      <c r="I861" s="79"/>
      <c r="J861" s="79"/>
      <c r="K861" s="76"/>
      <c r="L861" s="67"/>
      <c r="M861" s="79"/>
      <c r="N861" s="76"/>
      <c r="O861" s="79"/>
      <c r="P861" s="79"/>
      <c r="Q861" s="79"/>
      <c r="R861" s="76"/>
      <c r="S861" s="67"/>
      <c r="T861" s="79"/>
      <c r="U861" s="84"/>
      <c r="V861" s="84"/>
      <c r="W861" s="67"/>
      <c r="X861" s="67"/>
      <c r="Y861" s="67"/>
    </row>
    <row r="862" spans="1:25" ht="62.25" customHeight="1" x14ac:dyDescent="0.25">
      <c r="A862" s="67"/>
      <c r="B862" s="67"/>
      <c r="C862" s="67"/>
      <c r="D862" s="67"/>
      <c r="E862" s="67"/>
      <c r="F862" s="67"/>
      <c r="G862" s="67"/>
      <c r="H862" s="79"/>
      <c r="I862" s="79"/>
      <c r="J862" s="79"/>
      <c r="K862" s="76"/>
      <c r="L862" s="67"/>
      <c r="M862" s="79"/>
      <c r="N862" s="76"/>
      <c r="O862" s="79"/>
      <c r="P862" s="79"/>
      <c r="Q862" s="79"/>
      <c r="R862" s="76"/>
      <c r="S862" s="67"/>
      <c r="T862" s="79"/>
      <c r="U862" s="84"/>
      <c r="V862" s="84"/>
      <c r="W862" s="67"/>
      <c r="X862" s="67"/>
      <c r="Y862" s="67"/>
    </row>
    <row r="863" spans="1:25" ht="62.25" customHeight="1" x14ac:dyDescent="0.25">
      <c r="A863" s="67"/>
      <c r="B863" s="67"/>
      <c r="C863" s="67"/>
      <c r="D863" s="67"/>
      <c r="E863" s="67"/>
      <c r="F863" s="67"/>
      <c r="G863" s="67"/>
      <c r="H863" s="79"/>
      <c r="I863" s="79"/>
      <c r="J863" s="79"/>
      <c r="K863" s="76"/>
      <c r="L863" s="67"/>
      <c r="M863" s="79"/>
      <c r="N863" s="76"/>
      <c r="O863" s="79"/>
      <c r="P863" s="79"/>
      <c r="Q863" s="79"/>
      <c r="R863" s="76"/>
      <c r="S863" s="67"/>
      <c r="T863" s="79"/>
      <c r="U863" s="84"/>
      <c r="V863" s="84"/>
      <c r="W863" s="67"/>
      <c r="X863" s="67"/>
      <c r="Y863" s="67"/>
    </row>
    <row r="864" spans="1:25" ht="62.25" customHeight="1" x14ac:dyDescent="0.25">
      <c r="A864" s="67"/>
      <c r="B864" s="67"/>
      <c r="C864" s="67"/>
      <c r="D864" s="67"/>
      <c r="E864" s="67"/>
      <c r="F864" s="67"/>
      <c r="G864" s="67"/>
      <c r="H864" s="79"/>
      <c r="I864" s="79"/>
      <c r="J864" s="79"/>
      <c r="K864" s="76"/>
      <c r="L864" s="67"/>
      <c r="M864" s="79"/>
      <c r="N864" s="76"/>
      <c r="O864" s="79"/>
      <c r="P864" s="79"/>
      <c r="Q864" s="79"/>
      <c r="R864" s="76"/>
      <c r="S864" s="67"/>
      <c r="T864" s="79"/>
      <c r="U864" s="84"/>
      <c r="V864" s="84"/>
      <c r="W864" s="67"/>
      <c r="X864" s="67"/>
      <c r="Y864" s="67"/>
    </row>
    <row r="865" spans="1:25" ht="62.25" customHeight="1" x14ac:dyDescent="0.25">
      <c r="A865" s="67"/>
      <c r="B865" s="67"/>
      <c r="C865" s="67"/>
      <c r="D865" s="67"/>
      <c r="E865" s="67"/>
      <c r="F865" s="67"/>
      <c r="G865" s="67"/>
      <c r="H865" s="79"/>
      <c r="I865" s="79"/>
      <c r="J865" s="79"/>
      <c r="K865" s="76"/>
      <c r="L865" s="67"/>
      <c r="M865" s="79"/>
      <c r="N865" s="76"/>
      <c r="O865" s="79"/>
      <c r="P865" s="79"/>
      <c r="Q865" s="79"/>
      <c r="R865" s="76"/>
      <c r="S865" s="67"/>
      <c r="T865" s="79"/>
      <c r="U865" s="84"/>
      <c r="V865" s="84"/>
      <c r="W865" s="67"/>
      <c r="X865" s="67"/>
      <c r="Y865" s="67"/>
    </row>
    <row r="866" spans="1:25" ht="62.25" customHeight="1" x14ac:dyDescent="0.25">
      <c r="A866" s="67"/>
      <c r="B866" s="67"/>
      <c r="C866" s="67"/>
      <c r="D866" s="67"/>
      <c r="E866" s="67"/>
      <c r="F866" s="67"/>
      <c r="G866" s="67"/>
      <c r="H866" s="79"/>
      <c r="I866" s="79"/>
      <c r="J866" s="79"/>
      <c r="K866" s="76"/>
      <c r="L866" s="67"/>
      <c r="M866" s="79"/>
      <c r="N866" s="76"/>
      <c r="O866" s="79"/>
      <c r="P866" s="79"/>
      <c r="Q866" s="79"/>
      <c r="R866" s="76"/>
      <c r="S866" s="67"/>
      <c r="T866" s="79"/>
      <c r="U866" s="84"/>
      <c r="V866" s="84"/>
      <c r="W866" s="67"/>
      <c r="X866" s="67"/>
      <c r="Y866" s="67"/>
    </row>
    <row r="867" spans="1:25" ht="62.25" customHeight="1" x14ac:dyDescent="0.25">
      <c r="A867" s="67"/>
      <c r="B867" s="67"/>
      <c r="C867" s="67"/>
      <c r="D867" s="67"/>
      <c r="E867" s="67"/>
      <c r="F867" s="67"/>
      <c r="G867" s="67"/>
      <c r="H867" s="79"/>
      <c r="I867" s="79"/>
      <c r="J867" s="79"/>
      <c r="K867" s="76"/>
      <c r="L867" s="67"/>
      <c r="M867" s="79"/>
      <c r="N867" s="76"/>
      <c r="O867" s="79"/>
      <c r="P867" s="79"/>
      <c r="Q867" s="79"/>
      <c r="R867" s="76"/>
      <c r="S867" s="67"/>
      <c r="T867" s="79"/>
      <c r="U867" s="84"/>
      <c r="V867" s="84"/>
      <c r="W867" s="67"/>
      <c r="X867" s="67"/>
      <c r="Y867" s="67"/>
    </row>
    <row r="868" spans="1:25" ht="62.25" customHeight="1" x14ac:dyDescent="0.25">
      <c r="A868" s="67"/>
      <c r="B868" s="67"/>
      <c r="C868" s="67"/>
      <c r="D868" s="67"/>
      <c r="E868" s="67"/>
      <c r="F868" s="67"/>
      <c r="G868" s="67"/>
      <c r="H868" s="79"/>
      <c r="I868" s="79"/>
      <c r="J868" s="79"/>
      <c r="K868" s="76"/>
      <c r="L868" s="67"/>
      <c r="M868" s="79"/>
      <c r="N868" s="76"/>
      <c r="O868" s="79"/>
      <c r="P868" s="79"/>
      <c r="Q868" s="79"/>
      <c r="R868" s="76"/>
      <c r="S868" s="67"/>
      <c r="T868" s="79"/>
      <c r="U868" s="84"/>
      <c r="V868" s="84"/>
      <c r="W868" s="67"/>
      <c r="X868" s="67"/>
      <c r="Y868" s="67"/>
    </row>
    <row r="869" spans="1:25" ht="62.25" customHeight="1" x14ac:dyDescent="0.25">
      <c r="A869" s="67"/>
      <c r="B869" s="67"/>
      <c r="C869" s="67"/>
      <c r="D869" s="67"/>
      <c r="E869" s="67"/>
      <c r="F869" s="67"/>
      <c r="G869" s="67"/>
      <c r="H869" s="79"/>
      <c r="I869" s="79"/>
      <c r="J869" s="79"/>
      <c r="K869" s="76"/>
      <c r="L869" s="67"/>
      <c r="M869" s="79"/>
      <c r="N869" s="76"/>
      <c r="O869" s="79"/>
      <c r="P869" s="79"/>
      <c r="Q869" s="79"/>
      <c r="R869" s="76"/>
      <c r="S869" s="67"/>
      <c r="T869" s="79"/>
      <c r="U869" s="84"/>
      <c r="V869" s="84"/>
      <c r="W869" s="67"/>
      <c r="X869" s="67"/>
      <c r="Y869" s="67"/>
    </row>
    <row r="870" spans="1:25" ht="62.25" customHeight="1" x14ac:dyDescent="0.25">
      <c r="A870" s="67"/>
      <c r="B870" s="67"/>
      <c r="C870" s="67"/>
      <c r="D870" s="67"/>
      <c r="E870" s="67"/>
      <c r="F870" s="67"/>
      <c r="G870" s="67"/>
      <c r="H870" s="79"/>
      <c r="I870" s="79"/>
      <c r="J870" s="79"/>
      <c r="K870" s="76"/>
      <c r="L870" s="67"/>
      <c r="M870" s="79"/>
      <c r="N870" s="76"/>
      <c r="O870" s="79"/>
      <c r="P870" s="79"/>
      <c r="Q870" s="79"/>
      <c r="R870" s="76"/>
      <c r="S870" s="67"/>
      <c r="T870" s="79"/>
      <c r="U870" s="84"/>
      <c r="V870" s="84"/>
      <c r="W870" s="67"/>
      <c r="X870" s="67"/>
      <c r="Y870" s="67"/>
    </row>
    <row r="871" spans="1:25" ht="62.25" customHeight="1" x14ac:dyDescent="0.25">
      <c r="A871" s="67"/>
      <c r="B871" s="67"/>
      <c r="C871" s="67"/>
      <c r="D871" s="67"/>
      <c r="E871" s="67"/>
      <c r="F871" s="67"/>
      <c r="G871" s="67"/>
      <c r="H871" s="79"/>
      <c r="I871" s="79"/>
      <c r="J871" s="79"/>
      <c r="K871" s="76"/>
      <c r="L871" s="67"/>
      <c r="M871" s="79"/>
      <c r="N871" s="76"/>
      <c r="O871" s="79"/>
      <c r="P871" s="79"/>
      <c r="Q871" s="79"/>
      <c r="R871" s="76"/>
      <c r="S871" s="67"/>
      <c r="T871" s="79"/>
      <c r="U871" s="84"/>
      <c r="V871" s="84"/>
      <c r="W871" s="67"/>
      <c r="X871" s="67"/>
      <c r="Y871" s="67"/>
    </row>
    <row r="872" spans="1:25" ht="62.25" customHeight="1" x14ac:dyDescent="0.25">
      <c r="A872" s="67"/>
      <c r="B872" s="67"/>
      <c r="C872" s="67"/>
      <c r="D872" s="67"/>
      <c r="E872" s="67"/>
      <c r="F872" s="67"/>
      <c r="G872" s="67"/>
      <c r="H872" s="79"/>
      <c r="I872" s="79"/>
      <c r="J872" s="79"/>
      <c r="K872" s="76"/>
      <c r="L872" s="67"/>
      <c r="M872" s="79"/>
      <c r="N872" s="76"/>
      <c r="O872" s="79"/>
      <c r="P872" s="79"/>
      <c r="Q872" s="79"/>
      <c r="R872" s="76"/>
      <c r="S872" s="67"/>
      <c r="T872" s="79"/>
      <c r="U872" s="84"/>
      <c r="V872" s="84"/>
      <c r="W872" s="67"/>
      <c r="X872" s="67"/>
      <c r="Y872" s="67"/>
    </row>
    <row r="873" spans="1:25" ht="62.25" customHeight="1" x14ac:dyDescent="0.25">
      <c r="A873" s="67"/>
      <c r="B873" s="67"/>
      <c r="C873" s="67"/>
      <c r="D873" s="67"/>
      <c r="E873" s="67"/>
      <c r="F873" s="67"/>
      <c r="G873" s="67"/>
      <c r="H873" s="79"/>
      <c r="I873" s="79"/>
      <c r="J873" s="79"/>
      <c r="K873" s="76"/>
      <c r="L873" s="67"/>
      <c r="M873" s="79"/>
      <c r="N873" s="76"/>
      <c r="O873" s="79"/>
      <c r="P873" s="79"/>
      <c r="Q873" s="79"/>
      <c r="R873" s="76"/>
      <c r="S873" s="67"/>
      <c r="T873" s="79"/>
      <c r="U873" s="84"/>
      <c r="V873" s="84"/>
      <c r="W873" s="67"/>
      <c r="X873" s="67"/>
      <c r="Y873" s="67"/>
    </row>
    <row r="874" spans="1:25" ht="62.25" customHeight="1" x14ac:dyDescent="0.25">
      <c r="A874" s="67"/>
      <c r="B874" s="67"/>
      <c r="C874" s="67"/>
      <c r="D874" s="67"/>
      <c r="E874" s="67"/>
      <c r="F874" s="67"/>
      <c r="G874" s="67"/>
      <c r="H874" s="79"/>
      <c r="I874" s="79"/>
      <c r="J874" s="79"/>
      <c r="K874" s="76"/>
      <c r="L874" s="67"/>
      <c r="M874" s="79"/>
      <c r="N874" s="76"/>
      <c r="O874" s="79"/>
      <c r="P874" s="79"/>
      <c r="Q874" s="79"/>
      <c r="R874" s="76"/>
      <c r="S874" s="67"/>
      <c r="T874" s="79"/>
      <c r="U874" s="84"/>
      <c r="V874" s="84"/>
      <c r="W874" s="67"/>
      <c r="X874" s="67"/>
      <c r="Y874" s="67"/>
    </row>
    <row r="875" spans="1:25" ht="62.25" customHeight="1" x14ac:dyDescent="0.25">
      <c r="A875" s="67"/>
      <c r="B875" s="67"/>
      <c r="C875" s="67"/>
      <c r="D875" s="67"/>
      <c r="E875" s="67"/>
      <c r="F875" s="67"/>
      <c r="G875" s="67"/>
      <c r="H875" s="79"/>
      <c r="I875" s="79"/>
      <c r="J875" s="79"/>
      <c r="K875" s="76"/>
      <c r="L875" s="67"/>
      <c r="M875" s="79"/>
      <c r="N875" s="76"/>
      <c r="O875" s="79"/>
      <c r="P875" s="79"/>
      <c r="Q875" s="79"/>
      <c r="R875" s="76"/>
      <c r="S875" s="67"/>
      <c r="T875" s="79"/>
      <c r="U875" s="84"/>
      <c r="V875" s="84"/>
      <c r="W875" s="67"/>
      <c r="X875" s="67"/>
      <c r="Y875" s="67"/>
    </row>
    <row r="876" spans="1:25" ht="62.25" customHeight="1" x14ac:dyDescent="0.25">
      <c r="A876" s="67"/>
      <c r="B876" s="67"/>
      <c r="C876" s="67"/>
      <c r="D876" s="67"/>
      <c r="E876" s="67"/>
      <c r="F876" s="67"/>
      <c r="G876" s="67"/>
      <c r="H876" s="79"/>
      <c r="I876" s="79"/>
      <c r="J876" s="79"/>
      <c r="K876" s="76"/>
      <c r="L876" s="67"/>
      <c r="M876" s="79"/>
      <c r="N876" s="76"/>
      <c r="O876" s="79"/>
      <c r="P876" s="79"/>
      <c r="Q876" s="79"/>
      <c r="R876" s="76"/>
      <c r="S876" s="67"/>
      <c r="T876" s="79"/>
      <c r="U876" s="84"/>
      <c r="V876" s="84"/>
      <c r="W876" s="67"/>
      <c r="X876" s="67"/>
      <c r="Y876" s="67"/>
    </row>
    <row r="877" spans="1:25" ht="62.25" customHeight="1" x14ac:dyDescent="0.25">
      <c r="A877" s="67"/>
      <c r="B877" s="67"/>
      <c r="C877" s="67"/>
      <c r="D877" s="67"/>
      <c r="E877" s="67"/>
      <c r="F877" s="67"/>
      <c r="G877" s="67"/>
      <c r="H877" s="79"/>
      <c r="I877" s="79"/>
      <c r="J877" s="79"/>
      <c r="K877" s="76"/>
      <c r="L877" s="67"/>
      <c r="M877" s="79"/>
      <c r="N877" s="76"/>
      <c r="O877" s="79"/>
      <c r="P877" s="79"/>
      <c r="Q877" s="79"/>
      <c r="R877" s="76"/>
      <c r="S877" s="67"/>
      <c r="T877" s="79"/>
      <c r="U877" s="84"/>
      <c r="V877" s="84"/>
      <c r="W877" s="67"/>
      <c r="X877" s="67"/>
      <c r="Y877" s="67"/>
    </row>
    <row r="878" spans="1:25" ht="62.25" customHeight="1" x14ac:dyDescent="0.25">
      <c r="A878" s="67"/>
      <c r="B878" s="67"/>
      <c r="C878" s="67"/>
      <c r="D878" s="67"/>
      <c r="E878" s="67"/>
      <c r="F878" s="67"/>
      <c r="G878" s="67"/>
      <c r="H878" s="79"/>
      <c r="I878" s="79"/>
      <c r="J878" s="79"/>
      <c r="K878" s="76"/>
      <c r="L878" s="67"/>
      <c r="M878" s="79"/>
      <c r="N878" s="76"/>
      <c r="O878" s="79"/>
      <c r="P878" s="79"/>
      <c r="Q878" s="79"/>
      <c r="R878" s="76"/>
      <c r="S878" s="67"/>
      <c r="T878" s="79"/>
      <c r="U878" s="84"/>
      <c r="V878" s="84"/>
      <c r="W878" s="67"/>
      <c r="X878" s="67"/>
      <c r="Y878" s="67"/>
    </row>
    <row r="879" spans="1:25" ht="62.25" customHeight="1" x14ac:dyDescent="0.25">
      <c r="A879" s="67"/>
      <c r="B879" s="67"/>
      <c r="C879" s="67"/>
      <c r="D879" s="67"/>
      <c r="E879" s="67"/>
      <c r="F879" s="67"/>
      <c r="G879" s="67"/>
      <c r="H879" s="79"/>
      <c r="I879" s="79"/>
      <c r="J879" s="79"/>
      <c r="K879" s="76"/>
      <c r="L879" s="67"/>
      <c r="M879" s="79"/>
      <c r="N879" s="76"/>
      <c r="O879" s="79"/>
      <c r="P879" s="79"/>
      <c r="Q879" s="79"/>
      <c r="R879" s="76"/>
      <c r="S879" s="67"/>
      <c r="T879" s="79"/>
      <c r="U879" s="84"/>
      <c r="V879" s="84"/>
      <c r="W879" s="67"/>
      <c r="X879" s="67"/>
      <c r="Y879" s="67"/>
    </row>
    <row r="880" spans="1:25" ht="62.25" customHeight="1" x14ac:dyDescent="0.25">
      <c r="A880" s="67"/>
      <c r="B880" s="67"/>
      <c r="C880" s="67"/>
      <c r="D880" s="67"/>
      <c r="E880" s="67"/>
      <c r="F880" s="67"/>
      <c r="G880" s="67"/>
      <c r="H880" s="79"/>
      <c r="I880" s="79"/>
      <c r="J880" s="79"/>
      <c r="K880" s="76"/>
      <c r="L880" s="67"/>
      <c r="M880" s="79"/>
      <c r="N880" s="76"/>
      <c r="O880" s="79"/>
      <c r="P880" s="79"/>
      <c r="Q880" s="79"/>
      <c r="R880" s="76"/>
      <c r="S880" s="67"/>
      <c r="T880" s="79"/>
      <c r="U880" s="84"/>
      <c r="V880" s="84"/>
      <c r="W880" s="67"/>
      <c r="X880" s="67"/>
      <c r="Y880" s="67"/>
    </row>
    <row r="881" spans="1:25" ht="62.25" customHeight="1" x14ac:dyDescent="0.25">
      <c r="A881" s="67"/>
      <c r="B881" s="67"/>
      <c r="C881" s="67"/>
      <c r="D881" s="67"/>
      <c r="E881" s="67"/>
      <c r="F881" s="67"/>
      <c r="G881" s="67"/>
      <c r="H881" s="79"/>
      <c r="I881" s="79"/>
      <c r="J881" s="79"/>
      <c r="K881" s="76"/>
      <c r="L881" s="67"/>
      <c r="M881" s="79"/>
      <c r="N881" s="76"/>
      <c r="O881" s="79"/>
      <c r="P881" s="79"/>
      <c r="Q881" s="79"/>
      <c r="R881" s="76"/>
      <c r="S881" s="67"/>
      <c r="T881" s="79"/>
      <c r="U881" s="84"/>
      <c r="V881" s="84"/>
      <c r="W881" s="67"/>
      <c r="X881" s="67"/>
      <c r="Y881" s="67"/>
    </row>
    <row r="882" spans="1:25" ht="62.25" customHeight="1" x14ac:dyDescent="0.25">
      <c r="A882" s="67"/>
      <c r="B882" s="67"/>
      <c r="C882" s="67"/>
      <c r="D882" s="67"/>
      <c r="E882" s="67"/>
      <c r="F882" s="67"/>
      <c r="G882" s="67"/>
      <c r="H882" s="79"/>
      <c r="I882" s="79"/>
      <c r="J882" s="79"/>
      <c r="K882" s="76"/>
      <c r="L882" s="67"/>
      <c r="M882" s="79"/>
      <c r="N882" s="76"/>
      <c r="O882" s="79"/>
      <c r="P882" s="79"/>
      <c r="Q882" s="79"/>
      <c r="R882" s="76"/>
      <c r="S882" s="67"/>
      <c r="T882" s="79"/>
      <c r="U882" s="84"/>
      <c r="V882" s="84"/>
      <c r="W882" s="67"/>
      <c r="X882" s="67"/>
      <c r="Y882" s="67"/>
    </row>
    <row r="883" spans="1:25" ht="62.25" customHeight="1" x14ac:dyDescent="0.25">
      <c r="A883" s="67"/>
      <c r="B883" s="67"/>
      <c r="C883" s="67"/>
      <c r="D883" s="67"/>
      <c r="E883" s="67"/>
      <c r="F883" s="67"/>
      <c r="G883" s="67"/>
      <c r="H883" s="79"/>
      <c r="I883" s="79"/>
      <c r="J883" s="79"/>
      <c r="K883" s="76"/>
      <c r="L883" s="67"/>
      <c r="M883" s="79"/>
      <c r="N883" s="76"/>
      <c r="O883" s="79"/>
      <c r="P883" s="79"/>
      <c r="Q883" s="79"/>
      <c r="R883" s="76"/>
      <c r="S883" s="67"/>
      <c r="T883" s="79"/>
      <c r="U883" s="84"/>
      <c r="V883" s="84"/>
      <c r="W883" s="67"/>
      <c r="X883" s="67"/>
      <c r="Y883" s="67"/>
    </row>
    <row r="884" spans="1:25" ht="62.25" customHeight="1" x14ac:dyDescent="0.25">
      <c r="A884" s="67"/>
      <c r="B884" s="67"/>
      <c r="C884" s="67"/>
      <c r="D884" s="67"/>
      <c r="E884" s="67"/>
      <c r="F884" s="67"/>
      <c r="G884" s="67"/>
      <c r="H884" s="79"/>
      <c r="I884" s="79"/>
      <c r="J884" s="79"/>
      <c r="K884" s="76"/>
      <c r="L884" s="67"/>
      <c r="M884" s="79"/>
      <c r="N884" s="76"/>
      <c r="O884" s="79"/>
      <c r="P884" s="79"/>
      <c r="Q884" s="79"/>
      <c r="R884" s="76"/>
      <c r="S884" s="67"/>
      <c r="T884" s="79"/>
      <c r="U884" s="84"/>
      <c r="V884" s="84"/>
      <c r="W884" s="67"/>
      <c r="X884" s="67"/>
      <c r="Y884" s="67"/>
    </row>
    <row r="885" spans="1:25" ht="62.25" customHeight="1" x14ac:dyDescent="0.25">
      <c r="A885" s="67"/>
      <c r="B885" s="67"/>
      <c r="C885" s="67"/>
      <c r="D885" s="67"/>
      <c r="E885" s="67"/>
      <c r="F885" s="67"/>
      <c r="G885" s="67"/>
      <c r="H885" s="79"/>
      <c r="I885" s="79"/>
      <c r="J885" s="79"/>
      <c r="K885" s="76"/>
      <c r="L885" s="67"/>
      <c r="M885" s="79"/>
      <c r="N885" s="76"/>
      <c r="O885" s="79"/>
      <c r="P885" s="79"/>
      <c r="Q885" s="79"/>
      <c r="R885" s="76"/>
      <c r="S885" s="67"/>
      <c r="T885" s="79"/>
      <c r="U885" s="84"/>
      <c r="V885" s="84"/>
      <c r="W885" s="67"/>
      <c r="X885" s="67"/>
      <c r="Y885" s="67"/>
    </row>
    <row r="886" spans="1:25" ht="62.25" customHeight="1" x14ac:dyDescent="0.25">
      <c r="A886" s="67"/>
      <c r="B886" s="67"/>
      <c r="C886" s="67"/>
      <c r="D886" s="67"/>
      <c r="E886" s="67"/>
      <c r="F886" s="67"/>
      <c r="G886" s="67"/>
      <c r="H886" s="79"/>
      <c r="I886" s="79"/>
      <c r="J886" s="79"/>
      <c r="K886" s="76"/>
      <c r="L886" s="67"/>
      <c r="M886" s="79"/>
      <c r="N886" s="76"/>
      <c r="O886" s="79"/>
      <c r="P886" s="79"/>
      <c r="Q886" s="79"/>
      <c r="R886" s="76"/>
      <c r="S886" s="67"/>
      <c r="T886" s="79"/>
      <c r="U886" s="84"/>
      <c r="V886" s="84"/>
      <c r="W886" s="67"/>
      <c r="X886" s="67"/>
      <c r="Y886" s="67"/>
    </row>
    <row r="887" spans="1:25" ht="62.25" customHeight="1" x14ac:dyDescent="0.25">
      <c r="A887" s="67"/>
      <c r="B887" s="67"/>
      <c r="C887" s="67"/>
      <c r="D887" s="67"/>
      <c r="E887" s="67"/>
      <c r="F887" s="67"/>
      <c r="G887" s="67"/>
      <c r="H887" s="79"/>
      <c r="I887" s="79"/>
      <c r="J887" s="79"/>
      <c r="K887" s="76"/>
      <c r="L887" s="67"/>
      <c r="M887" s="79"/>
      <c r="N887" s="76"/>
      <c r="O887" s="79"/>
      <c r="P887" s="79"/>
      <c r="Q887" s="79"/>
      <c r="R887" s="76"/>
      <c r="S887" s="67"/>
      <c r="T887" s="79"/>
      <c r="U887" s="84"/>
      <c r="V887" s="84"/>
      <c r="W887" s="67"/>
      <c r="X887" s="67"/>
      <c r="Y887" s="67"/>
    </row>
    <row r="888" spans="1:25" ht="62.25" customHeight="1" x14ac:dyDescent="0.25">
      <c r="A888" s="67"/>
      <c r="B888" s="67"/>
      <c r="C888" s="67"/>
      <c r="D888" s="67"/>
      <c r="E888" s="67"/>
      <c r="F888" s="67"/>
      <c r="G888" s="67"/>
      <c r="H888" s="79"/>
      <c r="I888" s="79"/>
      <c r="J888" s="79"/>
      <c r="K888" s="76"/>
      <c r="L888" s="67"/>
      <c r="M888" s="79"/>
      <c r="N888" s="76"/>
      <c r="O888" s="79"/>
      <c r="P888" s="79"/>
      <c r="Q888" s="79"/>
      <c r="R888" s="76"/>
      <c r="S888" s="67"/>
      <c r="T888" s="79"/>
      <c r="U888" s="84"/>
      <c r="V888" s="84"/>
      <c r="W888" s="67"/>
      <c r="X888" s="67"/>
      <c r="Y888" s="67"/>
    </row>
    <row r="889" spans="1:25" ht="62.25" customHeight="1" x14ac:dyDescent="0.25">
      <c r="A889" s="67"/>
      <c r="B889" s="67"/>
      <c r="C889" s="67"/>
      <c r="D889" s="67"/>
      <c r="E889" s="67"/>
      <c r="F889" s="67"/>
      <c r="G889" s="67"/>
      <c r="H889" s="79"/>
      <c r="I889" s="79"/>
      <c r="J889" s="79"/>
      <c r="K889" s="76"/>
      <c r="L889" s="67"/>
      <c r="M889" s="79"/>
      <c r="N889" s="76"/>
      <c r="O889" s="79"/>
      <c r="P889" s="79"/>
      <c r="Q889" s="79"/>
      <c r="R889" s="76"/>
      <c r="S889" s="67"/>
      <c r="T889" s="79"/>
      <c r="U889" s="84"/>
      <c r="V889" s="84"/>
      <c r="W889" s="67"/>
      <c r="X889" s="67"/>
      <c r="Y889" s="67"/>
    </row>
    <row r="890" spans="1:25" ht="62.25" customHeight="1" x14ac:dyDescent="0.25">
      <c r="A890" s="67"/>
      <c r="B890" s="67"/>
      <c r="C890" s="67"/>
      <c r="D890" s="67"/>
      <c r="E890" s="67"/>
      <c r="F890" s="67"/>
      <c r="G890" s="67"/>
      <c r="H890" s="79"/>
      <c r="I890" s="79"/>
      <c r="J890" s="79"/>
      <c r="K890" s="76"/>
      <c r="L890" s="67"/>
      <c r="M890" s="79"/>
      <c r="N890" s="76"/>
      <c r="O890" s="79"/>
      <c r="P890" s="79"/>
      <c r="Q890" s="79"/>
      <c r="R890" s="76"/>
      <c r="S890" s="67"/>
      <c r="T890" s="79"/>
      <c r="U890" s="84"/>
      <c r="V890" s="84"/>
      <c r="W890" s="67"/>
      <c r="X890" s="67"/>
      <c r="Y890" s="67"/>
    </row>
    <row r="891" spans="1:25" ht="62.25" customHeight="1" x14ac:dyDescent="0.25">
      <c r="A891" s="67"/>
      <c r="B891" s="67"/>
      <c r="C891" s="67"/>
      <c r="D891" s="67"/>
      <c r="E891" s="67"/>
      <c r="F891" s="67"/>
      <c r="G891" s="67"/>
      <c r="H891" s="79"/>
      <c r="I891" s="79"/>
      <c r="J891" s="79"/>
      <c r="K891" s="76"/>
      <c r="L891" s="67"/>
      <c r="M891" s="79"/>
      <c r="N891" s="76"/>
      <c r="O891" s="79"/>
      <c r="P891" s="79"/>
      <c r="Q891" s="79"/>
      <c r="R891" s="76"/>
      <c r="S891" s="67"/>
      <c r="T891" s="79"/>
      <c r="U891" s="84"/>
      <c r="V891" s="84"/>
      <c r="W891" s="67"/>
      <c r="X891" s="67"/>
      <c r="Y891" s="67"/>
    </row>
    <row r="892" spans="1:25" ht="62.25" customHeight="1" x14ac:dyDescent="0.25">
      <c r="A892" s="67"/>
      <c r="B892" s="67"/>
      <c r="C892" s="67"/>
      <c r="D892" s="67"/>
      <c r="E892" s="67"/>
      <c r="F892" s="67"/>
      <c r="G892" s="67"/>
      <c r="H892" s="79"/>
      <c r="I892" s="79"/>
      <c r="J892" s="79"/>
      <c r="K892" s="76"/>
      <c r="L892" s="67"/>
      <c r="M892" s="79"/>
      <c r="N892" s="76"/>
      <c r="O892" s="79"/>
      <c r="P892" s="79"/>
      <c r="Q892" s="79"/>
      <c r="R892" s="76"/>
      <c r="S892" s="67"/>
      <c r="T892" s="79"/>
      <c r="U892" s="84"/>
      <c r="V892" s="84"/>
      <c r="W892" s="67"/>
      <c r="X892" s="67"/>
      <c r="Y892" s="67"/>
    </row>
    <row r="893" spans="1:25" ht="62.25" customHeight="1" x14ac:dyDescent="0.25">
      <c r="A893" s="67"/>
      <c r="B893" s="67"/>
      <c r="C893" s="67"/>
      <c r="D893" s="67"/>
      <c r="E893" s="67"/>
      <c r="F893" s="67"/>
      <c r="G893" s="67"/>
      <c r="H893" s="79"/>
      <c r="I893" s="79"/>
      <c r="J893" s="79"/>
      <c r="K893" s="76"/>
      <c r="L893" s="67"/>
      <c r="M893" s="79"/>
      <c r="N893" s="76"/>
      <c r="O893" s="79"/>
      <c r="P893" s="79"/>
      <c r="Q893" s="79"/>
      <c r="R893" s="76"/>
      <c r="S893" s="67"/>
      <c r="T893" s="79"/>
      <c r="U893" s="84"/>
      <c r="V893" s="84"/>
      <c r="W893" s="67"/>
      <c r="X893" s="67"/>
      <c r="Y893" s="67"/>
    </row>
    <row r="894" spans="1:25" ht="62.25" customHeight="1" x14ac:dyDescent="0.25">
      <c r="A894" s="67"/>
      <c r="B894" s="67"/>
      <c r="C894" s="67"/>
      <c r="D894" s="67"/>
      <c r="E894" s="67"/>
      <c r="F894" s="67"/>
      <c r="G894" s="67"/>
      <c r="H894" s="79"/>
      <c r="I894" s="79"/>
      <c r="J894" s="79"/>
      <c r="K894" s="76"/>
      <c r="L894" s="67"/>
      <c r="M894" s="79"/>
      <c r="N894" s="76"/>
      <c r="O894" s="79"/>
      <c r="P894" s="79"/>
      <c r="Q894" s="79"/>
      <c r="R894" s="76"/>
      <c r="S894" s="67"/>
      <c r="T894" s="79"/>
      <c r="U894" s="84"/>
      <c r="V894" s="84"/>
      <c r="W894" s="67"/>
      <c r="X894" s="67"/>
      <c r="Y894" s="67"/>
    </row>
    <row r="895" spans="1:25" ht="62.25" customHeight="1" x14ac:dyDescent="0.25">
      <c r="A895" s="67"/>
      <c r="B895" s="67"/>
      <c r="C895" s="67"/>
      <c r="D895" s="67"/>
      <c r="E895" s="67"/>
      <c r="F895" s="67"/>
      <c r="G895" s="67"/>
      <c r="H895" s="79"/>
      <c r="I895" s="79"/>
      <c r="J895" s="79"/>
      <c r="K895" s="76"/>
      <c r="L895" s="67"/>
      <c r="M895" s="79"/>
      <c r="N895" s="76"/>
      <c r="O895" s="79"/>
      <c r="P895" s="79"/>
      <c r="Q895" s="79"/>
      <c r="R895" s="76"/>
      <c r="S895" s="67"/>
      <c r="T895" s="79"/>
      <c r="U895" s="84"/>
      <c r="V895" s="84"/>
      <c r="W895" s="67"/>
      <c r="X895" s="67"/>
      <c r="Y895" s="67"/>
    </row>
    <row r="896" spans="1:25" ht="62.25" customHeight="1" x14ac:dyDescent="0.25">
      <c r="A896" s="67"/>
      <c r="B896" s="67"/>
      <c r="C896" s="67"/>
      <c r="D896" s="67"/>
      <c r="E896" s="67"/>
      <c r="F896" s="67"/>
      <c r="G896" s="67"/>
      <c r="H896" s="79"/>
      <c r="I896" s="79"/>
      <c r="J896" s="79"/>
      <c r="K896" s="76"/>
      <c r="L896" s="67"/>
      <c r="M896" s="79"/>
      <c r="N896" s="76"/>
      <c r="O896" s="79"/>
      <c r="P896" s="79"/>
      <c r="Q896" s="79"/>
      <c r="R896" s="76"/>
      <c r="S896" s="67"/>
      <c r="T896" s="79"/>
      <c r="U896" s="84"/>
      <c r="V896" s="84"/>
      <c r="W896" s="67"/>
      <c r="X896" s="67"/>
      <c r="Y896" s="67"/>
    </row>
    <row r="897" spans="1:25" ht="62.25" customHeight="1" x14ac:dyDescent="0.25">
      <c r="A897" s="67"/>
      <c r="B897" s="67"/>
      <c r="C897" s="67"/>
      <c r="D897" s="67"/>
      <c r="E897" s="67"/>
      <c r="F897" s="67"/>
      <c r="G897" s="67"/>
      <c r="H897" s="79"/>
      <c r="I897" s="79"/>
      <c r="J897" s="79"/>
      <c r="K897" s="76"/>
      <c r="L897" s="67"/>
      <c r="M897" s="79"/>
      <c r="N897" s="76"/>
      <c r="O897" s="79"/>
      <c r="P897" s="79"/>
      <c r="Q897" s="79"/>
      <c r="R897" s="76"/>
      <c r="S897" s="67"/>
      <c r="T897" s="79"/>
      <c r="U897" s="84"/>
      <c r="V897" s="84"/>
      <c r="W897" s="67"/>
      <c r="X897" s="67"/>
      <c r="Y897" s="67"/>
    </row>
    <row r="898" spans="1:25" ht="62.25" customHeight="1" x14ac:dyDescent="0.25">
      <c r="A898" s="67"/>
      <c r="B898" s="67"/>
      <c r="C898" s="67"/>
      <c r="D898" s="67"/>
      <c r="E898" s="67"/>
      <c r="F898" s="67"/>
      <c r="G898" s="67"/>
      <c r="H898" s="79"/>
      <c r="I898" s="79"/>
      <c r="J898" s="79"/>
      <c r="K898" s="76"/>
      <c r="L898" s="67"/>
      <c r="M898" s="79"/>
      <c r="N898" s="76"/>
      <c r="O898" s="79"/>
      <c r="P898" s="79"/>
      <c r="Q898" s="79"/>
      <c r="R898" s="76"/>
      <c r="S898" s="67"/>
      <c r="T898" s="79"/>
      <c r="U898" s="84"/>
      <c r="V898" s="84"/>
      <c r="W898" s="67"/>
      <c r="X898" s="67"/>
      <c r="Y898" s="67"/>
    </row>
    <row r="899" spans="1:25" ht="62.25" customHeight="1" x14ac:dyDescent="0.25">
      <c r="A899" s="67"/>
      <c r="B899" s="67"/>
      <c r="C899" s="67"/>
      <c r="D899" s="67"/>
      <c r="E899" s="67"/>
      <c r="F899" s="67"/>
      <c r="G899" s="67"/>
      <c r="H899" s="79"/>
      <c r="I899" s="79"/>
      <c r="J899" s="79"/>
      <c r="K899" s="76"/>
      <c r="L899" s="67"/>
      <c r="M899" s="79"/>
      <c r="N899" s="76"/>
      <c r="O899" s="79"/>
      <c r="P899" s="79"/>
      <c r="Q899" s="79"/>
      <c r="R899" s="76"/>
      <c r="S899" s="67"/>
      <c r="T899" s="79"/>
      <c r="U899" s="84"/>
      <c r="V899" s="84"/>
      <c r="W899" s="67"/>
      <c r="X899" s="67"/>
      <c r="Y899" s="67"/>
    </row>
    <row r="900" spans="1:25" ht="62.25" customHeight="1" x14ac:dyDescent="0.25">
      <c r="A900" s="67"/>
      <c r="B900" s="67"/>
      <c r="C900" s="67"/>
      <c r="D900" s="67"/>
      <c r="E900" s="67"/>
      <c r="F900" s="67"/>
      <c r="G900" s="67"/>
      <c r="H900" s="79"/>
      <c r="I900" s="79"/>
      <c r="J900" s="79"/>
      <c r="K900" s="76"/>
      <c r="L900" s="67"/>
      <c r="M900" s="79"/>
      <c r="N900" s="76"/>
      <c r="O900" s="79"/>
      <c r="P900" s="79"/>
      <c r="Q900" s="79"/>
      <c r="R900" s="76"/>
      <c r="S900" s="67"/>
      <c r="T900" s="79"/>
      <c r="U900" s="84"/>
      <c r="V900" s="84"/>
      <c r="W900" s="67"/>
      <c r="X900" s="67"/>
      <c r="Y900" s="67"/>
    </row>
    <row r="901" spans="1:25" ht="62.25" customHeight="1" x14ac:dyDescent="0.25">
      <c r="A901" s="67"/>
      <c r="B901" s="67"/>
      <c r="C901" s="67"/>
      <c r="D901" s="67"/>
      <c r="E901" s="67"/>
      <c r="F901" s="67"/>
      <c r="G901" s="67"/>
      <c r="H901" s="79"/>
      <c r="I901" s="79"/>
      <c r="J901" s="79"/>
      <c r="K901" s="76"/>
      <c r="L901" s="67"/>
      <c r="M901" s="79"/>
      <c r="N901" s="76"/>
      <c r="O901" s="79"/>
      <c r="P901" s="79"/>
      <c r="Q901" s="79"/>
      <c r="R901" s="76"/>
      <c r="S901" s="67"/>
      <c r="T901" s="79"/>
      <c r="U901" s="84"/>
      <c r="V901" s="84"/>
      <c r="W901" s="67"/>
      <c r="X901" s="67"/>
      <c r="Y901" s="67"/>
    </row>
    <row r="902" spans="1:25" ht="62.25" customHeight="1" x14ac:dyDescent="0.25">
      <c r="A902" s="67"/>
      <c r="B902" s="67"/>
      <c r="C902" s="67"/>
      <c r="D902" s="67"/>
      <c r="E902" s="67"/>
      <c r="F902" s="67"/>
      <c r="G902" s="67"/>
      <c r="H902" s="79"/>
      <c r="I902" s="79"/>
      <c r="J902" s="79"/>
      <c r="K902" s="76"/>
      <c r="L902" s="67"/>
      <c r="M902" s="79"/>
      <c r="N902" s="76"/>
      <c r="O902" s="79"/>
      <c r="P902" s="79"/>
      <c r="Q902" s="79"/>
      <c r="R902" s="76"/>
      <c r="S902" s="67"/>
      <c r="T902" s="79"/>
      <c r="U902" s="84"/>
      <c r="V902" s="84"/>
      <c r="W902" s="67"/>
      <c r="X902" s="67"/>
      <c r="Y902" s="67"/>
    </row>
    <row r="903" spans="1:25" ht="62.25" customHeight="1" x14ac:dyDescent="0.25">
      <c r="A903" s="67"/>
      <c r="B903" s="67"/>
      <c r="C903" s="67"/>
      <c r="D903" s="67"/>
      <c r="E903" s="67"/>
      <c r="F903" s="67"/>
      <c r="G903" s="67"/>
      <c r="H903" s="79"/>
      <c r="I903" s="79"/>
      <c r="J903" s="79"/>
      <c r="K903" s="76"/>
      <c r="L903" s="67"/>
      <c r="M903" s="79"/>
      <c r="N903" s="76"/>
      <c r="O903" s="79"/>
      <c r="P903" s="79"/>
      <c r="Q903" s="79"/>
      <c r="R903" s="76"/>
      <c r="S903" s="67"/>
      <c r="T903" s="79"/>
      <c r="U903" s="84"/>
      <c r="V903" s="84"/>
      <c r="W903" s="67"/>
      <c r="X903" s="67"/>
      <c r="Y903" s="67"/>
    </row>
    <row r="904" spans="1:25" ht="62.25" customHeight="1" x14ac:dyDescent="0.25">
      <c r="A904" s="67"/>
      <c r="B904" s="67"/>
      <c r="C904" s="67"/>
      <c r="D904" s="67"/>
      <c r="E904" s="67"/>
      <c r="F904" s="67"/>
      <c r="G904" s="67"/>
      <c r="H904" s="79"/>
      <c r="I904" s="79"/>
      <c r="J904" s="79"/>
      <c r="K904" s="76"/>
      <c r="L904" s="67"/>
      <c r="M904" s="79"/>
      <c r="N904" s="76"/>
      <c r="O904" s="79"/>
      <c r="P904" s="79"/>
      <c r="Q904" s="79"/>
      <c r="R904" s="76"/>
      <c r="S904" s="67"/>
      <c r="T904" s="79"/>
      <c r="U904" s="84"/>
      <c r="V904" s="84"/>
      <c r="W904" s="67"/>
      <c r="X904" s="67"/>
      <c r="Y904" s="67"/>
    </row>
    <row r="905" spans="1:25" ht="62.25" customHeight="1" x14ac:dyDescent="0.25">
      <c r="A905" s="67"/>
      <c r="B905" s="67"/>
      <c r="C905" s="67"/>
      <c r="D905" s="67"/>
      <c r="E905" s="67"/>
      <c r="F905" s="67"/>
      <c r="G905" s="67"/>
      <c r="H905" s="79"/>
      <c r="I905" s="79"/>
      <c r="J905" s="79"/>
      <c r="K905" s="76"/>
      <c r="L905" s="67"/>
      <c r="M905" s="79"/>
      <c r="N905" s="76"/>
      <c r="O905" s="79"/>
      <c r="P905" s="79"/>
      <c r="Q905" s="79"/>
      <c r="R905" s="76"/>
      <c r="S905" s="67"/>
      <c r="T905" s="79"/>
      <c r="U905" s="84"/>
      <c r="V905" s="84"/>
      <c r="W905" s="67"/>
      <c r="X905" s="67"/>
      <c r="Y905" s="67"/>
    </row>
    <row r="906" spans="1:25" ht="62.25" customHeight="1" x14ac:dyDescent="0.25">
      <c r="A906" s="67"/>
      <c r="B906" s="67"/>
      <c r="C906" s="67"/>
      <c r="D906" s="67"/>
      <c r="E906" s="67"/>
      <c r="F906" s="67"/>
      <c r="G906" s="67"/>
      <c r="H906" s="79"/>
      <c r="I906" s="79"/>
      <c r="J906" s="79"/>
      <c r="K906" s="76"/>
      <c r="L906" s="67"/>
      <c r="M906" s="79"/>
      <c r="N906" s="76"/>
      <c r="O906" s="79"/>
      <c r="P906" s="79"/>
      <c r="Q906" s="79"/>
      <c r="R906" s="76"/>
      <c r="S906" s="67"/>
      <c r="T906" s="79"/>
      <c r="U906" s="84"/>
      <c r="V906" s="84"/>
      <c r="W906" s="67"/>
      <c r="X906" s="67"/>
      <c r="Y906" s="67"/>
    </row>
    <row r="907" spans="1:25" ht="62.25" customHeight="1" x14ac:dyDescent="0.25">
      <c r="A907" s="67"/>
      <c r="B907" s="67"/>
      <c r="C907" s="67"/>
      <c r="D907" s="67"/>
      <c r="E907" s="67"/>
      <c r="F907" s="67"/>
      <c r="G907" s="67"/>
      <c r="H907" s="79"/>
      <c r="I907" s="79"/>
      <c r="J907" s="79"/>
      <c r="K907" s="76"/>
      <c r="L907" s="67"/>
      <c r="M907" s="79"/>
      <c r="N907" s="76"/>
      <c r="O907" s="79"/>
      <c r="P907" s="79"/>
      <c r="Q907" s="79"/>
      <c r="R907" s="76"/>
      <c r="S907" s="67"/>
      <c r="T907" s="79"/>
      <c r="U907" s="84"/>
      <c r="V907" s="84"/>
      <c r="W907" s="67"/>
      <c r="X907" s="67"/>
      <c r="Y907" s="67"/>
    </row>
    <row r="908" spans="1:25" ht="62.25" customHeight="1" x14ac:dyDescent="0.25">
      <c r="A908" s="67"/>
      <c r="B908" s="67"/>
      <c r="C908" s="67"/>
      <c r="D908" s="67"/>
      <c r="E908" s="67"/>
      <c r="F908" s="67"/>
      <c r="G908" s="67"/>
      <c r="H908" s="79"/>
      <c r="I908" s="79"/>
      <c r="J908" s="79"/>
      <c r="K908" s="76"/>
      <c r="L908" s="67"/>
      <c r="M908" s="79"/>
      <c r="N908" s="76"/>
      <c r="O908" s="79"/>
      <c r="P908" s="79"/>
      <c r="Q908" s="79"/>
      <c r="R908" s="76"/>
      <c r="S908" s="67"/>
      <c r="T908" s="79"/>
      <c r="U908" s="84"/>
      <c r="V908" s="84"/>
      <c r="W908" s="67"/>
      <c r="X908" s="67"/>
      <c r="Y908" s="67"/>
    </row>
    <row r="909" spans="1:25" ht="62.25" customHeight="1" x14ac:dyDescent="0.25">
      <c r="A909" s="67"/>
      <c r="B909" s="67"/>
      <c r="C909" s="67"/>
      <c r="D909" s="67"/>
      <c r="E909" s="67"/>
      <c r="F909" s="67"/>
      <c r="G909" s="67"/>
      <c r="H909" s="79"/>
      <c r="I909" s="79"/>
      <c r="J909" s="79"/>
      <c r="K909" s="76"/>
      <c r="L909" s="67"/>
      <c r="M909" s="79"/>
      <c r="N909" s="76"/>
      <c r="O909" s="79"/>
      <c r="P909" s="79"/>
      <c r="Q909" s="79"/>
      <c r="R909" s="76"/>
      <c r="S909" s="67"/>
      <c r="T909" s="79"/>
      <c r="U909" s="84"/>
      <c r="V909" s="84"/>
      <c r="W909" s="67"/>
      <c r="X909" s="67"/>
      <c r="Y909" s="67"/>
    </row>
    <row r="910" spans="1:25" ht="62.25" customHeight="1" x14ac:dyDescent="0.25">
      <c r="A910" s="67"/>
      <c r="B910" s="67"/>
      <c r="C910" s="67"/>
      <c r="D910" s="67"/>
      <c r="E910" s="67"/>
      <c r="F910" s="67"/>
      <c r="G910" s="67"/>
      <c r="H910" s="79"/>
      <c r="I910" s="79"/>
      <c r="J910" s="79"/>
      <c r="K910" s="76"/>
      <c r="L910" s="67"/>
      <c r="M910" s="79"/>
      <c r="N910" s="76"/>
      <c r="O910" s="79"/>
      <c r="P910" s="79"/>
      <c r="Q910" s="79"/>
      <c r="R910" s="76"/>
      <c r="S910" s="67"/>
      <c r="T910" s="79"/>
      <c r="U910" s="84"/>
      <c r="V910" s="84"/>
      <c r="W910" s="67"/>
      <c r="X910" s="67"/>
      <c r="Y910" s="67"/>
    </row>
    <row r="911" spans="1:25" ht="62.25" customHeight="1" x14ac:dyDescent="0.25">
      <c r="A911" s="67"/>
      <c r="B911" s="67"/>
      <c r="C911" s="67"/>
      <c r="D911" s="67"/>
      <c r="E911" s="67"/>
      <c r="F911" s="67"/>
      <c r="G911" s="67"/>
      <c r="H911" s="79"/>
      <c r="I911" s="79"/>
      <c r="J911" s="79"/>
      <c r="K911" s="76"/>
      <c r="L911" s="67"/>
      <c r="M911" s="79"/>
      <c r="N911" s="76"/>
      <c r="O911" s="79"/>
      <c r="P911" s="79"/>
      <c r="Q911" s="79"/>
      <c r="R911" s="76"/>
      <c r="S911" s="67"/>
      <c r="T911" s="79"/>
      <c r="U911" s="84"/>
      <c r="V911" s="84"/>
      <c r="W911" s="67"/>
      <c r="X911" s="67"/>
      <c r="Y911" s="67"/>
    </row>
    <row r="912" spans="1:25" ht="62.25" customHeight="1" x14ac:dyDescent="0.25">
      <c r="A912" s="67"/>
      <c r="B912" s="67"/>
      <c r="C912" s="67"/>
      <c r="D912" s="67"/>
      <c r="E912" s="67"/>
      <c r="F912" s="67"/>
      <c r="G912" s="67"/>
      <c r="H912" s="79"/>
      <c r="I912" s="79"/>
      <c r="J912" s="79"/>
      <c r="K912" s="76"/>
      <c r="L912" s="67"/>
      <c r="M912" s="79"/>
      <c r="N912" s="76"/>
      <c r="O912" s="79"/>
      <c r="P912" s="79"/>
      <c r="Q912" s="79"/>
      <c r="R912" s="76"/>
      <c r="S912" s="67"/>
      <c r="T912" s="79"/>
      <c r="U912" s="84"/>
      <c r="V912" s="84"/>
      <c r="W912" s="67"/>
      <c r="X912" s="67"/>
      <c r="Y912" s="67"/>
    </row>
    <row r="913" spans="1:25" ht="62.25" customHeight="1" x14ac:dyDescent="0.25">
      <c r="A913" s="67"/>
      <c r="B913" s="67"/>
      <c r="C913" s="67"/>
      <c r="D913" s="67"/>
      <c r="E913" s="67"/>
      <c r="F913" s="67"/>
      <c r="G913" s="67"/>
      <c r="H913" s="79"/>
      <c r="I913" s="79"/>
      <c r="J913" s="79"/>
      <c r="K913" s="76"/>
      <c r="L913" s="67"/>
      <c r="M913" s="79"/>
      <c r="N913" s="76"/>
      <c r="O913" s="79"/>
      <c r="P913" s="79"/>
      <c r="Q913" s="79"/>
      <c r="R913" s="76"/>
      <c r="S913" s="67"/>
      <c r="T913" s="79"/>
      <c r="U913" s="84"/>
      <c r="V913" s="84"/>
      <c r="W913" s="67"/>
      <c r="X913" s="67"/>
      <c r="Y913" s="67"/>
    </row>
    <row r="914" spans="1:25" ht="62.25" customHeight="1" x14ac:dyDescent="0.25">
      <c r="A914" s="67"/>
      <c r="B914" s="67"/>
      <c r="C914" s="67"/>
      <c r="D914" s="67"/>
      <c r="E914" s="67"/>
      <c r="F914" s="67"/>
      <c r="G914" s="67"/>
      <c r="H914" s="79"/>
      <c r="I914" s="79"/>
      <c r="J914" s="79"/>
      <c r="K914" s="76"/>
      <c r="L914" s="67"/>
      <c r="M914" s="79"/>
      <c r="N914" s="76"/>
      <c r="O914" s="79"/>
      <c r="P914" s="79"/>
      <c r="Q914" s="79"/>
      <c r="R914" s="76"/>
      <c r="S914" s="67"/>
      <c r="T914" s="79"/>
      <c r="U914" s="84"/>
      <c r="V914" s="84"/>
      <c r="W914" s="67"/>
      <c r="X914" s="67"/>
      <c r="Y914" s="67"/>
    </row>
    <row r="915" spans="1:25" ht="62.25" customHeight="1" x14ac:dyDescent="0.25">
      <c r="A915" s="67"/>
      <c r="B915" s="67"/>
      <c r="C915" s="67"/>
      <c r="D915" s="67"/>
      <c r="E915" s="67"/>
      <c r="F915" s="67"/>
      <c r="G915" s="67"/>
      <c r="H915" s="79"/>
      <c r="I915" s="79"/>
      <c r="J915" s="79"/>
      <c r="K915" s="76"/>
      <c r="L915" s="67"/>
      <c r="M915" s="79"/>
      <c r="N915" s="76"/>
      <c r="O915" s="79"/>
      <c r="P915" s="79"/>
      <c r="Q915" s="79"/>
      <c r="R915" s="76"/>
      <c r="S915" s="67"/>
      <c r="T915" s="79"/>
      <c r="U915" s="84"/>
      <c r="V915" s="84"/>
      <c r="W915" s="67"/>
      <c r="X915" s="67"/>
      <c r="Y915" s="67"/>
    </row>
    <row r="916" spans="1:25" ht="62.25" customHeight="1" x14ac:dyDescent="0.25">
      <c r="A916" s="67"/>
      <c r="B916" s="67"/>
      <c r="C916" s="67"/>
      <c r="D916" s="67"/>
      <c r="E916" s="67"/>
      <c r="F916" s="67"/>
      <c r="G916" s="67"/>
      <c r="H916" s="79"/>
      <c r="I916" s="79"/>
      <c r="J916" s="79"/>
      <c r="K916" s="76"/>
      <c r="L916" s="67"/>
      <c r="M916" s="79"/>
      <c r="N916" s="76"/>
      <c r="O916" s="79"/>
      <c r="P916" s="79"/>
      <c r="Q916" s="79"/>
      <c r="R916" s="76"/>
      <c r="S916" s="67"/>
      <c r="T916" s="79"/>
      <c r="U916" s="84"/>
      <c r="V916" s="84"/>
      <c r="W916" s="67"/>
      <c r="X916" s="67"/>
      <c r="Y916" s="67"/>
    </row>
    <row r="917" spans="1:25" ht="62.25" customHeight="1" x14ac:dyDescent="0.25">
      <c r="A917" s="67"/>
      <c r="B917" s="67"/>
      <c r="C917" s="67"/>
      <c r="D917" s="67"/>
      <c r="E917" s="67"/>
      <c r="F917" s="67"/>
      <c r="G917" s="67"/>
      <c r="H917" s="79"/>
      <c r="I917" s="79"/>
      <c r="J917" s="79"/>
      <c r="K917" s="76"/>
      <c r="L917" s="67"/>
      <c r="M917" s="79"/>
      <c r="N917" s="76"/>
      <c r="O917" s="79"/>
      <c r="P917" s="79"/>
      <c r="Q917" s="79"/>
      <c r="R917" s="76"/>
      <c r="S917" s="67"/>
      <c r="T917" s="79"/>
      <c r="U917" s="84"/>
      <c r="V917" s="84"/>
      <c r="W917" s="67"/>
      <c r="X917" s="67"/>
      <c r="Y917" s="67"/>
    </row>
    <row r="918" spans="1:25" ht="62.25" customHeight="1" x14ac:dyDescent="0.25">
      <c r="A918" s="67"/>
      <c r="B918" s="67"/>
      <c r="C918" s="67"/>
      <c r="D918" s="67"/>
      <c r="E918" s="67"/>
      <c r="F918" s="67"/>
      <c r="G918" s="67"/>
      <c r="H918" s="79"/>
      <c r="I918" s="79"/>
      <c r="J918" s="79"/>
      <c r="K918" s="76"/>
      <c r="L918" s="67"/>
      <c r="M918" s="79"/>
      <c r="N918" s="76"/>
      <c r="O918" s="79"/>
      <c r="P918" s="79"/>
      <c r="Q918" s="79"/>
      <c r="R918" s="76"/>
      <c r="S918" s="67"/>
      <c r="T918" s="79"/>
      <c r="U918" s="84"/>
      <c r="V918" s="84"/>
      <c r="W918" s="67"/>
      <c r="X918" s="67"/>
      <c r="Y918" s="67"/>
    </row>
    <row r="919" spans="1:25" ht="62.25" customHeight="1" x14ac:dyDescent="0.25">
      <c r="A919" s="67"/>
      <c r="B919" s="67"/>
      <c r="C919" s="67"/>
      <c r="D919" s="67"/>
      <c r="E919" s="67"/>
      <c r="F919" s="67"/>
      <c r="G919" s="67"/>
      <c r="H919" s="79"/>
      <c r="I919" s="79"/>
      <c r="J919" s="79"/>
      <c r="K919" s="76"/>
      <c r="L919" s="67"/>
      <c r="M919" s="79"/>
      <c r="N919" s="76"/>
      <c r="O919" s="79"/>
      <c r="P919" s="79"/>
      <c r="Q919" s="79"/>
      <c r="R919" s="76"/>
      <c r="S919" s="67"/>
      <c r="T919" s="79"/>
      <c r="U919" s="84"/>
      <c r="V919" s="84"/>
      <c r="W919" s="67"/>
      <c r="X919" s="67"/>
      <c r="Y919" s="67"/>
    </row>
    <row r="920" spans="1:25" ht="62.25" customHeight="1" x14ac:dyDescent="0.25">
      <c r="A920" s="67"/>
      <c r="B920" s="67"/>
      <c r="C920" s="67"/>
      <c r="D920" s="67"/>
      <c r="E920" s="67"/>
      <c r="F920" s="67"/>
      <c r="G920" s="67"/>
      <c r="H920" s="79"/>
      <c r="I920" s="79"/>
      <c r="J920" s="79"/>
      <c r="K920" s="76"/>
      <c r="L920" s="67"/>
      <c r="M920" s="79"/>
      <c r="N920" s="76"/>
      <c r="O920" s="79"/>
      <c r="P920" s="79"/>
      <c r="Q920" s="79"/>
      <c r="R920" s="76"/>
      <c r="S920" s="67"/>
      <c r="T920" s="79"/>
      <c r="U920" s="84"/>
      <c r="V920" s="84"/>
      <c r="W920" s="67"/>
      <c r="X920" s="67"/>
      <c r="Y920" s="67"/>
    </row>
    <row r="921" spans="1:25" ht="62.25" customHeight="1" x14ac:dyDescent="0.25">
      <c r="A921" s="67"/>
      <c r="B921" s="67"/>
      <c r="C921" s="67"/>
      <c r="D921" s="67"/>
      <c r="E921" s="67"/>
      <c r="F921" s="67"/>
      <c r="G921" s="67"/>
      <c r="H921" s="79"/>
      <c r="I921" s="79"/>
      <c r="J921" s="79"/>
      <c r="K921" s="76"/>
      <c r="L921" s="67"/>
      <c r="M921" s="79"/>
      <c r="N921" s="76"/>
      <c r="O921" s="79"/>
      <c r="P921" s="79"/>
      <c r="Q921" s="79"/>
      <c r="R921" s="76"/>
      <c r="S921" s="67"/>
      <c r="T921" s="79"/>
      <c r="U921" s="84"/>
      <c r="V921" s="84"/>
      <c r="W921" s="67"/>
      <c r="X921" s="67"/>
      <c r="Y921" s="67"/>
    </row>
    <row r="922" spans="1:25" ht="62.25" customHeight="1" x14ac:dyDescent="0.25">
      <c r="A922" s="67"/>
      <c r="B922" s="67"/>
      <c r="C922" s="67"/>
      <c r="D922" s="67"/>
      <c r="E922" s="67"/>
      <c r="F922" s="67"/>
      <c r="G922" s="67"/>
      <c r="H922" s="79"/>
      <c r="I922" s="79"/>
      <c r="J922" s="79"/>
      <c r="K922" s="76"/>
      <c r="L922" s="67"/>
      <c r="M922" s="79"/>
      <c r="N922" s="76"/>
      <c r="O922" s="79"/>
      <c r="P922" s="79"/>
      <c r="Q922" s="79"/>
      <c r="R922" s="76"/>
      <c r="S922" s="67"/>
      <c r="T922" s="79"/>
      <c r="U922" s="84"/>
      <c r="V922" s="84"/>
      <c r="W922" s="67"/>
      <c r="X922" s="67"/>
      <c r="Y922" s="67"/>
    </row>
    <row r="923" spans="1:25" ht="62.25" customHeight="1" x14ac:dyDescent="0.25">
      <c r="A923" s="67"/>
      <c r="B923" s="67"/>
      <c r="C923" s="67"/>
      <c r="D923" s="67"/>
      <c r="E923" s="67"/>
      <c r="F923" s="67"/>
      <c r="G923" s="67"/>
      <c r="H923" s="79"/>
      <c r="I923" s="79"/>
      <c r="J923" s="79"/>
      <c r="K923" s="76"/>
      <c r="L923" s="67"/>
      <c r="M923" s="79"/>
      <c r="N923" s="76"/>
      <c r="O923" s="79"/>
      <c r="P923" s="79"/>
      <c r="Q923" s="79"/>
      <c r="R923" s="76"/>
      <c r="S923" s="67"/>
      <c r="T923" s="79"/>
      <c r="U923" s="84"/>
      <c r="V923" s="84"/>
      <c r="W923" s="67"/>
      <c r="X923" s="67"/>
      <c r="Y923" s="67"/>
    </row>
    <row r="924" spans="1:25" ht="62.25" customHeight="1" x14ac:dyDescent="0.25">
      <c r="A924" s="67"/>
      <c r="B924" s="67"/>
      <c r="C924" s="67"/>
      <c r="D924" s="67"/>
      <c r="E924" s="67"/>
      <c r="F924" s="67"/>
      <c r="G924" s="67"/>
      <c r="H924" s="79"/>
      <c r="I924" s="79"/>
      <c r="J924" s="79"/>
      <c r="K924" s="76"/>
      <c r="L924" s="67"/>
      <c r="M924" s="79"/>
      <c r="N924" s="76"/>
      <c r="O924" s="79"/>
      <c r="P924" s="79"/>
      <c r="Q924" s="79"/>
      <c r="R924" s="76"/>
      <c r="S924" s="67"/>
      <c r="T924" s="79"/>
      <c r="U924" s="84"/>
      <c r="V924" s="84"/>
      <c r="W924" s="67"/>
      <c r="X924" s="67"/>
      <c r="Y924" s="67"/>
    </row>
    <row r="925" spans="1:25" ht="62.25" customHeight="1" x14ac:dyDescent="0.25">
      <c r="A925" s="67"/>
      <c r="B925" s="67"/>
      <c r="C925" s="67"/>
      <c r="D925" s="67"/>
      <c r="E925" s="67"/>
      <c r="F925" s="67"/>
      <c r="G925" s="67"/>
      <c r="H925" s="79"/>
      <c r="I925" s="79"/>
      <c r="J925" s="79"/>
      <c r="K925" s="76"/>
      <c r="L925" s="67"/>
      <c r="M925" s="79"/>
      <c r="N925" s="76"/>
      <c r="O925" s="79"/>
      <c r="P925" s="79"/>
      <c r="Q925" s="79"/>
      <c r="R925" s="76"/>
      <c r="S925" s="67"/>
      <c r="T925" s="79"/>
      <c r="U925" s="84"/>
      <c r="V925" s="84"/>
      <c r="W925" s="67"/>
      <c r="X925" s="67"/>
      <c r="Y925" s="67"/>
    </row>
    <row r="926" spans="1:25" ht="62.25" customHeight="1" x14ac:dyDescent="0.25">
      <c r="A926" s="67"/>
      <c r="B926" s="67"/>
      <c r="C926" s="67"/>
      <c r="D926" s="67"/>
      <c r="E926" s="67"/>
      <c r="F926" s="67"/>
      <c r="G926" s="67"/>
      <c r="H926" s="79"/>
      <c r="I926" s="79"/>
      <c r="J926" s="79"/>
      <c r="K926" s="76"/>
      <c r="L926" s="67"/>
      <c r="M926" s="79"/>
      <c r="N926" s="76"/>
      <c r="O926" s="79"/>
      <c r="P926" s="79"/>
      <c r="Q926" s="79"/>
      <c r="R926" s="76"/>
      <c r="S926" s="67"/>
      <c r="T926" s="79"/>
      <c r="U926" s="84"/>
      <c r="V926" s="84"/>
      <c r="W926" s="67"/>
      <c r="X926" s="67"/>
      <c r="Y926" s="67"/>
    </row>
    <row r="927" spans="1:25" ht="62.25" customHeight="1" x14ac:dyDescent="0.25">
      <c r="A927" s="67"/>
      <c r="B927" s="67"/>
      <c r="C927" s="67"/>
      <c r="D927" s="67"/>
      <c r="E927" s="67"/>
      <c r="F927" s="67"/>
      <c r="G927" s="67"/>
      <c r="H927" s="79"/>
      <c r="I927" s="79"/>
      <c r="J927" s="79"/>
      <c r="K927" s="76"/>
      <c r="L927" s="67"/>
      <c r="M927" s="79"/>
      <c r="N927" s="76"/>
      <c r="O927" s="79"/>
      <c r="P927" s="79"/>
      <c r="Q927" s="79"/>
      <c r="R927" s="76"/>
      <c r="S927" s="67"/>
      <c r="T927" s="79"/>
      <c r="U927" s="84"/>
      <c r="V927" s="84"/>
      <c r="W927" s="67"/>
      <c r="X927" s="67"/>
      <c r="Y927" s="67"/>
    </row>
    <row r="928" spans="1:25" ht="62.25" customHeight="1" x14ac:dyDescent="0.25">
      <c r="A928" s="67"/>
      <c r="B928" s="67"/>
      <c r="C928" s="67"/>
      <c r="D928" s="67"/>
      <c r="E928" s="67"/>
      <c r="F928" s="67"/>
      <c r="G928" s="67"/>
      <c r="H928" s="79"/>
      <c r="I928" s="79"/>
      <c r="J928" s="79"/>
      <c r="K928" s="76"/>
      <c r="L928" s="67"/>
      <c r="M928" s="79"/>
      <c r="N928" s="76"/>
      <c r="O928" s="79"/>
      <c r="P928" s="79"/>
      <c r="Q928" s="79"/>
      <c r="R928" s="76"/>
      <c r="S928" s="67"/>
      <c r="T928" s="79"/>
      <c r="U928" s="84"/>
      <c r="V928" s="84"/>
      <c r="W928" s="67"/>
      <c r="X928" s="67"/>
      <c r="Y928" s="67"/>
    </row>
    <row r="929" spans="1:25" ht="62.25" customHeight="1" x14ac:dyDescent="0.25">
      <c r="A929" s="67"/>
      <c r="B929" s="67"/>
      <c r="C929" s="67"/>
      <c r="D929" s="67"/>
      <c r="E929" s="67"/>
      <c r="F929" s="67"/>
      <c r="G929" s="67"/>
      <c r="H929" s="79"/>
      <c r="I929" s="79"/>
      <c r="J929" s="79"/>
      <c r="K929" s="76"/>
      <c r="L929" s="67"/>
      <c r="M929" s="79"/>
      <c r="N929" s="76"/>
      <c r="O929" s="79"/>
      <c r="P929" s="79"/>
      <c r="Q929" s="79"/>
      <c r="R929" s="76"/>
      <c r="S929" s="67"/>
      <c r="T929" s="79"/>
      <c r="U929" s="84"/>
      <c r="V929" s="84"/>
      <c r="W929" s="67"/>
      <c r="X929" s="67"/>
      <c r="Y929" s="67"/>
    </row>
    <row r="930" spans="1:25" ht="62.25" customHeight="1" x14ac:dyDescent="0.25">
      <c r="A930" s="67"/>
      <c r="B930" s="67"/>
      <c r="C930" s="67"/>
      <c r="D930" s="67"/>
      <c r="E930" s="67"/>
      <c r="F930" s="67"/>
      <c r="G930" s="67"/>
      <c r="H930" s="79"/>
      <c r="I930" s="79"/>
      <c r="J930" s="79"/>
      <c r="K930" s="76"/>
      <c r="L930" s="67"/>
      <c r="M930" s="79"/>
      <c r="N930" s="76"/>
      <c r="O930" s="79"/>
      <c r="P930" s="79"/>
      <c r="Q930" s="79"/>
      <c r="R930" s="76"/>
      <c r="S930" s="67"/>
      <c r="T930" s="79"/>
      <c r="U930" s="84"/>
      <c r="V930" s="84"/>
      <c r="W930" s="67"/>
      <c r="X930" s="67"/>
      <c r="Y930" s="67"/>
    </row>
    <row r="931" spans="1:25" ht="62.25" customHeight="1" x14ac:dyDescent="0.25">
      <c r="A931" s="67"/>
      <c r="B931" s="67"/>
      <c r="C931" s="67"/>
      <c r="D931" s="67"/>
      <c r="E931" s="67"/>
      <c r="F931" s="67"/>
      <c r="G931" s="67"/>
      <c r="H931" s="79"/>
      <c r="I931" s="79"/>
      <c r="J931" s="79"/>
      <c r="K931" s="76"/>
      <c r="L931" s="67"/>
      <c r="M931" s="79"/>
      <c r="N931" s="76"/>
      <c r="O931" s="79"/>
      <c r="P931" s="79"/>
      <c r="Q931" s="79"/>
      <c r="R931" s="76"/>
      <c r="S931" s="67"/>
      <c r="T931" s="79"/>
      <c r="U931" s="84"/>
      <c r="V931" s="84"/>
      <c r="W931" s="67"/>
      <c r="X931" s="67"/>
      <c r="Y931" s="67"/>
    </row>
    <row r="932" spans="1:25" ht="62.25" customHeight="1" x14ac:dyDescent="0.25">
      <c r="A932" s="67"/>
      <c r="B932" s="67"/>
      <c r="C932" s="67"/>
      <c r="D932" s="67"/>
      <c r="E932" s="67"/>
      <c r="F932" s="67"/>
      <c r="G932" s="67"/>
      <c r="H932" s="79"/>
      <c r="I932" s="79"/>
      <c r="J932" s="79"/>
      <c r="K932" s="76"/>
      <c r="L932" s="67"/>
      <c r="M932" s="79"/>
      <c r="N932" s="76"/>
      <c r="O932" s="79"/>
      <c r="P932" s="79"/>
      <c r="Q932" s="79"/>
      <c r="R932" s="76"/>
      <c r="S932" s="67"/>
      <c r="T932" s="79"/>
      <c r="U932" s="84"/>
      <c r="V932" s="84"/>
      <c r="W932" s="67"/>
      <c r="X932" s="67"/>
      <c r="Y932" s="67"/>
    </row>
    <row r="933" spans="1:25" ht="62.25" customHeight="1" x14ac:dyDescent="0.25">
      <c r="A933" s="67"/>
      <c r="B933" s="67"/>
      <c r="C933" s="67"/>
      <c r="D933" s="67"/>
      <c r="E933" s="67"/>
      <c r="F933" s="67"/>
      <c r="G933" s="67"/>
      <c r="H933" s="79"/>
      <c r="I933" s="79"/>
      <c r="J933" s="79"/>
      <c r="K933" s="76"/>
      <c r="L933" s="67"/>
      <c r="M933" s="79"/>
      <c r="N933" s="76"/>
      <c r="O933" s="79"/>
      <c r="P933" s="79"/>
      <c r="Q933" s="79"/>
      <c r="R933" s="76"/>
      <c r="S933" s="67"/>
      <c r="T933" s="79"/>
      <c r="U933" s="84"/>
      <c r="V933" s="84"/>
      <c r="W933" s="67"/>
      <c r="X933" s="67"/>
      <c r="Y933" s="67"/>
    </row>
    <row r="934" spans="1:25" ht="62.25" customHeight="1" x14ac:dyDescent="0.25">
      <c r="A934" s="67"/>
      <c r="B934" s="67"/>
      <c r="C934" s="67"/>
      <c r="D934" s="67"/>
      <c r="E934" s="67"/>
      <c r="F934" s="67"/>
      <c r="G934" s="67"/>
      <c r="H934" s="79"/>
      <c r="I934" s="79"/>
      <c r="J934" s="79"/>
      <c r="K934" s="76"/>
      <c r="L934" s="67"/>
      <c r="M934" s="79"/>
      <c r="N934" s="76"/>
      <c r="O934" s="79"/>
      <c r="P934" s="79"/>
      <c r="Q934" s="79"/>
      <c r="R934" s="76"/>
      <c r="S934" s="67"/>
      <c r="T934" s="79"/>
      <c r="U934" s="84"/>
      <c r="V934" s="84"/>
      <c r="W934" s="67"/>
      <c r="X934" s="67"/>
      <c r="Y934" s="67"/>
    </row>
    <row r="935" spans="1:25" ht="62.25" customHeight="1" x14ac:dyDescent="0.25">
      <c r="A935" s="67"/>
      <c r="B935" s="67"/>
      <c r="C935" s="67"/>
      <c r="D935" s="67"/>
      <c r="E935" s="67"/>
      <c r="F935" s="67"/>
      <c r="G935" s="67"/>
      <c r="H935" s="79"/>
      <c r="I935" s="79"/>
      <c r="J935" s="79"/>
      <c r="K935" s="76"/>
      <c r="L935" s="67"/>
      <c r="M935" s="79"/>
      <c r="N935" s="76"/>
      <c r="O935" s="79"/>
      <c r="P935" s="79"/>
      <c r="Q935" s="79"/>
      <c r="R935" s="76"/>
      <c r="S935" s="67"/>
      <c r="T935" s="79"/>
      <c r="U935" s="84"/>
      <c r="V935" s="84"/>
      <c r="W935" s="67"/>
      <c r="X935" s="67"/>
      <c r="Y935" s="67"/>
    </row>
    <row r="936" spans="1:25" ht="62.25" customHeight="1" x14ac:dyDescent="0.25">
      <c r="A936" s="67"/>
      <c r="B936" s="67"/>
      <c r="C936" s="67"/>
      <c r="D936" s="67"/>
      <c r="E936" s="67"/>
      <c r="F936" s="67"/>
      <c r="G936" s="67"/>
      <c r="H936" s="79"/>
      <c r="I936" s="79"/>
      <c r="J936" s="79"/>
      <c r="K936" s="76"/>
      <c r="L936" s="67"/>
      <c r="M936" s="79"/>
      <c r="N936" s="76"/>
      <c r="O936" s="79"/>
      <c r="P936" s="79"/>
      <c r="Q936" s="79"/>
      <c r="R936" s="76"/>
      <c r="S936" s="67"/>
      <c r="T936" s="79"/>
      <c r="U936" s="84"/>
      <c r="V936" s="84"/>
      <c r="W936" s="67"/>
      <c r="X936" s="67"/>
      <c r="Y936" s="67"/>
    </row>
    <row r="937" spans="1:25" ht="62.25" customHeight="1" x14ac:dyDescent="0.25">
      <c r="A937" s="67"/>
      <c r="B937" s="67"/>
      <c r="C937" s="67"/>
      <c r="D937" s="67"/>
      <c r="E937" s="67"/>
      <c r="F937" s="67"/>
      <c r="G937" s="67"/>
      <c r="H937" s="79"/>
      <c r="I937" s="79"/>
      <c r="J937" s="79"/>
      <c r="K937" s="76"/>
      <c r="L937" s="67"/>
      <c r="M937" s="79"/>
      <c r="N937" s="76"/>
      <c r="O937" s="79"/>
      <c r="P937" s="79"/>
      <c r="Q937" s="79"/>
      <c r="R937" s="76"/>
      <c r="S937" s="67"/>
      <c r="T937" s="79"/>
      <c r="U937" s="84"/>
      <c r="V937" s="84"/>
      <c r="W937" s="67"/>
      <c r="X937" s="67"/>
      <c r="Y937" s="67"/>
    </row>
    <row r="938" spans="1:25" ht="62.25" customHeight="1" x14ac:dyDescent="0.25">
      <c r="A938" s="67"/>
      <c r="B938" s="67"/>
      <c r="C938" s="67"/>
      <c r="D938" s="67"/>
      <c r="E938" s="67"/>
      <c r="F938" s="67"/>
      <c r="G938" s="67"/>
      <c r="H938" s="79"/>
      <c r="I938" s="79"/>
      <c r="J938" s="79"/>
      <c r="K938" s="76"/>
      <c r="L938" s="67"/>
      <c r="M938" s="79"/>
      <c r="N938" s="76"/>
      <c r="O938" s="79"/>
      <c r="P938" s="79"/>
      <c r="Q938" s="79"/>
      <c r="R938" s="76"/>
      <c r="S938" s="67"/>
      <c r="T938" s="79"/>
      <c r="U938" s="84"/>
      <c r="V938" s="84"/>
      <c r="W938" s="67"/>
      <c r="X938" s="67"/>
      <c r="Y938" s="67"/>
    </row>
    <row r="939" spans="1:25" ht="62.25" customHeight="1" x14ac:dyDescent="0.25">
      <c r="A939" s="67"/>
      <c r="B939" s="67"/>
      <c r="C939" s="67"/>
      <c r="D939" s="67"/>
      <c r="E939" s="67"/>
      <c r="F939" s="67"/>
      <c r="G939" s="67"/>
      <c r="H939" s="79"/>
      <c r="I939" s="79"/>
      <c r="J939" s="79"/>
      <c r="K939" s="76"/>
      <c r="L939" s="67"/>
      <c r="M939" s="79"/>
      <c r="N939" s="76"/>
      <c r="O939" s="79"/>
      <c r="P939" s="79"/>
      <c r="Q939" s="79"/>
      <c r="R939" s="76"/>
      <c r="S939" s="67"/>
      <c r="T939" s="79"/>
      <c r="U939" s="84"/>
      <c r="V939" s="84"/>
      <c r="W939" s="67"/>
      <c r="X939" s="67"/>
      <c r="Y939" s="67"/>
    </row>
    <row r="940" spans="1:25" ht="62.25" customHeight="1" x14ac:dyDescent="0.25">
      <c r="A940" s="67"/>
      <c r="B940" s="67"/>
      <c r="C940" s="67"/>
      <c r="D940" s="67"/>
      <c r="E940" s="67"/>
      <c r="F940" s="67"/>
      <c r="G940" s="67"/>
      <c r="H940" s="79"/>
      <c r="I940" s="79"/>
      <c r="J940" s="79"/>
      <c r="K940" s="76"/>
      <c r="L940" s="67"/>
      <c r="M940" s="79"/>
      <c r="N940" s="76"/>
      <c r="O940" s="79"/>
      <c r="P940" s="79"/>
      <c r="Q940" s="79"/>
      <c r="R940" s="76"/>
      <c r="S940" s="67"/>
      <c r="T940" s="79"/>
      <c r="U940" s="84"/>
      <c r="V940" s="84"/>
      <c r="W940" s="67"/>
      <c r="X940" s="67"/>
      <c r="Y940" s="67"/>
    </row>
    <row r="941" spans="1:25" ht="62.25" customHeight="1" x14ac:dyDescent="0.25">
      <c r="A941" s="67"/>
      <c r="B941" s="67"/>
      <c r="C941" s="67"/>
      <c r="D941" s="67"/>
      <c r="E941" s="67"/>
      <c r="F941" s="67"/>
      <c r="G941" s="67"/>
      <c r="H941" s="79"/>
      <c r="I941" s="79"/>
      <c r="J941" s="79"/>
      <c r="K941" s="76"/>
      <c r="L941" s="67"/>
      <c r="M941" s="79"/>
      <c r="N941" s="76"/>
      <c r="O941" s="79"/>
      <c r="P941" s="79"/>
      <c r="Q941" s="79"/>
      <c r="R941" s="76"/>
      <c r="S941" s="67"/>
      <c r="T941" s="79"/>
      <c r="U941" s="84"/>
      <c r="V941" s="84"/>
      <c r="W941" s="67"/>
      <c r="X941" s="67"/>
      <c r="Y941" s="67"/>
    </row>
    <row r="942" spans="1:25" ht="62.25" customHeight="1" x14ac:dyDescent="0.25">
      <c r="A942" s="67"/>
      <c r="B942" s="67"/>
      <c r="C942" s="67"/>
      <c r="D942" s="67"/>
      <c r="E942" s="67"/>
      <c r="F942" s="67"/>
      <c r="G942" s="67"/>
      <c r="H942" s="79"/>
      <c r="I942" s="79"/>
      <c r="J942" s="79"/>
      <c r="K942" s="76"/>
      <c r="L942" s="67"/>
      <c r="M942" s="79"/>
      <c r="N942" s="76"/>
      <c r="O942" s="79"/>
      <c r="P942" s="79"/>
      <c r="Q942" s="79"/>
      <c r="R942" s="76"/>
      <c r="S942" s="67"/>
      <c r="T942" s="79"/>
      <c r="U942" s="84"/>
      <c r="V942" s="84"/>
      <c r="W942" s="67"/>
      <c r="X942" s="67"/>
      <c r="Y942" s="67"/>
    </row>
    <row r="943" spans="1:25" ht="62.25" customHeight="1" x14ac:dyDescent="0.25">
      <c r="A943" s="67"/>
      <c r="B943" s="67"/>
      <c r="C943" s="67"/>
      <c r="D943" s="67"/>
      <c r="E943" s="67"/>
      <c r="F943" s="67"/>
      <c r="G943" s="67"/>
      <c r="H943" s="79"/>
      <c r="I943" s="79"/>
      <c r="J943" s="79"/>
      <c r="K943" s="76"/>
      <c r="L943" s="67"/>
      <c r="M943" s="79"/>
      <c r="N943" s="76"/>
      <c r="O943" s="79"/>
      <c r="P943" s="79"/>
      <c r="Q943" s="79"/>
      <c r="R943" s="76"/>
      <c r="S943" s="67"/>
      <c r="T943" s="79"/>
      <c r="U943" s="84"/>
      <c r="V943" s="84"/>
      <c r="W943" s="67"/>
      <c r="X943" s="67"/>
      <c r="Y943" s="67"/>
    </row>
    <row r="944" spans="1:25" ht="62.25" customHeight="1" x14ac:dyDescent="0.25">
      <c r="A944" s="67"/>
      <c r="B944" s="67"/>
      <c r="C944" s="67"/>
      <c r="D944" s="67"/>
      <c r="E944" s="67"/>
      <c r="F944" s="67"/>
      <c r="G944" s="67"/>
      <c r="H944" s="79"/>
      <c r="I944" s="79"/>
      <c r="J944" s="79"/>
      <c r="K944" s="76"/>
      <c r="L944" s="67"/>
      <c r="M944" s="79"/>
      <c r="N944" s="76"/>
      <c r="O944" s="79"/>
      <c r="P944" s="79"/>
      <c r="Q944" s="79"/>
      <c r="R944" s="76"/>
      <c r="S944" s="67"/>
      <c r="T944" s="79"/>
      <c r="U944" s="84"/>
      <c r="V944" s="84"/>
      <c r="W944" s="67"/>
      <c r="X944" s="67"/>
      <c r="Y944" s="67"/>
    </row>
    <row r="945" spans="1:25" ht="62.25" customHeight="1" x14ac:dyDescent="0.25">
      <c r="A945" s="67"/>
      <c r="B945" s="67"/>
      <c r="C945" s="67"/>
      <c r="D945" s="67"/>
      <c r="E945" s="67"/>
      <c r="F945" s="67"/>
      <c r="G945" s="67"/>
      <c r="H945" s="79"/>
      <c r="I945" s="79"/>
      <c r="J945" s="79"/>
      <c r="K945" s="76"/>
      <c r="L945" s="67"/>
      <c r="M945" s="79"/>
      <c r="N945" s="76"/>
      <c r="O945" s="79"/>
      <c r="P945" s="79"/>
      <c r="Q945" s="79"/>
      <c r="R945" s="76"/>
      <c r="S945" s="67"/>
      <c r="T945" s="79"/>
      <c r="U945" s="84"/>
      <c r="V945" s="84"/>
      <c r="W945" s="67"/>
      <c r="X945" s="67"/>
      <c r="Y945" s="67"/>
    </row>
    <row r="946" spans="1:25" ht="62.25" customHeight="1" x14ac:dyDescent="0.25">
      <c r="A946" s="67"/>
      <c r="B946" s="67"/>
      <c r="C946" s="67"/>
      <c r="D946" s="67"/>
      <c r="E946" s="67"/>
      <c r="F946" s="67"/>
      <c r="G946" s="67"/>
      <c r="H946" s="79"/>
      <c r="I946" s="79"/>
      <c r="J946" s="79"/>
      <c r="K946" s="76"/>
      <c r="L946" s="67"/>
      <c r="M946" s="79"/>
      <c r="N946" s="76"/>
      <c r="O946" s="79"/>
      <c r="P946" s="79"/>
      <c r="Q946" s="79"/>
      <c r="R946" s="76"/>
      <c r="S946" s="67"/>
      <c r="T946" s="79"/>
      <c r="U946" s="84"/>
      <c r="V946" s="84"/>
      <c r="W946" s="67"/>
      <c r="X946" s="67"/>
      <c r="Y946" s="67"/>
    </row>
    <row r="947" spans="1:25" ht="62.25" customHeight="1" x14ac:dyDescent="0.25">
      <c r="A947" s="67"/>
      <c r="B947" s="67"/>
      <c r="C947" s="67"/>
      <c r="D947" s="67"/>
      <c r="E947" s="67"/>
      <c r="F947" s="67"/>
      <c r="G947" s="67"/>
      <c r="H947" s="79"/>
      <c r="I947" s="79"/>
      <c r="J947" s="79"/>
      <c r="K947" s="76"/>
      <c r="L947" s="67"/>
      <c r="M947" s="79"/>
      <c r="N947" s="76"/>
      <c r="O947" s="79"/>
      <c r="P947" s="79"/>
      <c r="Q947" s="79"/>
      <c r="R947" s="76"/>
      <c r="S947" s="67"/>
      <c r="T947" s="79"/>
      <c r="U947" s="84"/>
      <c r="V947" s="84"/>
      <c r="W947" s="67"/>
      <c r="X947" s="67"/>
      <c r="Y947" s="67"/>
    </row>
    <row r="948" spans="1:25" ht="62.25" customHeight="1" x14ac:dyDescent="0.25">
      <c r="A948" s="67"/>
      <c r="B948" s="67"/>
      <c r="C948" s="67"/>
      <c r="D948" s="67"/>
      <c r="E948" s="67"/>
      <c r="F948" s="67"/>
      <c r="G948" s="67"/>
      <c r="H948" s="79"/>
      <c r="I948" s="79"/>
      <c r="J948" s="79"/>
      <c r="K948" s="76"/>
      <c r="L948" s="67"/>
      <c r="M948" s="79"/>
      <c r="N948" s="76"/>
      <c r="O948" s="79"/>
      <c r="P948" s="79"/>
      <c r="Q948" s="79"/>
      <c r="R948" s="76"/>
      <c r="S948" s="67"/>
      <c r="T948" s="79"/>
      <c r="U948" s="84"/>
      <c r="V948" s="84"/>
      <c r="W948" s="67"/>
      <c r="X948" s="67"/>
      <c r="Y948" s="67"/>
    </row>
    <row r="949" spans="1:25" ht="62.25" customHeight="1" x14ac:dyDescent="0.25">
      <c r="A949" s="67"/>
      <c r="B949" s="67"/>
      <c r="C949" s="67"/>
      <c r="D949" s="67"/>
      <c r="E949" s="67"/>
      <c r="F949" s="67"/>
      <c r="G949" s="67"/>
      <c r="H949" s="79"/>
      <c r="I949" s="79"/>
      <c r="J949" s="79"/>
      <c r="K949" s="76"/>
      <c r="L949" s="67"/>
      <c r="M949" s="79"/>
      <c r="N949" s="76"/>
      <c r="O949" s="79"/>
      <c r="P949" s="79"/>
      <c r="Q949" s="79"/>
      <c r="R949" s="76"/>
      <c r="S949" s="67"/>
      <c r="T949" s="79"/>
      <c r="U949" s="84"/>
      <c r="V949" s="84"/>
      <c r="W949" s="67"/>
      <c r="X949" s="67"/>
      <c r="Y949" s="67"/>
    </row>
    <row r="950" spans="1:25" ht="62.25" customHeight="1" x14ac:dyDescent="0.25">
      <c r="A950" s="67"/>
      <c r="B950" s="67"/>
      <c r="C950" s="67"/>
      <c r="D950" s="67"/>
      <c r="E950" s="67"/>
      <c r="F950" s="67"/>
      <c r="G950" s="67"/>
      <c r="H950" s="79"/>
      <c r="I950" s="79"/>
      <c r="J950" s="79"/>
      <c r="K950" s="76"/>
      <c r="L950" s="67"/>
      <c r="M950" s="79"/>
      <c r="N950" s="76"/>
      <c r="O950" s="79"/>
      <c r="P950" s="79"/>
      <c r="Q950" s="79"/>
      <c r="R950" s="76"/>
      <c r="S950" s="67"/>
      <c r="T950" s="79"/>
      <c r="U950" s="84"/>
      <c r="V950" s="84"/>
      <c r="W950" s="67"/>
      <c r="X950" s="67"/>
      <c r="Y950" s="67"/>
    </row>
    <row r="951" spans="1:25" ht="62.25" customHeight="1" x14ac:dyDescent="0.25">
      <c r="A951" s="67"/>
      <c r="B951" s="67"/>
      <c r="C951" s="67"/>
      <c r="D951" s="67"/>
      <c r="E951" s="67"/>
      <c r="F951" s="67"/>
      <c r="G951" s="67"/>
      <c r="H951" s="79"/>
      <c r="I951" s="79"/>
      <c r="J951" s="79"/>
      <c r="K951" s="76"/>
      <c r="L951" s="67"/>
      <c r="M951" s="79"/>
      <c r="N951" s="76"/>
      <c r="O951" s="79"/>
      <c r="P951" s="79"/>
      <c r="Q951" s="79"/>
      <c r="R951" s="76"/>
      <c r="S951" s="67"/>
      <c r="T951" s="79"/>
      <c r="U951" s="84"/>
      <c r="V951" s="84"/>
      <c r="W951" s="67"/>
      <c r="X951" s="67"/>
      <c r="Y951" s="67"/>
    </row>
    <row r="952" spans="1:25" ht="62.25" customHeight="1" x14ac:dyDescent="0.25">
      <c r="A952" s="67"/>
      <c r="B952" s="67"/>
      <c r="C952" s="67"/>
      <c r="D952" s="67"/>
      <c r="E952" s="67"/>
      <c r="F952" s="67"/>
      <c r="G952" s="67"/>
      <c r="H952" s="79"/>
      <c r="I952" s="79"/>
      <c r="J952" s="79"/>
      <c r="K952" s="76"/>
      <c r="L952" s="67"/>
      <c r="M952" s="79"/>
      <c r="N952" s="76"/>
      <c r="O952" s="79"/>
      <c r="P952" s="79"/>
      <c r="Q952" s="79"/>
      <c r="R952" s="76"/>
      <c r="S952" s="67"/>
      <c r="T952" s="79"/>
      <c r="U952" s="84"/>
      <c r="V952" s="84"/>
      <c r="W952" s="67"/>
      <c r="X952" s="67"/>
      <c r="Y952" s="67"/>
    </row>
    <row r="953" spans="1:25" ht="62.25" customHeight="1" x14ac:dyDescent="0.25">
      <c r="A953" s="67"/>
      <c r="B953" s="67"/>
      <c r="C953" s="67"/>
      <c r="D953" s="67"/>
      <c r="E953" s="67"/>
      <c r="F953" s="67"/>
      <c r="G953" s="67"/>
      <c r="H953" s="79"/>
      <c r="I953" s="79"/>
      <c r="J953" s="79"/>
      <c r="K953" s="76"/>
      <c r="L953" s="67"/>
      <c r="M953" s="79"/>
      <c r="N953" s="76"/>
      <c r="O953" s="79"/>
      <c r="P953" s="79"/>
      <c r="Q953" s="79"/>
      <c r="R953" s="76"/>
      <c r="S953" s="67"/>
      <c r="T953" s="79"/>
      <c r="U953" s="84"/>
      <c r="V953" s="84"/>
      <c r="W953" s="67"/>
      <c r="X953" s="67"/>
      <c r="Y953" s="67"/>
    </row>
    <row r="954" spans="1:25" ht="62.25" customHeight="1" x14ac:dyDescent="0.25">
      <c r="A954" s="67"/>
      <c r="B954" s="67"/>
      <c r="C954" s="67"/>
      <c r="D954" s="67"/>
      <c r="E954" s="67"/>
      <c r="F954" s="67"/>
      <c r="G954" s="67"/>
      <c r="H954" s="79"/>
      <c r="I954" s="79"/>
      <c r="J954" s="79"/>
      <c r="K954" s="76"/>
      <c r="L954" s="67"/>
      <c r="M954" s="79"/>
      <c r="N954" s="76"/>
      <c r="O954" s="79"/>
      <c r="P954" s="79"/>
      <c r="Q954" s="79"/>
      <c r="R954" s="76"/>
      <c r="S954" s="67"/>
      <c r="T954" s="79"/>
      <c r="U954" s="84"/>
      <c r="V954" s="84"/>
      <c r="W954" s="67"/>
      <c r="X954" s="67"/>
      <c r="Y954" s="67"/>
    </row>
    <row r="955" spans="1:25" ht="62.25" customHeight="1" x14ac:dyDescent="0.25">
      <c r="A955" s="67"/>
      <c r="B955" s="67"/>
      <c r="C955" s="67"/>
      <c r="D955" s="67"/>
      <c r="E955" s="67"/>
      <c r="F955" s="67"/>
      <c r="G955" s="67"/>
      <c r="H955" s="79"/>
      <c r="I955" s="79"/>
      <c r="J955" s="79"/>
      <c r="K955" s="76"/>
      <c r="L955" s="67"/>
      <c r="M955" s="79"/>
      <c r="N955" s="76"/>
      <c r="O955" s="79"/>
      <c r="P955" s="79"/>
      <c r="Q955" s="79"/>
      <c r="R955" s="76"/>
      <c r="S955" s="67"/>
      <c r="T955" s="79"/>
      <c r="U955" s="84"/>
      <c r="V955" s="84"/>
      <c r="W955" s="67"/>
      <c r="X955" s="67"/>
      <c r="Y955" s="67"/>
    </row>
    <row r="956" spans="1:25" ht="62.25" customHeight="1" x14ac:dyDescent="0.25">
      <c r="A956" s="67"/>
      <c r="B956" s="67"/>
      <c r="C956" s="67"/>
      <c r="D956" s="67"/>
      <c r="E956" s="67"/>
      <c r="F956" s="67"/>
      <c r="G956" s="67"/>
      <c r="H956" s="79"/>
      <c r="I956" s="79"/>
      <c r="J956" s="79"/>
      <c r="K956" s="76"/>
      <c r="L956" s="67"/>
      <c r="M956" s="79"/>
      <c r="N956" s="76"/>
      <c r="O956" s="79"/>
      <c r="P956" s="79"/>
      <c r="Q956" s="79"/>
      <c r="R956" s="76"/>
      <c r="S956" s="67"/>
      <c r="T956" s="79"/>
      <c r="U956" s="84"/>
      <c r="V956" s="84"/>
      <c r="W956" s="67"/>
      <c r="X956" s="67"/>
      <c r="Y956" s="67"/>
    </row>
    <row r="957" spans="1:25" ht="62.25" customHeight="1" x14ac:dyDescent="0.25">
      <c r="A957" s="67"/>
      <c r="B957" s="67"/>
      <c r="C957" s="67"/>
      <c r="D957" s="67"/>
      <c r="E957" s="67"/>
      <c r="F957" s="67"/>
      <c r="G957" s="67"/>
      <c r="H957" s="79"/>
      <c r="I957" s="79"/>
      <c r="J957" s="79"/>
      <c r="K957" s="76"/>
      <c r="L957" s="67"/>
      <c r="M957" s="79"/>
      <c r="N957" s="76"/>
      <c r="O957" s="79"/>
      <c r="P957" s="79"/>
      <c r="Q957" s="79"/>
      <c r="R957" s="76"/>
      <c r="S957" s="67"/>
      <c r="T957" s="79"/>
      <c r="U957" s="84"/>
      <c r="V957" s="84"/>
      <c r="W957" s="67"/>
      <c r="X957" s="67"/>
      <c r="Y957" s="67"/>
    </row>
    <row r="958" spans="1:25" ht="62.25" customHeight="1" x14ac:dyDescent="0.25">
      <c r="A958" s="67"/>
      <c r="B958" s="67"/>
      <c r="C958" s="67"/>
      <c r="D958" s="67"/>
      <c r="E958" s="67"/>
      <c r="F958" s="67"/>
      <c r="G958" s="67"/>
      <c r="H958" s="79"/>
      <c r="I958" s="79"/>
      <c r="J958" s="79"/>
      <c r="K958" s="76"/>
      <c r="L958" s="67"/>
      <c r="M958" s="79"/>
      <c r="N958" s="76"/>
      <c r="O958" s="79"/>
      <c r="P958" s="79"/>
      <c r="Q958" s="79"/>
      <c r="R958" s="76"/>
      <c r="S958" s="67"/>
      <c r="T958" s="79"/>
      <c r="U958" s="84"/>
      <c r="V958" s="84"/>
      <c r="W958" s="67"/>
      <c r="X958" s="67"/>
      <c r="Y958" s="67"/>
    </row>
    <row r="959" spans="1:25" ht="62.25" customHeight="1" x14ac:dyDescent="0.25">
      <c r="A959" s="67"/>
      <c r="B959" s="67"/>
      <c r="C959" s="67"/>
      <c r="D959" s="67"/>
      <c r="E959" s="67"/>
      <c r="F959" s="67"/>
      <c r="G959" s="67"/>
      <c r="H959" s="79"/>
      <c r="I959" s="79"/>
      <c r="J959" s="79"/>
      <c r="K959" s="76"/>
      <c r="L959" s="67"/>
      <c r="M959" s="79"/>
      <c r="N959" s="76"/>
      <c r="O959" s="79"/>
      <c r="P959" s="79"/>
      <c r="Q959" s="79"/>
      <c r="R959" s="76"/>
      <c r="S959" s="67"/>
      <c r="T959" s="79"/>
      <c r="U959" s="84"/>
      <c r="V959" s="84"/>
      <c r="W959" s="67"/>
      <c r="X959" s="67"/>
      <c r="Y959" s="67"/>
    </row>
    <row r="960" spans="1:25" ht="62.25" customHeight="1" x14ac:dyDescent="0.25">
      <c r="A960" s="67"/>
      <c r="B960" s="67"/>
      <c r="C960" s="67"/>
      <c r="D960" s="67"/>
      <c r="E960" s="67"/>
      <c r="F960" s="67"/>
      <c r="G960" s="67"/>
      <c r="H960" s="79"/>
      <c r="I960" s="79"/>
      <c r="J960" s="79"/>
      <c r="K960" s="76"/>
      <c r="L960" s="67"/>
      <c r="M960" s="79"/>
      <c r="N960" s="76"/>
      <c r="O960" s="79"/>
      <c r="P960" s="79"/>
      <c r="Q960" s="79"/>
      <c r="R960" s="76"/>
      <c r="S960" s="67"/>
      <c r="T960" s="79"/>
      <c r="U960" s="84"/>
      <c r="V960" s="84"/>
      <c r="W960" s="67"/>
      <c r="X960" s="67"/>
      <c r="Y960" s="67"/>
    </row>
    <row r="961" spans="1:25" ht="62.25" customHeight="1" x14ac:dyDescent="0.25">
      <c r="A961" s="67"/>
      <c r="B961" s="67"/>
      <c r="C961" s="67"/>
      <c r="D961" s="67"/>
      <c r="E961" s="67"/>
      <c r="F961" s="67"/>
      <c r="G961" s="67"/>
      <c r="H961" s="79"/>
      <c r="I961" s="79"/>
      <c r="J961" s="79"/>
      <c r="K961" s="76"/>
      <c r="L961" s="67"/>
      <c r="M961" s="79"/>
      <c r="N961" s="76"/>
      <c r="O961" s="79"/>
      <c r="P961" s="79"/>
      <c r="Q961" s="79"/>
      <c r="R961" s="76"/>
      <c r="S961" s="67"/>
      <c r="T961" s="79"/>
      <c r="U961" s="84"/>
      <c r="V961" s="84"/>
      <c r="W961" s="67"/>
      <c r="X961" s="67"/>
      <c r="Y961" s="67"/>
    </row>
    <row r="962" spans="1:25" ht="62.25" customHeight="1" x14ac:dyDescent="0.25">
      <c r="A962" s="67"/>
      <c r="B962" s="67"/>
      <c r="C962" s="67"/>
      <c r="D962" s="67"/>
      <c r="E962" s="67"/>
      <c r="F962" s="67"/>
      <c r="G962" s="67"/>
      <c r="H962" s="79"/>
      <c r="I962" s="79"/>
      <c r="J962" s="79"/>
      <c r="K962" s="76"/>
      <c r="L962" s="67"/>
      <c r="M962" s="79"/>
      <c r="N962" s="76"/>
      <c r="O962" s="79"/>
      <c r="P962" s="79"/>
      <c r="Q962" s="79"/>
      <c r="R962" s="76"/>
      <c r="S962" s="67"/>
      <c r="T962" s="79"/>
      <c r="U962" s="84"/>
      <c r="V962" s="84"/>
      <c r="W962" s="67"/>
      <c r="X962" s="67"/>
      <c r="Y962" s="67"/>
    </row>
    <row r="963" spans="1:25" ht="62.25" customHeight="1" x14ac:dyDescent="0.25">
      <c r="A963" s="67"/>
      <c r="B963" s="67"/>
      <c r="C963" s="67"/>
      <c r="D963" s="67"/>
      <c r="E963" s="67"/>
      <c r="F963" s="67"/>
      <c r="G963" s="67"/>
      <c r="H963" s="79"/>
      <c r="I963" s="79"/>
      <c r="J963" s="79"/>
      <c r="K963" s="76"/>
      <c r="L963" s="67"/>
      <c r="M963" s="79"/>
      <c r="N963" s="76"/>
      <c r="O963" s="79"/>
      <c r="P963" s="79"/>
      <c r="Q963" s="79"/>
      <c r="R963" s="76"/>
      <c r="S963" s="67"/>
      <c r="T963" s="79"/>
      <c r="U963" s="84"/>
      <c r="V963" s="84"/>
      <c r="W963" s="67"/>
      <c r="X963" s="67"/>
      <c r="Y963" s="67"/>
    </row>
    <row r="964" spans="1:25" ht="62.25" customHeight="1" x14ac:dyDescent="0.25">
      <c r="A964" s="67"/>
      <c r="B964" s="67"/>
      <c r="C964" s="67"/>
      <c r="D964" s="67"/>
      <c r="E964" s="67"/>
      <c r="F964" s="67"/>
      <c r="G964" s="67"/>
      <c r="H964" s="79"/>
      <c r="I964" s="79"/>
      <c r="J964" s="79"/>
      <c r="K964" s="76"/>
      <c r="L964" s="67"/>
      <c r="M964" s="79"/>
      <c r="N964" s="76"/>
      <c r="O964" s="79"/>
      <c r="P964" s="79"/>
      <c r="Q964" s="79"/>
      <c r="R964" s="76"/>
      <c r="S964" s="67"/>
      <c r="T964" s="79"/>
      <c r="U964" s="84"/>
      <c r="V964" s="84"/>
      <c r="W964" s="67"/>
      <c r="X964" s="67"/>
      <c r="Y964" s="67"/>
    </row>
    <row r="965" spans="1:25" ht="62.25" customHeight="1" x14ac:dyDescent="0.25">
      <c r="A965" s="67"/>
      <c r="B965" s="67"/>
      <c r="C965" s="67"/>
      <c r="D965" s="67"/>
      <c r="E965" s="67"/>
      <c r="F965" s="67"/>
      <c r="G965" s="67"/>
      <c r="H965" s="79"/>
      <c r="I965" s="79"/>
      <c r="J965" s="79"/>
      <c r="K965" s="76"/>
      <c r="L965" s="67"/>
      <c r="M965" s="79"/>
      <c r="N965" s="76"/>
      <c r="O965" s="79"/>
      <c r="P965" s="79"/>
      <c r="Q965" s="79"/>
      <c r="R965" s="76"/>
      <c r="S965" s="67"/>
      <c r="T965" s="79"/>
      <c r="U965" s="84"/>
      <c r="V965" s="84"/>
      <c r="W965" s="67"/>
      <c r="X965" s="67"/>
      <c r="Y965" s="67"/>
    </row>
    <row r="966" spans="1:25" ht="62.25" customHeight="1" x14ac:dyDescent="0.25">
      <c r="A966" s="67"/>
      <c r="B966" s="67"/>
      <c r="C966" s="67"/>
      <c r="D966" s="67"/>
      <c r="E966" s="67"/>
      <c r="F966" s="67"/>
      <c r="G966" s="67"/>
      <c r="H966" s="79"/>
      <c r="I966" s="79"/>
      <c r="J966" s="79"/>
      <c r="K966" s="76"/>
      <c r="L966" s="67"/>
      <c r="M966" s="79"/>
      <c r="N966" s="76"/>
      <c r="O966" s="79"/>
      <c r="P966" s="79"/>
      <c r="Q966" s="79"/>
      <c r="R966" s="76"/>
      <c r="S966" s="67"/>
      <c r="T966" s="79"/>
      <c r="U966" s="84"/>
      <c r="V966" s="84"/>
      <c r="W966" s="67"/>
      <c r="X966" s="67"/>
      <c r="Y966" s="67"/>
    </row>
    <row r="967" spans="1:25" ht="62.25" customHeight="1" x14ac:dyDescent="0.25">
      <c r="A967" s="67"/>
      <c r="B967" s="67"/>
      <c r="C967" s="67"/>
      <c r="D967" s="67"/>
      <c r="E967" s="67"/>
      <c r="F967" s="67"/>
      <c r="G967" s="67"/>
      <c r="H967" s="79"/>
      <c r="I967" s="79"/>
      <c r="J967" s="79"/>
      <c r="K967" s="76"/>
      <c r="L967" s="67"/>
      <c r="M967" s="79"/>
      <c r="N967" s="76"/>
      <c r="O967" s="79"/>
      <c r="P967" s="79"/>
      <c r="Q967" s="79"/>
      <c r="R967" s="76"/>
      <c r="S967" s="67"/>
      <c r="T967" s="79"/>
      <c r="U967" s="84"/>
      <c r="V967" s="84"/>
      <c r="W967" s="67"/>
      <c r="X967" s="67"/>
      <c r="Y967" s="67"/>
    </row>
    <row r="968" spans="1:25" ht="62.25" customHeight="1" x14ac:dyDescent="0.25">
      <c r="A968" s="67"/>
      <c r="B968" s="67"/>
      <c r="C968" s="67"/>
      <c r="D968" s="67"/>
      <c r="E968" s="67"/>
      <c r="F968" s="67"/>
      <c r="G968" s="67"/>
      <c r="H968" s="79"/>
      <c r="I968" s="79"/>
      <c r="J968" s="79"/>
      <c r="K968" s="76"/>
      <c r="L968" s="67"/>
      <c r="M968" s="79"/>
      <c r="N968" s="76"/>
      <c r="O968" s="79"/>
      <c r="P968" s="79"/>
      <c r="Q968" s="79"/>
      <c r="R968" s="76"/>
      <c r="S968" s="67"/>
      <c r="T968" s="79"/>
      <c r="U968" s="84"/>
      <c r="V968" s="84"/>
      <c r="W968" s="67"/>
      <c r="X968" s="67"/>
      <c r="Y968" s="67"/>
    </row>
    <row r="969" spans="1:25" ht="62.25" customHeight="1" x14ac:dyDescent="0.25">
      <c r="A969" s="67"/>
      <c r="B969" s="67"/>
      <c r="C969" s="67"/>
      <c r="D969" s="67"/>
      <c r="E969" s="67"/>
      <c r="F969" s="67"/>
      <c r="G969" s="67"/>
      <c r="H969" s="79"/>
      <c r="I969" s="79"/>
      <c r="J969" s="79"/>
      <c r="K969" s="76"/>
      <c r="L969" s="67"/>
      <c r="M969" s="79"/>
      <c r="N969" s="76"/>
      <c r="O969" s="79"/>
      <c r="P969" s="79"/>
      <c r="Q969" s="79"/>
      <c r="R969" s="76"/>
      <c r="S969" s="67"/>
      <c r="T969" s="79"/>
      <c r="U969" s="84"/>
      <c r="V969" s="84"/>
      <c r="W969" s="67"/>
      <c r="X969" s="67"/>
      <c r="Y969" s="67"/>
    </row>
    <row r="970" spans="1:25" ht="62.25" customHeight="1" x14ac:dyDescent="0.25">
      <c r="A970" s="67"/>
      <c r="B970" s="67"/>
      <c r="C970" s="67"/>
      <c r="D970" s="67"/>
      <c r="E970" s="67"/>
      <c r="F970" s="67"/>
      <c r="G970" s="67"/>
      <c r="H970" s="79"/>
      <c r="I970" s="79"/>
      <c r="J970" s="79"/>
      <c r="K970" s="76"/>
      <c r="L970" s="67"/>
      <c r="M970" s="79"/>
      <c r="N970" s="76"/>
      <c r="O970" s="79"/>
      <c r="P970" s="79"/>
      <c r="Q970" s="79"/>
      <c r="R970" s="76"/>
      <c r="S970" s="67"/>
      <c r="T970" s="79"/>
      <c r="U970" s="84"/>
      <c r="V970" s="84"/>
      <c r="W970" s="67"/>
      <c r="X970" s="67"/>
      <c r="Y970" s="67"/>
    </row>
    <row r="971" spans="1:25" ht="62.25" customHeight="1" x14ac:dyDescent="0.25">
      <c r="A971" s="67"/>
      <c r="B971" s="67"/>
      <c r="C971" s="67"/>
      <c r="D971" s="67"/>
      <c r="E971" s="67"/>
      <c r="F971" s="67"/>
      <c r="G971" s="67"/>
      <c r="H971" s="79"/>
      <c r="I971" s="79"/>
      <c r="J971" s="79"/>
      <c r="K971" s="76"/>
      <c r="L971" s="67"/>
      <c r="M971" s="79"/>
      <c r="N971" s="76"/>
      <c r="O971" s="79"/>
      <c r="P971" s="79"/>
      <c r="Q971" s="79"/>
      <c r="R971" s="76"/>
      <c r="S971" s="67"/>
      <c r="T971" s="79"/>
      <c r="U971" s="84"/>
      <c r="V971" s="84"/>
      <c r="W971" s="67"/>
      <c r="X971" s="67"/>
      <c r="Y971" s="67"/>
    </row>
    <row r="972" spans="1:25" ht="62.25" customHeight="1" x14ac:dyDescent="0.25">
      <c r="A972" s="67"/>
      <c r="B972" s="67"/>
      <c r="C972" s="67"/>
      <c r="D972" s="67"/>
      <c r="E972" s="67"/>
      <c r="F972" s="67"/>
      <c r="G972" s="67"/>
      <c r="H972" s="79"/>
      <c r="I972" s="79"/>
      <c r="J972" s="79"/>
      <c r="K972" s="76"/>
      <c r="L972" s="67"/>
      <c r="M972" s="79"/>
      <c r="N972" s="76"/>
      <c r="O972" s="79"/>
      <c r="P972" s="79"/>
      <c r="Q972" s="79"/>
      <c r="R972" s="76"/>
      <c r="S972" s="67"/>
      <c r="T972" s="79"/>
      <c r="U972" s="84"/>
      <c r="V972" s="84"/>
      <c r="W972" s="67"/>
      <c r="X972" s="67"/>
      <c r="Y972" s="67"/>
    </row>
    <row r="973" spans="1:25" ht="62.25" customHeight="1" x14ac:dyDescent="0.25">
      <c r="A973" s="67"/>
      <c r="B973" s="67"/>
      <c r="C973" s="67"/>
      <c r="D973" s="67"/>
      <c r="E973" s="67"/>
      <c r="F973" s="67"/>
      <c r="G973" s="67"/>
      <c r="H973" s="79"/>
      <c r="I973" s="79"/>
      <c r="J973" s="79"/>
      <c r="K973" s="76"/>
      <c r="L973" s="67"/>
      <c r="M973" s="79"/>
      <c r="N973" s="76"/>
      <c r="O973" s="79"/>
      <c r="P973" s="79"/>
      <c r="Q973" s="79"/>
      <c r="R973" s="76"/>
      <c r="S973" s="67"/>
      <c r="T973" s="79"/>
      <c r="U973" s="84"/>
      <c r="V973" s="84"/>
      <c r="W973" s="67"/>
      <c r="X973" s="67"/>
      <c r="Y973" s="67"/>
    </row>
    <row r="974" spans="1:25" ht="62.25" customHeight="1" x14ac:dyDescent="0.25">
      <c r="A974" s="67"/>
      <c r="B974" s="67"/>
      <c r="C974" s="67"/>
      <c r="D974" s="67"/>
      <c r="E974" s="67"/>
      <c r="F974" s="67"/>
      <c r="G974" s="67"/>
      <c r="H974" s="79"/>
      <c r="I974" s="79"/>
      <c r="J974" s="79"/>
      <c r="K974" s="76"/>
      <c r="L974" s="67"/>
      <c r="M974" s="79"/>
      <c r="N974" s="76"/>
      <c r="O974" s="79"/>
      <c r="P974" s="79"/>
      <c r="Q974" s="79"/>
      <c r="R974" s="76"/>
      <c r="S974" s="67"/>
      <c r="T974" s="79"/>
      <c r="U974" s="84"/>
      <c r="V974" s="84"/>
      <c r="W974" s="67"/>
      <c r="X974" s="67"/>
      <c r="Y974" s="67"/>
    </row>
    <row r="975" spans="1:25" ht="62.25" customHeight="1" x14ac:dyDescent="0.25">
      <c r="A975" s="67"/>
      <c r="B975" s="67"/>
      <c r="C975" s="67"/>
      <c r="D975" s="67"/>
      <c r="E975" s="67"/>
      <c r="F975" s="67"/>
      <c r="G975" s="67"/>
      <c r="H975" s="79"/>
      <c r="I975" s="79"/>
      <c r="J975" s="79"/>
      <c r="K975" s="76"/>
      <c r="L975" s="67"/>
      <c r="M975" s="79"/>
      <c r="N975" s="76"/>
      <c r="O975" s="79"/>
      <c r="P975" s="79"/>
      <c r="Q975" s="79"/>
      <c r="R975" s="76"/>
      <c r="S975" s="67"/>
      <c r="T975" s="79"/>
      <c r="U975" s="84"/>
      <c r="V975" s="84"/>
      <c r="W975" s="67"/>
      <c r="X975" s="67"/>
      <c r="Y975" s="67"/>
    </row>
    <row r="976" spans="1:25" ht="62.25" customHeight="1" x14ac:dyDescent="0.25">
      <c r="A976" s="67"/>
      <c r="B976" s="67"/>
      <c r="C976" s="67"/>
      <c r="D976" s="67"/>
      <c r="E976" s="67"/>
      <c r="F976" s="67"/>
      <c r="G976" s="67"/>
      <c r="H976" s="79"/>
      <c r="I976" s="79"/>
      <c r="J976" s="79"/>
      <c r="K976" s="76"/>
      <c r="L976" s="67"/>
      <c r="M976" s="79"/>
      <c r="N976" s="76"/>
      <c r="O976" s="79"/>
      <c r="P976" s="79"/>
      <c r="Q976" s="79"/>
      <c r="R976" s="76"/>
      <c r="S976" s="67"/>
      <c r="T976" s="79"/>
      <c r="U976" s="84"/>
      <c r="V976" s="84"/>
      <c r="W976" s="67"/>
      <c r="X976" s="67"/>
      <c r="Y976" s="67"/>
    </row>
    <row r="977" spans="1:25" ht="62.25" customHeight="1" x14ac:dyDescent="0.25">
      <c r="A977" s="67"/>
      <c r="B977" s="67"/>
      <c r="C977" s="67"/>
      <c r="D977" s="67"/>
      <c r="E977" s="67"/>
      <c r="F977" s="67"/>
      <c r="G977" s="67"/>
      <c r="H977" s="79"/>
      <c r="I977" s="79"/>
      <c r="J977" s="79"/>
      <c r="K977" s="76"/>
      <c r="L977" s="67"/>
      <c r="M977" s="79"/>
      <c r="N977" s="76"/>
      <c r="O977" s="79"/>
      <c r="P977" s="79"/>
      <c r="Q977" s="79"/>
      <c r="R977" s="76"/>
      <c r="S977" s="67"/>
      <c r="T977" s="79"/>
      <c r="U977" s="84"/>
      <c r="V977" s="84"/>
      <c r="W977" s="67"/>
      <c r="X977" s="67"/>
      <c r="Y977" s="67"/>
    </row>
    <row r="978" spans="1:25" ht="62.25" customHeight="1" x14ac:dyDescent="0.25">
      <c r="A978" s="67"/>
      <c r="B978" s="67"/>
      <c r="C978" s="67"/>
      <c r="D978" s="67"/>
      <c r="E978" s="67"/>
      <c r="F978" s="67"/>
      <c r="G978" s="67"/>
      <c r="H978" s="79"/>
      <c r="I978" s="79"/>
      <c r="J978" s="79"/>
      <c r="K978" s="76"/>
      <c r="L978" s="67"/>
      <c r="M978" s="79"/>
      <c r="N978" s="76"/>
      <c r="O978" s="79"/>
      <c r="P978" s="79"/>
      <c r="Q978" s="79"/>
      <c r="R978" s="76"/>
      <c r="S978" s="67"/>
      <c r="T978" s="79"/>
      <c r="U978" s="84"/>
      <c r="V978" s="84"/>
      <c r="W978" s="67"/>
      <c r="X978" s="67"/>
      <c r="Y978" s="67"/>
    </row>
    <row r="979" spans="1:25" ht="62.25" customHeight="1" x14ac:dyDescent="0.25">
      <c r="A979" s="67"/>
      <c r="B979" s="67"/>
      <c r="C979" s="67"/>
      <c r="D979" s="67"/>
      <c r="E979" s="67"/>
      <c r="F979" s="67"/>
      <c r="G979" s="67"/>
      <c r="H979" s="79"/>
      <c r="I979" s="79"/>
      <c r="J979" s="79"/>
      <c r="K979" s="76"/>
      <c r="L979" s="67"/>
      <c r="M979" s="79"/>
      <c r="N979" s="76"/>
      <c r="O979" s="79"/>
      <c r="P979" s="79"/>
      <c r="Q979" s="79"/>
      <c r="R979" s="76"/>
      <c r="S979" s="67"/>
      <c r="T979" s="79"/>
      <c r="U979" s="84"/>
      <c r="V979" s="84"/>
      <c r="W979" s="67"/>
      <c r="X979" s="67"/>
      <c r="Y979" s="67"/>
    </row>
    <row r="980" spans="1:25" ht="62.25" customHeight="1" x14ac:dyDescent="0.25">
      <c r="A980" s="67"/>
      <c r="B980" s="67"/>
      <c r="C980" s="67"/>
      <c r="D980" s="67"/>
      <c r="E980" s="67"/>
      <c r="F980" s="67"/>
      <c r="G980" s="67"/>
      <c r="H980" s="79"/>
      <c r="I980" s="79"/>
      <c r="J980" s="79"/>
      <c r="K980" s="76"/>
      <c r="L980" s="67"/>
      <c r="M980" s="79"/>
      <c r="N980" s="76"/>
      <c r="O980" s="79"/>
      <c r="P980" s="79"/>
      <c r="Q980" s="79"/>
      <c r="R980" s="76"/>
      <c r="S980" s="67"/>
      <c r="T980" s="79"/>
      <c r="U980" s="84"/>
      <c r="V980" s="84"/>
      <c r="W980" s="67"/>
      <c r="X980" s="67"/>
      <c r="Y980" s="67"/>
    </row>
    <row r="981" spans="1:25" ht="62.25" customHeight="1" x14ac:dyDescent="0.25">
      <c r="A981" s="67"/>
      <c r="B981" s="67"/>
      <c r="C981" s="67"/>
      <c r="D981" s="67"/>
      <c r="E981" s="67"/>
      <c r="F981" s="67"/>
      <c r="G981" s="67"/>
      <c r="H981" s="79"/>
      <c r="I981" s="79"/>
      <c r="J981" s="79"/>
      <c r="K981" s="76"/>
      <c r="L981" s="67"/>
      <c r="M981" s="79"/>
      <c r="N981" s="76"/>
      <c r="O981" s="79"/>
      <c r="P981" s="79"/>
      <c r="Q981" s="79"/>
      <c r="R981" s="76"/>
      <c r="S981" s="67"/>
      <c r="T981" s="79"/>
      <c r="U981" s="84"/>
      <c r="V981" s="84"/>
      <c r="W981" s="67"/>
      <c r="X981" s="67"/>
      <c r="Y981" s="67"/>
    </row>
    <row r="982" spans="1:25" ht="62.25" customHeight="1" x14ac:dyDescent="0.25">
      <c r="A982" s="67"/>
      <c r="B982" s="67"/>
      <c r="C982" s="67"/>
      <c r="D982" s="67"/>
      <c r="E982" s="67"/>
      <c r="F982" s="67"/>
      <c r="G982" s="67"/>
      <c r="H982" s="79"/>
      <c r="I982" s="79"/>
      <c r="J982" s="79"/>
      <c r="K982" s="76"/>
      <c r="L982" s="67"/>
      <c r="M982" s="79"/>
      <c r="N982" s="76"/>
      <c r="O982" s="79"/>
      <c r="P982" s="79"/>
      <c r="Q982" s="79"/>
      <c r="R982" s="76"/>
      <c r="S982" s="67"/>
      <c r="T982" s="79"/>
      <c r="U982" s="84"/>
      <c r="V982" s="84"/>
      <c r="W982" s="67"/>
      <c r="X982" s="67"/>
      <c r="Y982" s="67"/>
    </row>
    <row r="983" spans="1:25" ht="62.25" customHeight="1" x14ac:dyDescent="0.25">
      <c r="A983" s="67"/>
      <c r="B983" s="67"/>
      <c r="C983" s="67"/>
      <c r="D983" s="67"/>
      <c r="E983" s="67"/>
      <c r="F983" s="67"/>
      <c r="G983" s="67"/>
      <c r="H983" s="79"/>
      <c r="I983" s="79"/>
      <c r="J983" s="79"/>
      <c r="K983" s="76"/>
      <c r="L983" s="67"/>
      <c r="M983" s="79"/>
      <c r="N983" s="76"/>
      <c r="O983" s="79"/>
      <c r="P983" s="79"/>
      <c r="Q983" s="79"/>
      <c r="R983" s="76"/>
      <c r="S983" s="67"/>
      <c r="T983" s="79"/>
      <c r="U983" s="84"/>
      <c r="V983" s="84"/>
      <c r="W983" s="67"/>
      <c r="X983" s="67"/>
      <c r="Y983" s="67"/>
    </row>
    <row r="984" spans="1:25" ht="62.25" customHeight="1" x14ac:dyDescent="0.25">
      <c r="A984" s="67"/>
      <c r="B984" s="67"/>
      <c r="C984" s="67"/>
      <c r="D984" s="67"/>
      <c r="E984" s="67"/>
      <c r="F984" s="67"/>
      <c r="G984" s="67"/>
      <c r="H984" s="79"/>
      <c r="I984" s="79"/>
      <c r="J984" s="79"/>
      <c r="K984" s="76"/>
      <c r="L984" s="67"/>
      <c r="M984" s="79"/>
      <c r="N984" s="76"/>
      <c r="O984" s="79"/>
      <c r="P984" s="79"/>
      <c r="Q984" s="79"/>
      <c r="R984" s="76"/>
      <c r="S984" s="67"/>
      <c r="T984" s="79"/>
      <c r="U984" s="84"/>
      <c r="V984" s="84"/>
      <c r="W984" s="67"/>
      <c r="X984" s="67"/>
      <c r="Y984" s="67"/>
    </row>
    <row r="985" spans="1:25" ht="62.25" customHeight="1" x14ac:dyDescent="0.25">
      <c r="A985" s="67"/>
      <c r="B985" s="67"/>
      <c r="C985" s="67"/>
      <c r="D985" s="67"/>
      <c r="E985" s="67"/>
      <c r="F985" s="67"/>
      <c r="G985" s="67"/>
      <c r="H985" s="79"/>
      <c r="I985" s="79"/>
      <c r="J985" s="79"/>
      <c r="K985" s="76"/>
      <c r="L985" s="67"/>
      <c r="M985" s="79"/>
      <c r="N985" s="76"/>
      <c r="O985" s="79"/>
      <c r="P985" s="79"/>
      <c r="Q985" s="79"/>
      <c r="R985" s="76"/>
      <c r="S985" s="67"/>
      <c r="T985" s="79"/>
      <c r="U985" s="84"/>
      <c r="V985" s="84"/>
      <c r="W985" s="67"/>
      <c r="X985" s="67"/>
      <c r="Y985" s="67"/>
    </row>
    <row r="986" spans="1:25" ht="62.25" customHeight="1" x14ac:dyDescent="0.25">
      <c r="A986" s="67"/>
      <c r="B986" s="67"/>
      <c r="C986" s="67"/>
      <c r="D986" s="67"/>
      <c r="E986" s="67"/>
      <c r="F986" s="67"/>
      <c r="G986" s="67"/>
      <c r="H986" s="79"/>
      <c r="I986" s="79"/>
      <c r="J986" s="79"/>
      <c r="K986" s="76"/>
      <c r="L986" s="67"/>
      <c r="M986" s="79"/>
      <c r="N986" s="76"/>
      <c r="O986" s="79"/>
      <c r="P986" s="79"/>
      <c r="Q986" s="79"/>
      <c r="R986" s="76"/>
      <c r="S986" s="67"/>
      <c r="T986" s="79"/>
      <c r="U986" s="84"/>
      <c r="V986" s="84"/>
      <c r="W986" s="67"/>
      <c r="X986" s="67"/>
      <c r="Y986" s="67"/>
    </row>
    <row r="987" spans="1:25" ht="62.25" customHeight="1" x14ac:dyDescent="0.25">
      <c r="A987" s="67"/>
      <c r="B987" s="67"/>
      <c r="C987" s="67"/>
      <c r="D987" s="67"/>
      <c r="E987" s="67"/>
      <c r="F987" s="67"/>
      <c r="G987" s="67"/>
      <c r="H987" s="79"/>
      <c r="I987" s="79"/>
      <c r="J987" s="79"/>
      <c r="K987" s="76"/>
      <c r="L987" s="67"/>
      <c r="M987" s="79"/>
      <c r="N987" s="76"/>
      <c r="O987" s="79"/>
      <c r="P987" s="79"/>
      <c r="Q987" s="79"/>
      <c r="R987" s="76"/>
      <c r="S987" s="67"/>
      <c r="T987" s="79"/>
      <c r="U987" s="84"/>
      <c r="V987" s="84"/>
      <c r="W987" s="67"/>
      <c r="X987" s="67"/>
      <c r="Y987" s="67"/>
    </row>
    <row r="988" spans="1:25" ht="62.25" customHeight="1" x14ac:dyDescent="0.25">
      <c r="A988" s="67"/>
      <c r="B988" s="67"/>
      <c r="C988" s="67"/>
      <c r="D988" s="67"/>
      <c r="E988" s="67"/>
      <c r="F988" s="67"/>
      <c r="G988" s="67"/>
      <c r="H988" s="79"/>
      <c r="I988" s="79"/>
      <c r="J988" s="79"/>
      <c r="K988" s="76"/>
      <c r="L988" s="67"/>
      <c r="M988" s="79"/>
      <c r="N988" s="76"/>
      <c r="O988" s="79"/>
      <c r="P988" s="79"/>
      <c r="Q988" s="79"/>
      <c r="R988" s="76"/>
      <c r="S988" s="67"/>
      <c r="T988" s="79"/>
      <c r="U988" s="84"/>
      <c r="V988" s="84"/>
      <c r="W988" s="67"/>
      <c r="X988" s="67"/>
      <c r="Y988" s="67"/>
    </row>
    <row r="989" spans="1:25" ht="62.25" customHeight="1" x14ac:dyDescent="0.25">
      <c r="A989" s="67"/>
      <c r="B989" s="67"/>
      <c r="C989" s="67"/>
      <c r="D989" s="67"/>
      <c r="E989" s="67"/>
      <c r="F989" s="67"/>
      <c r="G989" s="67"/>
      <c r="H989" s="79"/>
      <c r="I989" s="79"/>
      <c r="J989" s="79"/>
      <c r="K989" s="76"/>
      <c r="L989" s="67"/>
      <c r="M989" s="79"/>
      <c r="N989" s="76"/>
      <c r="O989" s="79"/>
      <c r="P989" s="79"/>
      <c r="Q989" s="79"/>
      <c r="R989" s="76"/>
      <c r="S989" s="67"/>
      <c r="T989" s="79"/>
      <c r="U989" s="84"/>
      <c r="V989" s="84"/>
      <c r="W989" s="67"/>
      <c r="X989" s="67"/>
      <c r="Y989" s="67"/>
    </row>
    <row r="990" spans="1:25" ht="62.25" customHeight="1" x14ac:dyDescent="0.25">
      <c r="A990" s="67"/>
      <c r="B990" s="67"/>
      <c r="C990" s="67"/>
      <c r="D990" s="67"/>
      <c r="E990" s="67"/>
      <c r="F990" s="67"/>
      <c r="G990" s="67"/>
      <c r="H990" s="79"/>
      <c r="I990" s="79"/>
      <c r="J990" s="79"/>
      <c r="K990" s="76"/>
      <c r="L990" s="67"/>
      <c r="M990" s="79"/>
      <c r="N990" s="76"/>
      <c r="O990" s="79"/>
      <c r="P990" s="79"/>
      <c r="Q990" s="79"/>
      <c r="R990" s="76"/>
      <c r="S990" s="67"/>
      <c r="T990" s="79"/>
      <c r="U990" s="84"/>
      <c r="V990" s="84"/>
      <c r="W990" s="67"/>
      <c r="X990" s="67"/>
      <c r="Y990" s="67"/>
    </row>
    <row r="991" spans="1:25" ht="62.25" customHeight="1" x14ac:dyDescent="0.25">
      <c r="A991" s="67"/>
      <c r="B991" s="67"/>
      <c r="C991" s="67"/>
      <c r="D991" s="67"/>
      <c r="E991" s="67"/>
      <c r="F991" s="67"/>
      <c r="G991" s="67"/>
      <c r="H991" s="79"/>
      <c r="I991" s="79"/>
      <c r="J991" s="79"/>
      <c r="K991" s="76"/>
      <c r="L991" s="67"/>
      <c r="M991" s="79"/>
      <c r="N991" s="76"/>
      <c r="O991" s="79"/>
      <c r="P991" s="79"/>
      <c r="Q991" s="79"/>
      <c r="R991" s="76"/>
      <c r="S991" s="67"/>
      <c r="T991" s="79"/>
      <c r="U991" s="84"/>
      <c r="V991" s="84"/>
      <c r="W991" s="67"/>
      <c r="X991" s="67"/>
      <c r="Y991" s="67"/>
    </row>
    <row r="992" spans="1:25" ht="62.25" customHeight="1" x14ac:dyDescent="0.25">
      <c r="A992" s="67"/>
      <c r="B992" s="67"/>
      <c r="C992" s="67"/>
      <c r="D992" s="67"/>
      <c r="E992" s="67"/>
      <c r="F992" s="67"/>
      <c r="G992" s="67"/>
      <c r="H992" s="79"/>
      <c r="I992" s="79"/>
      <c r="J992" s="79"/>
      <c r="K992" s="76"/>
      <c r="L992" s="67"/>
      <c r="M992" s="79"/>
      <c r="N992" s="76"/>
      <c r="O992" s="79"/>
      <c r="P992" s="79"/>
      <c r="Q992" s="79"/>
      <c r="R992" s="76"/>
      <c r="S992" s="67"/>
      <c r="T992" s="79"/>
      <c r="U992" s="84"/>
      <c r="V992" s="84"/>
      <c r="W992" s="67"/>
      <c r="X992" s="67"/>
      <c r="Y992" s="67"/>
    </row>
    <row r="993" spans="1:25" ht="62.25" customHeight="1" x14ac:dyDescent="0.25">
      <c r="A993" s="67"/>
      <c r="B993" s="67"/>
      <c r="C993" s="67"/>
      <c r="D993" s="67"/>
      <c r="E993" s="67"/>
      <c r="F993" s="67"/>
      <c r="G993" s="67"/>
      <c r="H993" s="79"/>
      <c r="I993" s="79"/>
      <c r="J993" s="79"/>
      <c r="K993" s="76"/>
      <c r="L993" s="67"/>
      <c r="M993" s="79"/>
      <c r="N993" s="76"/>
      <c r="O993" s="79"/>
      <c r="P993" s="79"/>
      <c r="Q993" s="79"/>
      <c r="R993" s="76"/>
      <c r="S993" s="67"/>
      <c r="T993" s="79"/>
      <c r="U993" s="84"/>
      <c r="V993" s="84"/>
      <c r="W993" s="67"/>
      <c r="X993" s="67"/>
      <c r="Y993" s="67"/>
    </row>
    <row r="994" spans="1:25" ht="62.25" customHeight="1" x14ac:dyDescent="0.25">
      <c r="A994" s="67"/>
      <c r="B994" s="67"/>
      <c r="C994" s="67"/>
      <c r="D994" s="67"/>
      <c r="E994" s="67"/>
      <c r="F994" s="67"/>
      <c r="G994" s="67"/>
      <c r="H994" s="79"/>
      <c r="I994" s="79"/>
      <c r="J994" s="79"/>
      <c r="K994" s="76"/>
      <c r="L994" s="67"/>
      <c r="M994" s="79"/>
      <c r="N994" s="76"/>
      <c r="O994" s="79"/>
      <c r="P994" s="79"/>
      <c r="Q994" s="79"/>
      <c r="R994" s="76"/>
      <c r="S994" s="67"/>
      <c r="T994" s="79"/>
      <c r="U994" s="84"/>
      <c r="V994" s="84"/>
      <c r="W994" s="67"/>
      <c r="X994" s="67"/>
      <c r="Y994" s="67"/>
    </row>
    <row r="995" spans="1:25" ht="62.25" customHeight="1" x14ac:dyDescent="0.25">
      <c r="A995" s="67"/>
      <c r="B995" s="67"/>
      <c r="C995" s="67"/>
      <c r="D995" s="67"/>
      <c r="E995" s="67"/>
      <c r="F995" s="67"/>
      <c r="G995" s="67"/>
      <c r="H995" s="79"/>
      <c r="I995" s="79"/>
      <c r="J995" s="79"/>
      <c r="K995" s="76"/>
      <c r="L995" s="67"/>
      <c r="M995" s="79"/>
      <c r="N995" s="76"/>
      <c r="O995" s="79"/>
      <c r="P995" s="79"/>
      <c r="Q995" s="79"/>
      <c r="R995" s="76"/>
      <c r="S995" s="67"/>
      <c r="T995" s="79"/>
      <c r="U995" s="84"/>
      <c r="V995" s="84"/>
      <c r="W995" s="67"/>
      <c r="X995" s="67"/>
      <c r="Y995" s="67"/>
    </row>
    <row r="996" spans="1:25" ht="62.25" customHeight="1" x14ac:dyDescent="0.25">
      <c r="A996" s="67"/>
      <c r="B996" s="67"/>
      <c r="C996" s="67"/>
      <c r="D996" s="67"/>
      <c r="E996" s="67"/>
      <c r="F996" s="67"/>
      <c r="G996" s="67"/>
      <c r="H996" s="79"/>
      <c r="I996" s="79"/>
      <c r="J996" s="79"/>
      <c r="K996" s="76"/>
      <c r="L996" s="67"/>
      <c r="M996" s="79"/>
      <c r="N996" s="76"/>
      <c r="O996" s="79"/>
      <c r="P996" s="79"/>
      <c r="Q996" s="79"/>
      <c r="R996" s="76"/>
      <c r="S996" s="67"/>
      <c r="T996" s="79"/>
      <c r="U996" s="84"/>
      <c r="V996" s="84"/>
      <c r="W996" s="67"/>
      <c r="X996" s="67"/>
      <c r="Y996" s="67"/>
    </row>
    <row r="997" spans="1:25" ht="62.25" customHeight="1" x14ac:dyDescent="0.25">
      <c r="A997" s="67"/>
      <c r="B997" s="67"/>
      <c r="C997" s="67"/>
      <c r="D997" s="67"/>
      <c r="E997" s="67"/>
      <c r="F997" s="67"/>
      <c r="G997" s="67"/>
      <c r="H997" s="79"/>
      <c r="I997" s="79"/>
      <c r="J997" s="79"/>
      <c r="K997" s="76"/>
      <c r="L997" s="67"/>
      <c r="M997" s="79"/>
      <c r="N997" s="76"/>
      <c r="O997" s="79"/>
      <c r="P997" s="79"/>
      <c r="Q997" s="79"/>
      <c r="R997" s="76"/>
      <c r="S997" s="67"/>
      <c r="T997" s="79"/>
      <c r="U997" s="84"/>
      <c r="V997" s="84"/>
      <c r="W997" s="67"/>
      <c r="X997" s="67"/>
      <c r="Y997" s="67"/>
    </row>
    <row r="998" spans="1:25" ht="62.25" customHeight="1" x14ac:dyDescent="0.25">
      <c r="A998" s="67"/>
      <c r="B998" s="67"/>
      <c r="C998" s="67"/>
      <c r="D998" s="67"/>
      <c r="E998" s="67"/>
      <c r="F998" s="67"/>
      <c r="G998" s="67"/>
      <c r="H998" s="79"/>
      <c r="I998" s="79"/>
      <c r="J998" s="79"/>
      <c r="K998" s="76"/>
      <c r="L998" s="67"/>
      <c r="M998" s="79"/>
      <c r="N998" s="76"/>
      <c r="O998" s="79"/>
      <c r="P998" s="79"/>
      <c r="Q998" s="79"/>
      <c r="R998" s="76"/>
      <c r="S998" s="67"/>
      <c r="T998" s="79"/>
      <c r="U998" s="84"/>
      <c r="V998" s="84"/>
      <c r="W998" s="67"/>
      <c r="X998" s="67"/>
      <c r="Y998" s="67"/>
    </row>
    <row r="999" spans="1:25" ht="62.25" customHeight="1" x14ac:dyDescent="0.25">
      <c r="A999" s="67"/>
      <c r="B999" s="67"/>
      <c r="C999" s="67"/>
      <c r="D999" s="67"/>
      <c r="E999" s="67"/>
      <c r="F999" s="67"/>
      <c r="G999" s="67"/>
      <c r="H999" s="79"/>
      <c r="I999" s="79"/>
      <c r="J999" s="79"/>
      <c r="K999" s="76"/>
      <c r="L999" s="67"/>
      <c r="M999" s="79"/>
      <c r="N999" s="76"/>
      <c r="O999" s="79"/>
      <c r="P999" s="79"/>
      <c r="Q999" s="79"/>
      <c r="R999" s="76"/>
      <c r="S999" s="67"/>
      <c r="T999" s="79"/>
      <c r="U999" s="84"/>
      <c r="V999" s="84"/>
      <c r="W999" s="67"/>
      <c r="X999" s="67"/>
      <c r="Y999" s="67"/>
    </row>
    <row r="1000" spans="1:25" ht="62.25" customHeight="1" x14ac:dyDescent="0.25">
      <c r="A1000" s="67"/>
      <c r="B1000" s="67"/>
      <c r="C1000" s="67"/>
      <c r="D1000" s="67"/>
      <c r="E1000" s="67"/>
      <c r="F1000" s="67"/>
      <c r="G1000" s="67"/>
      <c r="H1000" s="79"/>
      <c r="I1000" s="79"/>
      <c r="J1000" s="79"/>
      <c r="K1000" s="76"/>
      <c r="L1000" s="67"/>
      <c r="M1000" s="79"/>
      <c r="N1000" s="76"/>
      <c r="O1000" s="79"/>
      <c r="P1000" s="79"/>
      <c r="Q1000" s="79"/>
      <c r="R1000" s="76"/>
      <c r="S1000" s="67"/>
      <c r="T1000" s="79"/>
      <c r="U1000" s="84"/>
      <c r="V1000" s="84"/>
      <c r="W1000" s="67"/>
      <c r="X1000" s="67"/>
      <c r="Y1000" s="67"/>
    </row>
    <row r="1001" spans="1:25" ht="62.25" customHeight="1" x14ac:dyDescent="0.25">
      <c r="A1001" s="67"/>
      <c r="B1001" s="67"/>
      <c r="C1001" s="67"/>
      <c r="D1001" s="67"/>
      <c r="E1001" s="67"/>
      <c r="F1001" s="67"/>
      <c r="G1001" s="67"/>
      <c r="H1001" s="79"/>
      <c r="I1001" s="79"/>
      <c r="J1001" s="79"/>
      <c r="K1001" s="76"/>
      <c r="L1001" s="67"/>
      <c r="M1001" s="79"/>
      <c r="N1001" s="76"/>
      <c r="O1001" s="79"/>
      <c r="P1001" s="79"/>
      <c r="Q1001" s="79"/>
      <c r="R1001" s="76"/>
      <c r="S1001" s="67"/>
      <c r="T1001" s="79"/>
      <c r="U1001" s="84"/>
      <c r="V1001" s="84"/>
      <c r="W1001" s="67"/>
      <c r="X1001" s="67"/>
      <c r="Y1001" s="67"/>
    </row>
    <row r="1002" spans="1:25" ht="62.25" customHeight="1" x14ac:dyDescent="0.25">
      <c r="A1002" s="67"/>
      <c r="B1002" s="67"/>
      <c r="C1002" s="67"/>
      <c r="D1002" s="67"/>
      <c r="E1002" s="67"/>
      <c r="F1002" s="67"/>
      <c r="G1002" s="67"/>
      <c r="H1002" s="79"/>
      <c r="I1002" s="79"/>
      <c r="J1002" s="79"/>
      <c r="K1002" s="76"/>
      <c r="L1002" s="67"/>
      <c r="M1002" s="79"/>
      <c r="N1002" s="76"/>
      <c r="O1002" s="79"/>
      <c r="P1002" s="79"/>
      <c r="Q1002" s="79"/>
      <c r="R1002" s="76"/>
      <c r="S1002" s="67"/>
      <c r="T1002" s="79"/>
      <c r="U1002" s="84"/>
      <c r="V1002" s="84"/>
      <c r="W1002" s="67"/>
      <c r="X1002" s="67"/>
      <c r="Y1002" s="67"/>
    </row>
    <row r="1003" spans="1:25" ht="62.25" customHeight="1" x14ac:dyDescent="0.25">
      <c r="A1003" s="67"/>
      <c r="B1003" s="67"/>
      <c r="C1003" s="67"/>
      <c r="D1003" s="67"/>
      <c r="E1003" s="67"/>
      <c r="F1003" s="67"/>
      <c r="G1003" s="67"/>
      <c r="H1003" s="79"/>
      <c r="I1003" s="79"/>
      <c r="J1003" s="79"/>
      <c r="K1003" s="76"/>
      <c r="L1003" s="67"/>
      <c r="M1003" s="79"/>
      <c r="N1003" s="76"/>
      <c r="O1003" s="79"/>
      <c r="P1003" s="79"/>
      <c r="Q1003" s="79"/>
      <c r="R1003" s="76"/>
      <c r="S1003" s="67"/>
      <c r="T1003" s="79"/>
      <c r="U1003" s="84"/>
      <c r="V1003" s="84"/>
      <c r="W1003" s="67"/>
      <c r="X1003" s="67"/>
      <c r="Y1003" s="67"/>
    </row>
    <row r="1004" spans="1:25" ht="62.25" customHeight="1" x14ac:dyDescent="0.25">
      <c r="A1004" s="67"/>
      <c r="B1004" s="67"/>
      <c r="C1004" s="67"/>
      <c r="D1004" s="67"/>
      <c r="E1004" s="67"/>
      <c r="F1004" s="67"/>
      <c r="G1004" s="67"/>
      <c r="H1004" s="79"/>
      <c r="I1004" s="79"/>
      <c r="J1004" s="79"/>
      <c r="K1004" s="76"/>
      <c r="L1004" s="67"/>
      <c r="M1004" s="79"/>
      <c r="N1004" s="76"/>
      <c r="O1004" s="79"/>
      <c r="P1004" s="79"/>
      <c r="Q1004" s="79"/>
      <c r="R1004" s="76"/>
      <c r="S1004" s="67"/>
      <c r="T1004" s="79"/>
      <c r="U1004" s="84"/>
      <c r="V1004" s="84"/>
      <c r="W1004" s="67"/>
      <c r="X1004" s="67"/>
      <c r="Y1004" s="67"/>
    </row>
  </sheetData>
  <mergeCells count="131">
    <mergeCell ref="A78:V78"/>
    <mergeCell ref="U40:U51"/>
    <mergeCell ref="D52:E52"/>
    <mergeCell ref="V16:V25"/>
    <mergeCell ref="G38:L38"/>
    <mergeCell ref="N38:S38"/>
    <mergeCell ref="N22:S22"/>
    <mergeCell ref="N23:S23"/>
    <mergeCell ref="N24:S24"/>
    <mergeCell ref="U26:U30"/>
    <mergeCell ref="V26:V30"/>
    <mergeCell ref="G27:L27"/>
    <mergeCell ref="N27:S27"/>
    <mergeCell ref="G28:L28"/>
    <mergeCell ref="N28:S28"/>
    <mergeCell ref="G29:L29"/>
    <mergeCell ref="N29:S29"/>
    <mergeCell ref="G30:L30"/>
    <mergeCell ref="N30:S30"/>
    <mergeCell ref="V31:V39"/>
    <mergeCell ref="U31:U39"/>
    <mergeCell ref="V40:V51"/>
    <mergeCell ref="U52:U62"/>
    <mergeCell ref="N61:S61"/>
    <mergeCell ref="N14:T14"/>
    <mergeCell ref="U16:U25"/>
    <mergeCell ref="D31:E31"/>
    <mergeCell ref="D32:E32"/>
    <mergeCell ref="D42:E42"/>
    <mergeCell ref="D43:E43"/>
    <mergeCell ref="D44:E44"/>
    <mergeCell ref="D45:E45"/>
    <mergeCell ref="G22:L22"/>
    <mergeCell ref="N51:S51"/>
    <mergeCell ref="G39:L39"/>
    <mergeCell ref="N39:S39"/>
    <mergeCell ref="G37:L37"/>
    <mergeCell ref="G25:L25"/>
    <mergeCell ref="N25:S25"/>
    <mergeCell ref="G36:L36"/>
    <mergeCell ref="D40:E40"/>
    <mergeCell ref="D41:E41"/>
    <mergeCell ref="D46:E46"/>
    <mergeCell ref="D47:E47"/>
    <mergeCell ref="G48:L48"/>
    <mergeCell ref="G51:L51"/>
    <mergeCell ref="N36:S36"/>
    <mergeCell ref="N37:S37"/>
    <mergeCell ref="N60:S60"/>
    <mergeCell ref="N74:R74"/>
    <mergeCell ref="N75:R75"/>
    <mergeCell ref="G76:K76"/>
    <mergeCell ref="N76:R76"/>
    <mergeCell ref="G68:L68"/>
    <mergeCell ref="G72:L72"/>
    <mergeCell ref="N72:S72"/>
    <mergeCell ref="G73:K73"/>
    <mergeCell ref="N73:R73"/>
    <mergeCell ref="G74:K74"/>
    <mergeCell ref="G75:K75"/>
    <mergeCell ref="D65:F68"/>
    <mergeCell ref="U63:U64"/>
    <mergeCell ref="V63:V64"/>
    <mergeCell ref="U65:U68"/>
    <mergeCell ref="V65:V68"/>
    <mergeCell ref="G49:L49"/>
    <mergeCell ref="G50:L50"/>
    <mergeCell ref="V52:V62"/>
    <mergeCell ref="N48:S48"/>
    <mergeCell ref="N49:S49"/>
    <mergeCell ref="N50:S50"/>
    <mergeCell ref="N68:S68"/>
    <mergeCell ref="N62:S62"/>
    <mergeCell ref="G59:L59"/>
    <mergeCell ref="G62:L62"/>
    <mergeCell ref="G66:L66"/>
    <mergeCell ref="N66:S66"/>
    <mergeCell ref="G67:L67"/>
    <mergeCell ref="N65:S65"/>
    <mergeCell ref="N67:S67"/>
    <mergeCell ref="G60:L60"/>
    <mergeCell ref="G61:L61"/>
    <mergeCell ref="G65:L65"/>
    <mergeCell ref="N59:S59"/>
    <mergeCell ref="D58:E58"/>
    <mergeCell ref="A10:B10"/>
    <mergeCell ref="C10:D10"/>
    <mergeCell ref="C11:D11"/>
    <mergeCell ref="D63:E63"/>
    <mergeCell ref="D33:E33"/>
    <mergeCell ref="D35:E35"/>
    <mergeCell ref="D34:E34"/>
    <mergeCell ref="D22:F25"/>
    <mergeCell ref="D27:F30"/>
    <mergeCell ref="D36:F39"/>
    <mergeCell ref="D48:F51"/>
    <mergeCell ref="D59:F62"/>
    <mergeCell ref="A11:B11"/>
    <mergeCell ref="A14:A15"/>
    <mergeCell ref="B14:C15"/>
    <mergeCell ref="D14:E15"/>
    <mergeCell ref="D16:E16"/>
    <mergeCell ref="D17:E17"/>
    <mergeCell ref="D18:E18"/>
    <mergeCell ref="A16:A68"/>
    <mergeCell ref="B16:C68"/>
    <mergeCell ref="D64:E64"/>
    <mergeCell ref="F14:F15"/>
    <mergeCell ref="A1:A6"/>
    <mergeCell ref="B1:I1"/>
    <mergeCell ref="D53:E53"/>
    <mergeCell ref="D54:E54"/>
    <mergeCell ref="D55:E55"/>
    <mergeCell ref="D56:E56"/>
    <mergeCell ref="D57:E57"/>
    <mergeCell ref="D19:E19"/>
    <mergeCell ref="D20:E20"/>
    <mergeCell ref="D21:E21"/>
    <mergeCell ref="D26:E26"/>
    <mergeCell ref="G14:M14"/>
    <mergeCell ref="J5:J6"/>
    <mergeCell ref="J1:J2"/>
    <mergeCell ref="K1:K6"/>
    <mergeCell ref="B2:I6"/>
    <mergeCell ref="A7:M7"/>
    <mergeCell ref="A8:B8"/>
    <mergeCell ref="C8:D8"/>
    <mergeCell ref="A9:B9"/>
    <mergeCell ref="C9:D9"/>
    <mergeCell ref="G24:L24"/>
    <mergeCell ref="G23:L23"/>
  </mergeCells>
  <conditionalFormatting sqref="E9:F9">
    <cfRule type="colorScale" priority="395">
      <colorScale>
        <cfvo type="min"/>
        <cfvo type="percentile" val="50"/>
        <cfvo type="max"/>
        <color rgb="FFF8696B"/>
        <color rgb="FFFFEB84"/>
        <color rgb="FF63BE7B"/>
      </colorScale>
    </cfRule>
  </conditionalFormatting>
  <conditionalFormatting sqref="E9:F11">
    <cfRule type="colorScale" priority="397">
      <colorScale>
        <cfvo type="min"/>
        <cfvo type="percentile" val="50"/>
        <cfvo type="max"/>
        <color rgb="FFF8696B"/>
        <color rgb="FFFFEB84"/>
        <color rgb="FF63BE7B"/>
      </colorScale>
    </cfRule>
    <cfRule type="colorScale" priority="396">
      <colorScale>
        <cfvo type="min"/>
        <cfvo type="percentile" val="50"/>
        <cfvo type="max"/>
        <color rgb="FF63BE7B"/>
        <color rgb="FFFFEB84"/>
        <color rgb="FFF8696B"/>
      </colorScale>
    </cfRule>
  </conditionalFormatting>
  <conditionalFormatting sqref="G8:K13">
    <cfRule type="colorScale" priority="176">
      <colorScale>
        <cfvo type="min"/>
        <cfvo type="percentile" val="50"/>
        <cfvo type="max"/>
        <color rgb="FF63BE7B"/>
        <color rgb="FFFFEB84"/>
        <color rgb="FFF8696B"/>
      </colorScale>
    </cfRule>
    <cfRule type="colorScale" priority="177">
      <colorScale>
        <cfvo type="min"/>
        <cfvo type="percentile" val="50"/>
        <cfvo type="max"/>
        <color rgb="FFF8696B"/>
        <color rgb="FFFFEB84"/>
        <color rgb="FF63BE7B"/>
      </colorScale>
    </cfRule>
  </conditionalFormatting>
  <conditionalFormatting sqref="L69:L70">
    <cfRule type="containsText" dxfId="48" priority="247" operator="containsText" text="&quot;Actividad cumplida&quot;">
      <formula>NOT(ISERROR(SEARCH(("""Actividad cumplida"""),(L69))))</formula>
    </cfRule>
    <cfRule type="containsText" dxfId="47" priority="249" operator="containsText" text="&quot;Actividad en proceso&quot;">
      <formula>NOT(ISERROR(SEARCH(("""Actividad en proceso"""),(L69))))</formula>
    </cfRule>
    <cfRule type="containsText" dxfId="46" priority="248" operator="containsText" text="&quot;Actividad sin iniciar&quot;">
      <formula>NOT(ISERROR(SEARCH(("""Actividad sin iniciar"""),(L69))))</formula>
    </cfRule>
  </conditionalFormatting>
  <conditionalFormatting sqref="M16">
    <cfRule type="colorScale" priority="183">
      <colorScale>
        <cfvo type="min"/>
        <cfvo type="percentile" val="50"/>
        <cfvo type="max"/>
        <color rgb="FFF8696B"/>
        <color rgb="FFFFEB84"/>
        <color rgb="FF63BE7B"/>
      </colorScale>
    </cfRule>
    <cfRule type="colorScale" priority="184">
      <colorScale>
        <cfvo type="min"/>
        <cfvo type="percentile" val="50"/>
        <cfvo type="max"/>
        <color rgb="FF63BE7B"/>
        <color rgb="FFFFEB84"/>
        <color rgb="FFF8696B"/>
      </colorScale>
    </cfRule>
    <cfRule type="colorScale" priority="185">
      <colorScale>
        <cfvo type="min"/>
        <cfvo type="percentile" val="50"/>
        <cfvo type="max"/>
        <color rgb="FFF8696B"/>
        <color rgb="FFFFEB84"/>
        <color rgb="FF63BE7B"/>
      </colorScale>
    </cfRule>
  </conditionalFormatting>
  <conditionalFormatting sqref="M17">
    <cfRule type="colorScale" priority="141">
      <colorScale>
        <cfvo type="min"/>
        <cfvo type="percentile" val="50"/>
        <cfvo type="max"/>
        <color rgb="FFF8696B"/>
        <color rgb="FFFFEB84"/>
        <color rgb="FF63BE7B"/>
      </colorScale>
    </cfRule>
    <cfRule type="colorScale" priority="140">
      <colorScale>
        <cfvo type="min"/>
        <cfvo type="percentile" val="50"/>
        <cfvo type="max"/>
        <color rgb="FF63BE7B"/>
        <color rgb="FFFFEB84"/>
        <color rgb="FFF8696B"/>
      </colorScale>
    </cfRule>
    <cfRule type="colorScale" priority="139">
      <colorScale>
        <cfvo type="min"/>
        <cfvo type="percentile" val="50"/>
        <cfvo type="max"/>
        <color rgb="FFF8696B"/>
        <color rgb="FFFFEB84"/>
        <color rgb="FF63BE7B"/>
      </colorScale>
    </cfRule>
  </conditionalFormatting>
  <conditionalFormatting sqref="M18">
    <cfRule type="colorScale" priority="191">
      <colorScale>
        <cfvo type="min"/>
        <cfvo type="percentile" val="50"/>
        <cfvo type="max"/>
        <color rgb="FFF8696B"/>
        <color rgb="FFFFEB84"/>
        <color rgb="FF63BE7B"/>
      </colorScale>
    </cfRule>
    <cfRule type="colorScale" priority="190">
      <colorScale>
        <cfvo type="min"/>
        <cfvo type="percentile" val="50"/>
        <cfvo type="max"/>
        <color rgb="FF63BE7B"/>
        <color rgb="FFFFEB84"/>
        <color rgb="FFF8696B"/>
      </colorScale>
    </cfRule>
    <cfRule type="colorScale" priority="189">
      <colorScale>
        <cfvo type="min"/>
        <cfvo type="percentile" val="50"/>
        <cfvo type="max"/>
        <color rgb="FFF8696B"/>
        <color rgb="FFFFEB84"/>
        <color rgb="FF63BE7B"/>
      </colorScale>
    </cfRule>
  </conditionalFormatting>
  <conditionalFormatting sqref="M19">
    <cfRule type="colorScale" priority="80">
      <colorScale>
        <cfvo type="min"/>
        <cfvo type="percentile" val="50"/>
        <cfvo type="max"/>
        <color rgb="FFF8696B"/>
        <color rgb="FFFFEB84"/>
        <color rgb="FF63BE7B"/>
      </colorScale>
    </cfRule>
    <cfRule type="colorScale" priority="79">
      <colorScale>
        <cfvo type="min"/>
        <cfvo type="percentile" val="50"/>
        <cfvo type="max"/>
        <color rgb="FF63BE7B"/>
        <color rgb="FFFFEB84"/>
        <color rgb="FFF8696B"/>
      </colorScale>
    </cfRule>
  </conditionalFormatting>
  <conditionalFormatting sqref="M20">
    <cfRule type="colorScale" priority="195">
      <colorScale>
        <cfvo type="min"/>
        <cfvo type="percentile" val="50"/>
        <cfvo type="max"/>
        <color rgb="FFF8696B"/>
        <color rgb="FFFFEB84"/>
        <color rgb="FF63BE7B"/>
      </colorScale>
    </cfRule>
    <cfRule type="colorScale" priority="196">
      <colorScale>
        <cfvo type="min"/>
        <cfvo type="percentile" val="50"/>
        <cfvo type="max"/>
        <color rgb="FF63BE7B"/>
        <color rgb="FFFFEB84"/>
        <color rgb="FFF8696B"/>
      </colorScale>
    </cfRule>
    <cfRule type="colorScale" priority="197">
      <colorScale>
        <cfvo type="min"/>
        <cfvo type="percentile" val="50"/>
        <cfvo type="max"/>
        <color rgb="FFF8696B"/>
        <color rgb="FFFFEB84"/>
        <color rgb="FF63BE7B"/>
      </colorScale>
    </cfRule>
  </conditionalFormatting>
  <conditionalFormatting sqref="M21">
    <cfRule type="colorScale" priority="201">
      <colorScale>
        <cfvo type="min"/>
        <cfvo type="percentile" val="50"/>
        <cfvo type="max"/>
        <color rgb="FF63BE7B"/>
        <color rgb="FFFFEB84"/>
        <color rgb="FFF8696B"/>
      </colorScale>
    </cfRule>
    <cfRule type="colorScale" priority="202">
      <colorScale>
        <cfvo type="min"/>
        <cfvo type="percentile" val="50"/>
        <cfvo type="max"/>
        <color rgb="FFF8696B"/>
        <color rgb="FFFFEB84"/>
        <color rgb="FF63BE7B"/>
      </colorScale>
    </cfRule>
  </conditionalFormatting>
  <conditionalFormatting sqref="M22:M25">
    <cfRule type="containsText" dxfId="45" priority="127" operator="containsText" text="&quot;Actividad en proceso&quot;">
      <formula>NOT(ISERROR(SEARCH(("""Actividad en proceso"""),(M22))))</formula>
    </cfRule>
    <cfRule type="containsText" dxfId="44" priority="128" operator="containsText" text="&quot;Actividad cumplida&quot;">
      <formula>NOT(ISERROR(SEARCH(("""Actividad cumplida"""),(M22))))</formula>
    </cfRule>
    <cfRule type="containsText" dxfId="43" priority="126" operator="containsText" text="&quot;Actividad sin iniciar&quot;">
      <formula>NOT(ISERROR(SEARCH(("""Actividad sin iniciar"""),(M22))))</formula>
    </cfRule>
  </conditionalFormatting>
  <conditionalFormatting sqref="M26">
    <cfRule type="colorScale" priority="209">
      <colorScale>
        <cfvo type="min"/>
        <cfvo type="percentile" val="50"/>
        <cfvo type="max"/>
        <color rgb="FFF8696B"/>
        <color rgb="FFFFEB84"/>
        <color rgb="FF63BE7B"/>
      </colorScale>
    </cfRule>
    <cfRule type="colorScale" priority="210">
      <colorScale>
        <cfvo type="min"/>
        <cfvo type="percentile" val="50"/>
        <cfvo type="max"/>
        <color rgb="FF63BE7B"/>
        <color rgb="FFFFEB84"/>
        <color rgb="FFF8696B"/>
      </colorScale>
    </cfRule>
    <cfRule type="colorScale" priority="211">
      <colorScale>
        <cfvo type="min"/>
        <cfvo type="percentile" val="50"/>
        <cfvo type="max"/>
        <color rgb="FFF8696B"/>
        <color rgb="FFFFEB84"/>
        <color rgb="FF63BE7B"/>
      </colorScale>
    </cfRule>
  </conditionalFormatting>
  <conditionalFormatting sqref="M27:M30">
    <cfRule type="containsText" dxfId="42" priority="110" operator="containsText" text="&quot;Actividad cumplida&quot;">
      <formula>NOT(ISERROR(SEARCH(("""Actividad cumplida"""),(M27))))</formula>
    </cfRule>
    <cfRule type="containsText" dxfId="41" priority="109" operator="containsText" text="&quot;Actividad en proceso&quot;">
      <formula>NOT(ISERROR(SEARCH(("""Actividad en proceso"""),(M27))))</formula>
    </cfRule>
    <cfRule type="containsText" dxfId="40" priority="108" operator="containsText" text="&quot;Actividad sin iniciar&quot;">
      <formula>NOT(ISERROR(SEARCH(("""Actividad sin iniciar"""),(M27))))</formula>
    </cfRule>
  </conditionalFormatting>
  <conditionalFormatting sqref="M31">
    <cfRule type="colorScale" priority="198">
      <colorScale>
        <cfvo type="min"/>
        <cfvo type="percentile" val="50"/>
        <cfvo type="max"/>
        <color rgb="FFF8696B"/>
        <color rgb="FFFFEB84"/>
        <color rgb="FF63BE7B"/>
      </colorScale>
    </cfRule>
    <cfRule type="colorScale" priority="199">
      <colorScale>
        <cfvo type="min"/>
        <cfvo type="percentile" val="50"/>
        <cfvo type="max"/>
        <color rgb="FF63BE7B"/>
        <color rgb="FFFFEB84"/>
        <color rgb="FFF8696B"/>
      </colorScale>
    </cfRule>
    <cfRule type="colorScale" priority="200">
      <colorScale>
        <cfvo type="min"/>
        <cfvo type="percentile" val="50"/>
        <cfvo type="max"/>
        <color rgb="FFF8696B"/>
        <color rgb="FFFFEB84"/>
        <color rgb="FF63BE7B"/>
      </colorScale>
    </cfRule>
  </conditionalFormatting>
  <conditionalFormatting sqref="M32">
    <cfRule type="colorScale" priority="95">
      <colorScale>
        <cfvo type="min"/>
        <cfvo type="percentile" val="50"/>
        <cfvo type="max"/>
        <color rgb="FFF8696B"/>
        <color rgb="FFFFEB84"/>
        <color rgb="FF63BE7B"/>
      </colorScale>
    </cfRule>
    <cfRule type="colorScale" priority="94">
      <colorScale>
        <cfvo type="min"/>
        <cfvo type="percentile" val="50"/>
        <cfvo type="max"/>
        <color rgb="FF63BE7B"/>
        <color rgb="FFFFEB84"/>
        <color rgb="FFF8696B"/>
      </colorScale>
    </cfRule>
  </conditionalFormatting>
  <conditionalFormatting sqref="M33">
    <cfRule type="colorScale" priority="81">
      <colorScale>
        <cfvo type="min"/>
        <cfvo type="percentile" val="50"/>
        <cfvo type="max"/>
        <color rgb="FF63BE7B"/>
        <color rgb="FFFFEB84"/>
        <color rgb="FFF8696B"/>
      </colorScale>
    </cfRule>
    <cfRule type="colorScale" priority="82">
      <colorScale>
        <cfvo type="min"/>
        <cfvo type="percentile" val="50"/>
        <cfvo type="max"/>
        <color rgb="FFF8696B"/>
        <color rgb="FFFFEB84"/>
        <color rgb="FF63BE7B"/>
      </colorScale>
    </cfRule>
  </conditionalFormatting>
  <conditionalFormatting sqref="M34">
    <cfRule type="colorScale" priority="203">
      <colorScale>
        <cfvo type="min"/>
        <cfvo type="percentile" val="50"/>
        <cfvo type="max"/>
        <color rgb="FFF8696B"/>
        <color rgb="FFFFEB84"/>
        <color rgb="FF63BE7B"/>
      </colorScale>
    </cfRule>
    <cfRule type="colorScale" priority="204">
      <colorScale>
        <cfvo type="min"/>
        <cfvo type="percentile" val="50"/>
        <cfvo type="max"/>
        <color rgb="FF63BE7B"/>
        <color rgb="FFFFEB84"/>
        <color rgb="FFF8696B"/>
      </colorScale>
    </cfRule>
    <cfRule type="colorScale" priority="205">
      <colorScale>
        <cfvo type="min"/>
        <cfvo type="percentile" val="50"/>
        <cfvo type="max"/>
        <color rgb="FFF8696B"/>
        <color rgb="FFFFEB84"/>
        <color rgb="FF63BE7B"/>
      </colorScale>
    </cfRule>
  </conditionalFormatting>
  <conditionalFormatting sqref="M35">
    <cfRule type="colorScale" priority="208">
      <colorScale>
        <cfvo type="min"/>
        <cfvo type="percentile" val="50"/>
        <cfvo type="max"/>
        <color rgb="FFF8696B"/>
        <color rgb="FFFFEB84"/>
        <color rgb="FF63BE7B"/>
      </colorScale>
    </cfRule>
    <cfRule type="colorScale" priority="206">
      <colorScale>
        <cfvo type="min"/>
        <cfvo type="percentile" val="50"/>
        <cfvo type="max"/>
        <color rgb="FFF8696B"/>
        <color rgb="FFFFEB84"/>
        <color rgb="FF63BE7B"/>
      </colorScale>
    </cfRule>
    <cfRule type="colorScale" priority="207">
      <colorScale>
        <cfvo type="min"/>
        <cfvo type="percentile" val="50"/>
        <cfvo type="max"/>
        <color rgb="FF63BE7B"/>
        <color rgb="FFFFEB84"/>
        <color rgb="FFF8696B"/>
      </colorScale>
    </cfRule>
  </conditionalFormatting>
  <conditionalFormatting sqref="M36:M39">
    <cfRule type="containsText" dxfId="39" priority="66" operator="containsText" text="&quot;Actividad cumplida&quot;">
      <formula>NOT(ISERROR(SEARCH(("""Actividad cumplida"""),(M36))))</formula>
    </cfRule>
    <cfRule type="containsText" dxfId="38" priority="65" operator="containsText" text="&quot;Actividad en proceso&quot;">
      <formula>NOT(ISERROR(SEARCH(("""Actividad en proceso"""),(M36))))</formula>
    </cfRule>
    <cfRule type="containsText" dxfId="37" priority="64" operator="containsText" text="&quot;Actividad sin iniciar&quot;">
      <formula>NOT(ISERROR(SEARCH(("""Actividad sin iniciar"""),(M36))))</formula>
    </cfRule>
  </conditionalFormatting>
  <conditionalFormatting sqref="M40">
    <cfRule type="colorScale" priority="161">
      <colorScale>
        <cfvo type="min"/>
        <cfvo type="percentile" val="50"/>
        <cfvo type="max"/>
        <color rgb="FF63BE7B"/>
        <color rgb="FFFFEB84"/>
        <color rgb="FFF8696B"/>
      </colorScale>
    </cfRule>
    <cfRule type="colorScale" priority="160">
      <colorScale>
        <cfvo type="min"/>
        <cfvo type="percentile" val="50"/>
        <cfvo type="max"/>
        <color rgb="FFF8696B"/>
        <color rgb="FFFFEB84"/>
        <color rgb="FF63BE7B"/>
      </colorScale>
    </cfRule>
    <cfRule type="colorScale" priority="162">
      <colorScale>
        <cfvo type="min"/>
        <cfvo type="percentile" val="50"/>
        <cfvo type="max"/>
        <color rgb="FFF8696B"/>
        <color rgb="FFFFEB84"/>
        <color rgb="FF63BE7B"/>
      </colorScale>
    </cfRule>
  </conditionalFormatting>
  <conditionalFormatting sqref="M41">
    <cfRule type="colorScale" priority="165">
      <colorScale>
        <cfvo type="min"/>
        <cfvo type="percentile" val="50"/>
        <cfvo type="max"/>
        <color rgb="FFF8696B"/>
        <color rgb="FFFFEB84"/>
        <color rgb="FF63BE7B"/>
      </colorScale>
    </cfRule>
  </conditionalFormatting>
  <conditionalFormatting sqref="M42:M45">
    <cfRule type="colorScale" priority="87">
      <colorScale>
        <cfvo type="min"/>
        <cfvo type="percentile" val="50"/>
        <cfvo type="max"/>
        <color rgb="FF63BE7B"/>
        <color rgb="FFFFEB84"/>
        <color rgb="FFF8696B"/>
      </colorScale>
    </cfRule>
    <cfRule type="colorScale" priority="88">
      <colorScale>
        <cfvo type="min"/>
        <cfvo type="percentile" val="50"/>
        <cfvo type="max"/>
        <color rgb="FFF8696B"/>
        <color rgb="FFFFEB84"/>
        <color rgb="FF63BE7B"/>
      </colorScale>
    </cfRule>
  </conditionalFormatting>
  <conditionalFormatting sqref="M46 M41">
    <cfRule type="colorScale" priority="164">
      <colorScale>
        <cfvo type="min"/>
        <cfvo type="percentile" val="50"/>
        <cfvo type="max"/>
        <color rgb="FF63BE7B"/>
        <color rgb="FFFFEB84"/>
        <color rgb="FFF8696B"/>
      </colorScale>
    </cfRule>
    <cfRule type="colorScale" priority="163">
      <colorScale>
        <cfvo type="min"/>
        <cfvo type="percentile" val="50"/>
        <cfvo type="max"/>
        <color rgb="FFF8696B"/>
        <color rgb="FFFFEB84"/>
        <color rgb="FF63BE7B"/>
      </colorScale>
    </cfRule>
  </conditionalFormatting>
  <conditionalFormatting sqref="M47">
    <cfRule type="colorScale" priority="85">
      <colorScale>
        <cfvo type="min"/>
        <cfvo type="percentile" val="50"/>
        <cfvo type="max"/>
        <color rgb="FF63BE7B"/>
        <color rgb="FFFFEB84"/>
        <color rgb="FFF8696B"/>
      </colorScale>
    </cfRule>
    <cfRule type="colorScale" priority="86">
      <colorScale>
        <cfvo type="min"/>
        <cfvo type="percentile" val="50"/>
        <cfvo type="max"/>
        <color rgb="FFF8696B"/>
        <color rgb="FFFFEB84"/>
        <color rgb="FF63BE7B"/>
      </colorScale>
    </cfRule>
  </conditionalFormatting>
  <conditionalFormatting sqref="M48:M51">
    <cfRule type="containsText" dxfId="36" priority="57" operator="containsText" text="&quot;Actividad cumplida&quot;">
      <formula>NOT(ISERROR(SEARCH(("""Actividad cumplida"""),(M48))))</formula>
    </cfRule>
    <cfRule type="containsText" dxfId="35" priority="56" operator="containsText" text="&quot;Actividad en proceso&quot;">
      <formula>NOT(ISERROR(SEARCH(("""Actividad en proceso"""),(M48))))</formula>
    </cfRule>
    <cfRule type="containsText" dxfId="34" priority="55" operator="containsText" text="&quot;Actividad sin iniciar&quot;">
      <formula>NOT(ISERROR(SEARCH(("""Actividad sin iniciar"""),(M48))))</formula>
    </cfRule>
  </conditionalFormatting>
  <conditionalFormatting sqref="M52">
    <cfRule type="colorScale" priority="76">
      <colorScale>
        <cfvo type="min"/>
        <cfvo type="percentile" val="50"/>
        <cfvo type="max"/>
        <color rgb="FFF8696B"/>
        <color rgb="FFFFEB84"/>
        <color rgb="FF63BE7B"/>
      </colorScale>
    </cfRule>
    <cfRule type="colorScale" priority="75">
      <colorScale>
        <cfvo type="min"/>
        <cfvo type="percentile" val="50"/>
        <cfvo type="max"/>
        <color rgb="FF63BE7B"/>
        <color rgb="FFFFEB84"/>
        <color rgb="FFF8696B"/>
      </colorScale>
    </cfRule>
  </conditionalFormatting>
  <conditionalFormatting sqref="M53">
    <cfRule type="colorScale" priority="212">
      <colorScale>
        <cfvo type="min"/>
        <cfvo type="percentile" val="50"/>
        <cfvo type="max"/>
        <color rgb="FFF8696B"/>
        <color rgb="FFFFEB84"/>
        <color rgb="FF63BE7B"/>
      </colorScale>
    </cfRule>
    <cfRule type="colorScale" priority="213">
      <colorScale>
        <cfvo type="min"/>
        <cfvo type="percentile" val="50"/>
        <cfvo type="max"/>
        <color rgb="FF63BE7B"/>
        <color rgb="FFFFEB84"/>
        <color rgb="FFF8696B"/>
      </colorScale>
    </cfRule>
    <cfRule type="colorScale" priority="214">
      <colorScale>
        <cfvo type="min"/>
        <cfvo type="percentile" val="50"/>
        <cfvo type="max"/>
        <color rgb="FFF8696B"/>
        <color rgb="FFFFEB84"/>
        <color rgb="FF63BE7B"/>
      </colorScale>
    </cfRule>
  </conditionalFormatting>
  <conditionalFormatting sqref="M54">
    <cfRule type="colorScale" priority="215">
      <colorScale>
        <cfvo type="min"/>
        <cfvo type="percentile" val="50"/>
        <cfvo type="max"/>
        <color rgb="FFF8696B"/>
        <color rgb="FFFFEB84"/>
        <color rgb="FF63BE7B"/>
      </colorScale>
    </cfRule>
    <cfRule type="colorScale" priority="217">
      <colorScale>
        <cfvo type="min"/>
        <cfvo type="percentile" val="50"/>
        <cfvo type="max"/>
        <color rgb="FFF8696B"/>
        <color rgb="FFFFEB84"/>
        <color rgb="FF63BE7B"/>
      </colorScale>
    </cfRule>
    <cfRule type="colorScale" priority="216">
      <colorScale>
        <cfvo type="min"/>
        <cfvo type="percentile" val="50"/>
        <cfvo type="max"/>
        <color rgb="FF63BE7B"/>
        <color rgb="FFFFEB84"/>
        <color rgb="FFF8696B"/>
      </colorScale>
    </cfRule>
  </conditionalFormatting>
  <conditionalFormatting sqref="M55">
    <cfRule type="colorScale" priority="220">
      <colorScale>
        <cfvo type="min"/>
        <cfvo type="percentile" val="50"/>
        <cfvo type="max"/>
        <color rgb="FFF8696B"/>
        <color rgb="FFFFEB84"/>
        <color rgb="FF63BE7B"/>
      </colorScale>
    </cfRule>
    <cfRule type="colorScale" priority="221">
      <colorScale>
        <cfvo type="min"/>
        <cfvo type="percentile" val="50"/>
        <cfvo type="max"/>
        <color rgb="FF63BE7B"/>
        <color rgb="FFFFEB84"/>
        <color rgb="FFF8696B"/>
      </colorScale>
    </cfRule>
    <cfRule type="colorScale" priority="222">
      <colorScale>
        <cfvo type="min"/>
        <cfvo type="percentile" val="50"/>
        <cfvo type="max"/>
        <color rgb="FFF8696B"/>
        <color rgb="FFFFEB84"/>
        <color rgb="FF63BE7B"/>
      </colorScale>
    </cfRule>
  </conditionalFormatting>
  <conditionalFormatting sqref="M56">
    <cfRule type="colorScale" priority="142">
      <colorScale>
        <cfvo type="min"/>
        <cfvo type="percentile" val="50"/>
        <cfvo type="max"/>
        <color rgb="FFF8696B"/>
        <color rgb="FFFFEB84"/>
        <color rgb="FF63BE7B"/>
      </colorScale>
    </cfRule>
    <cfRule type="colorScale" priority="143">
      <colorScale>
        <cfvo type="min"/>
        <cfvo type="percentile" val="50"/>
        <cfvo type="max"/>
        <color rgb="FF63BE7B"/>
        <color rgb="FFFFEB84"/>
        <color rgb="FFF8696B"/>
      </colorScale>
    </cfRule>
    <cfRule type="colorScale" priority="144">
      <colorScale>
        <cfvo type="min"/>
        <cfvo type="percentile" val="50"/>
        <cfvo type="max"/>
        <color rgb="FFF8696B"/>
        <color rgb="FFFFEB84"/>
        <color rgb="FF63BE7B"/>
      </colorScale>
    </cfRule>
  </conditionalFormatting>
  <conditionalFormatting sqref="M57">
    <cfRule type="colorScale" priority="225">
      <colorScale>
        <cfvo type="min"/>
        <cfvo type="percentile" val="50"/>
        <cfvo type="max"/>
        <color rgb="FFF8696B"/>
        <color rgb="FFFFEB84"/>
        <color rgb="FF63BE7B"/>
      </colorScale>
    </cfRule>
    <cfRule type="colorScale" priority="224">
      <colorScale>
        <cfvo type="min"/>
        <cfvo type="percentile" val="50"/>
        <cfvo type="max"/>
        <color rgb="FF63BE7B"/>
        <color rgb="FFFFEB84"/>
        <color rgb="FFF8696B"/>
      </colorScale>
    </cfRule>
    <cfRule type="colorScale" priority="223">
      <colorScale>
        <cfvo type="min"/>
        <cfvo type="percentile" val="50"/>
        <cfvo type="max"/>
        <color rgb="FFF8696B"/>
        <color rgb="FFFFEB84"/>
        <color rgb="FF63BE7B"/>
      </colorScale>
    </cfRule>
  </conditionalFormatting>
  <conditionalFormatting sqref="M58">
    <cfRule type="colorScale" priority="228">
      <colorScale>
        <cfvo type="min"/>
        <cfvo type="percentile" val="50"/>
        <cfvo type="max"/>
        <color rgb="FFF8696B"/>
        <color rgb="FFFFEB84"/>
        <color rgb="FF63BE7B"/>
      </colorScale>
    </cfRule>
    <cfRule type="colorScale" priority="227">
      <colorScale>
        <cfvo type="min"/>
        <cfvo type="percentile" val="50"/>
        <cfvo type="max"/>
        <color rgb="FF63BE7B"/>
        <color rgb="FFFFEB84"/>
        <color rgb="FFF8696B"/>
      </colorScale>
    </cfRule>
    <cfRule type="colorScale" priority="226">
      <colorScale>
        <cfvo type="min"/>
        <cfvo type="percentile" val="50"/>
        <cfvo type="max"/>
        <color rgb="FFF8696B"/>
        <color rgb="FFFFEB84"/>
        <color rgb="FF63BE7B"/>
      </colorScale>
    </cfRule>
  </conditionalFormatting>
  <conditionalFormatting sqref="M59:M62">
    <cfRule type="containsText" dxfId="33" priority="46" operator="containsText" text="&quot;Actividad sin iniciar&quot;">
      <formula>NOT(ISERROR(SEARCH(("""Actividad sin iniciar"""),(M59))))</formula>
    </cfRule>
    <cfRule type="containsText" dxfId="32" priority="47" operator="containsText" text="&quot;Actividad en proceso&quot;">
      <formula>NOT(ISERROR(SEARCH(("""Actividad en proceso"""),(M59))))</formula>
    </cfRule>
    <cfRule type="containsText" dxfId="31" priority="48" operator="containsText" text="&quot;Actividad cumplida&quot;">
      <formula>NOT(ISERROR(SEARCH(("""Actividad cumplida"""),(M59))))</formula>
    </cfRule>
  </conditionalFormatting>
  <conditionalFormatting sqref="M63">
    <cfRule type="colorScale" priority="77">
      <colorScale>
        <cfvo type="min"/>
        <cfvo type="percentile" val="50"/>
        <cfvo type="max"/>
        <color rgb="FF63BE7B"/>
        <color rgb="FFFFEB84"/>
        <color rgb="FFF8696B"/>
      </colorScale>
    </cfRule>
    <cfRule type="colorScale" priority="78">
      <colorScale>
        <cfvo type="min"/>
        <cfvo type="percentile" val="50"/>
        <cfvo type="max"/>
        <color rgb="FFF8696B"/>
        <color rgb="FFFFEB84"/>
        <color rgb="FF63BE7B"/>
      </colorScale>
    </cfRule>
  </conditionalFormatting>
  <conditionalFormatting sqref="M64">
    <cfRule type="colorScale" priority="180">
      <colorScale>
        <cfvo type="min"/>
        <cfvo type="percentile" val="50"/>
        <cfvo type="max"/>
        <color rgb="FFF8696B"/>
        <color rgb="FFFFEB84"/>
        <color rgb="FF63BE7B"/>
      </colorScale>
    </cfRule>
    <cfRule type="colorScale" priority="181">
      <colorScale>
        <cfvo type="min"/>
        <cfvo type="percentile" val="50"/>
        <cfvo type="max"/>
        <color rgb="FF63BE7B"/>
        <color rgb="FFFFEB84"/>
        <color rgb="FFF8696B"/>
      </colorScale>
    </cfRule>
    <cfRule type="colorScale" priority="182">
      <colorScale>
        <cfvo type="min"/>
        <cfvo type="percentile" val="50"/>
        <cfvo type="max"/>
        <color rgb="FFF8696B"/>
        <color rgb="FFFFEB84"/>
        <color rgb="FF63BE7B"/>
      </colorScale>
    </cfRule>
  </conditionalFormatting>
  <conditionalFormatting sqref="M65:M68">
    <cfRule type="containsText" dxfId="30" priority="37" operator="containsText" text="&quot;Actividad sin iniciar&quot;">
      <formula>NOT(ISERROR(SEARCH(("""Actividad sin iniciar"""),(M65))))</formula>
    </cfRule>
    <cfRule type="containsText" dxfId="29" priority="38" operator="containsText" text="&quot;Actividad en proceso&quot;">
      <formula>NOT(ISERROR(SEARCH(("""Actividad en proceso"""),(M65))))</formula>
    </cfRule>
    <cfRule type="containsText" dxfId="28" priority="39" operator="containsText" text="&quot;Actividad cumplida&quot;">
      <formula>NOT(ISERROR(SEARCH(("""Actividad cumplida"""),(M65))))</formula>
    </cfRule>
  </conditionalFormatting>
  <conditionalFormatting sqref="T16">
    <cfRule type="colorScale" priority="155">
      <colorScale>
        <cfvo type="min"/>
        <cfvo type="percentile" val="50"/>
        <cfvo type="max"/>
        <color rgb="FFF8696B"/>
        <color rgb="FFFFEB84"/>
        <color rgb="FF63BE7B"/>
      </colorScale>
    </cfRule>
    <cfRule type="colorScale" priority="154">
      <colorScale>
        <cfvo type="min"/>
        <cfvo type="percentile" val="50"/>
        <cfvo type="max"/>
        <color rgb="FF63BE7B"/>
        <color rgb="FFFFEB84"/>
        <color rgb="FFF8696B"/>
      </colorScale>
    </cfRule>
  </conditionalFormatting>
  <conditionalFormatting sqref="T17">
    <cfRule type="colorScale" priority="157">
      <colorScale>
        <cfvo type="min"/>
        <cfvo type="percentile" val="50"/>
        <cfvo type="max"/>
        <color rgb="FFF8696B"/>
        <color rgb="FFFFEB84"/>
        <color rgb="FF63BE7B"/>
      </colorScale>
    </cfRule>
    <cfRule type="colorScale" priority="156">
      <colorScale>
        <cfvo type="min"/>
        <cfvo type="percentile" val="50"/>
        <cfvo type="max"/>
        <color rgb="FF63BE7B"/>
        <color rgb="FFFFEB84"/>
        <color rgb="FFF8696B"/>
      </colorScale>
    </cfRule>
  </conditionalFormatting>
  <conditionalFormatting sqref="T18:T21">
    <cfRule type="colorScale" priority="462">
      <colorScale>
        <cfvo type="min"/>
        <cfvo type="percentile" val="50"/>
        <cfvo type="max"/>
        <color rgb="FF63BE7B"/>
        <color rgb="FFFFEB84"/>
        <color rgb="FFF8696B"/>
      </colorScale>
    </cfRule>
    <cfRule type="colorScale" priority="463">
      <colorScale>
        <cfvo type="min"/>
        <cfvo type="percentile" val="50"/>
        <cfvo type="max"/>
        <color rgb="FFF8696B"/>
        <color rgb="FFFFEB84"/>
        <color rgb="FF63BE7B"/>
      </colorScale>
    </cfRule>
  </conditionalFormatting>
  <conditionalFormatting sqref="T22:T25">
    <cfRule type="containsText" dxfId="27" priority="119" operator="containsText" text="&quot;Actividad cumplida&quot;">
      <formula>NOT(ISERROR(SEARCH(("""Actividad cumplida"""),(T22))))</formula>
    </cfRule>
    <cfRule type="containsText" dxfId="26" priority="118" operator="containsText" text="&quot;Actividad en proceso&quot;">
      <formula>NOT(ISERROR(SEARCH(("""Actividad en proceso"""),(T22))))</formula>
    </cfRule>
    <cfRule type="containsText" dxfId="25" priority="117" operator="containsText" text="&quot;Actividad sin iniciar&quot;">
      <formula>NOT(ISERROR(SEARCH(("""Actividad sin iniciar"""),(T22))))</formula>
    </cfRule>
  </conditionalFormatting>
  <conditionalFormatting sqref="T26">
    <cfRule type="colorScale" priority="169">
      <colorScale>
        <cfvo type="min"/>
        <cfvo type="percentile" val="50"/>
        <cfvo type="max"/>
        <color rgb="FF63BE7B"/>
        <color rgb="FFFFEB84"/>
        <color rgb="FFF8696B"/>
      </colorScale>
    </cfRule>
    <cfRule type="colorScale" priority="170">
      <colorScale>
        <cfvo type="min"/>
        <cfvo type="percentile" val="50"/>
        <cfvo type="max"/>
        <color rgb="FFF8696B"/>
        <color rgb="FFFFEB84"/>
        <color rgb="FF63BE7B"/>
      </colorScale>
    </cfRule>
  </conditionalFormatting>
  <conditionalFormatting sqref="T27:T30">
    <cfRule type="containsText" dxfId="24" priority="101" operator="containsText" text="&quot;Actividad cumplida&quot;">
      <formula>NOT(ISERROR(SEARCH(("""Actividad cumplida"""),(T27))))</formula>
    </cfRule>
    <cfRule type="containsText" dxfId="23" priority="100" operator="containsText" text="&quot;Actividad en proceso&quot;">
      <formula>NOT(ISERROR(SEARCH(("""Actividad en proceso"""),(T27))))</formula>
    </cfRule>
    <cfRule type="containsText" dxfId="22" priority="99" operator="containsText" text="&quot;Actividad sin iniciar&quot;">
      <formula>NOT(ISERROR(SEARCH(("""Actividad sin iniciar"""),(T27))))</formula>
    </cfRule>
  </conditionalFormatting>
  <conditionalFormatting sqref="T31">
    <cfRule type="colorScale" priority="91">
      <colorScale>
        <cfvo type="min"/>
        <cfvo type="percentile" val="50"/>
        <cfvo type="max"/>
        <color rgb="FFF8696B"/>
        <color rgb="FFFFEB84"/>
        <color rgb="FF63BE7B"/>
      </colorScale>
    </cfRule>
    <cfRule type="colorScale" priority="92">
      <colorScale>
        <cfvo type="min"/>
        <cfvo type="percentile" val="50"/>
        <cfvo type="max"/>
        <color rgb="FF63BE7B"/>
        <color rgb="FFFFEB84"/>
        <color rgb="FFF8696B"/>
      </colorScale>
    </cfRule>
    <cfRule type="colorScale" priority="93">
      <colorScale>
        <cfvo type="min"/>
        <cfvo type="percentile" val="50"/>
        <cfvo type="max"/>
        <color rgb="FFF8696B"/>
        <color rgb="FFFFEB84"/>
        <color rgb="FF63BE7B"/>
      </colorScale>
    </cfRule>
  </conditionalFormatting>
  <conditionalFormatting sqref="T32">
    <cfRule type="colorScale" priority="89">
      <colorScale>
        <cfvo type="min"/>
        <cfvo type="percentile" val="50"/>
        <cfvo type="max"/>
        <color rgb="FF63BE7B"/>
        <color rgb="FFFFEB84"/>
        <color rgb="FFF8696B"/>
      </colorScale>
    </cfRule>
    <cfRule type="colorScale" priority="90">
      <colorScale>
        <cfvo type="min"/>
        <cfvo type="percentile" val="50"/>
        <cfvo type="max"/>
        <color rgb="FFF8696B"/>
        <color rgb="FFFFEB84"/>
        <color rgb="FF63BE7B"/>
      </colorScale>
    </cfRule>
  </conditionalFormatting>
  <conditionalFormatting sqref="T33:T35">
    <cfRule type="colorScale" priority="138">
      <colorScale>
        <cfvo type="min"/>
        <cfvo type="percentile" val="50"/>
        <cfvo type="max"/>
        <color rgb="FFF8696B"/>
        <color rgb="FFFFEB84"/>
        <color rgb="FF63BE7B"/>
      </colorScale>
    </cfRule>
    <cfRule type="colorScale" priority="137">
      <colorScale>
        <cfvo type="min"/>
        <cfvo type="percentile" val="50"/>
        <cfvo type="max"/>
        <color rgb="FF63BE7B"/>
        <color rgb="FFFFEB84"/>
        <color rgb="FFF8696B"/>
      </colorScale>
    </cfRule>
  </conditionalFormatting>
  <conditionalFormatting sqref="T36:T39">
    <cfRule type="containsText" dxfId="21" priority="30" operator="containsText" text="&quot;Actividad cumplida&quot;">
      <formula>NOT(ISERROR(SEARCH(("""Actividad cumplida"""),(T36))))</formula>
    </cfRule>
    <cfRule type="containsText" dxfId="20" priority="29" operator="containsText" text="&quot;Actividad en proceso&quot;">
      <formula>NOT(ISERROR(SEARCH(("""Actividad en proceso"""),(T36))))</formula>
    </cfRule>
    <cfRule type="containsText" dxfId="19" priority="28" operator="containsText" text="&quot;Actividad sin iniciar&quot;">
      <formula>NOT(ISERROR(SEARCH(("""Actividad sin iniciar"""),(T36))))</formula>
    </cfRule>
  </conditionalFormatting>
  <conditionalFormatting sqref="T40:T46">
    <cfRule type="colorScale" priority="135">
      <colorScale>
        <cfvo type="min"/>
        <cfvo type="percentile" val="50"/>
        <cfvo type="max"/>
        <color rgb="FF63BE7B"/>
        <color rgb="FFFFEB84"/>
        <color rgb="FFF8696B"/>
      </colorScale>
    </cfRule>
    <cfRule type="colorScale" priority="136">
      <colorScale>
        <cfvo type="min"/>
        <cfvo type="percentile" val="50"/>
        <cfvo type="max"/>
        <color rgb="FFF8696B"/>
        <color rgb="FFFFEB84"/>
        <color rgb="FF63BE7B"/>
      </colorScale>
    </cfRule>
  </conditionalFormatting>
  <conditionalFormatting sqref="T47">
    <cfRule type="colorScale" priority="83">
      <colorScale>
        <cfvo type="min"/>
        <cfvo type="percentile" val="50"/>
        <cfvo type="max"/>
        <color rgb="FF63BE7B"/>
        <color rgb="FFFFEB84"/>
        <color rgb="FFF8696B"/>
      </colorScale>
    </cfRule>
    <cfRule type="colorScale" priority="84">
      <colorScale>
        <cfvo type="min"/>
        <cfvo type="percentile" val="50"/>
        <cfvo type="max"/>
        <color rgb="FFF8696B"/>
        <color rgb="FFFFEB84"/>
        <color rgb="FF63BE7B"/>
      </colorScale>
    </cfRule>
  </conditionalFormatting>
  <conditionalFormatting sqref="T48:T51">
    <cfRule type="containsText" dxfId="18" priority="21" operator="containsText" text="&quot;Actividad cumplida&quot;">
      <formula>NOT(ISERROR(SEARCH(("""Actividad cumplida"""),(T48))))</formula>
    </cfRule>
    <cfRule type="containsText" dxfId="17" priority="20" operator="containsText" text="&quot;Actividad en proceso&quot;">
      <formula>NOT(ISERROR(SEARCH(("""Actividad en proceso"""),(T48))))</formula>
    </cfRule>
    <cfRule type="containsText" dxfId="16" priority="19" operator="containsText" text="&quot;Actividad sin iniciar&quot;">
      <formula>NOT(ISERROR(SEARCH(("""Actividad sin iniciar"""),(T48))))</formula>
    </cfRule>
  </conditionalFormatting>
  <conditionalFormatting sqref="T52">
    <cfRule type="colorScale" priority="74">
      <colorScale>
        <cfvo type="min"/>
        <cfvo type="percentile" val="50"/>
        <cfvo type="max"/>
        <color rgb="FFF8696B"/>
        <color rgb="FFFFEB84"/>
        <color rgb="FF63BE7B"/>
      </colorScale>
    </cfRule>
    <cfRule type="colorScale" priority="73">
      <colorScale>
        <cfvo type="min"/>
        <cfvo type="percentile" val="50"/>
        <cfvo type="max"/>
        <color rgb="FF63BE7B"/>
        <color rgb="FFFFEB84"/>
        <color rgb="FFF8696B"/>
      </colorScale>
    </cfRule>
  </conditionalFormatting>
  <conditionalFormatting sqref="T53:T55">
    <cfRule type="colorScale" priority="218">
      <colorScale>
        <cfvo type="min"/>
        <cfvo type="percentile" val="50"/>
        <cfvo type="max"/>
        <color rgb="FF63BE7B"/>
        <color rgb="FFFFEB84"/>
        <color rgb="FFF8696B"/>
      </colorScale>
    </cfRule>
    <cfRule type="colorScale" priority="219">
      <colorScale>
        <cfvo type="min"/>
        <cfvo type="percentile" val="50"/>
        <cfvo type="max"/>
        <color rgb="FFF8696B"/>
        <color rgb="FFFFEB84"/>
        <color rgb="FF63BE7B"/>
      </colorScale>
    </cfRule>
  </conditionalFormatting>
  <conditionalFormatting sqref="T56">
    <cfRule type="colorScale" priority="151">
      <colorScale>
        <cfvo type="min"/>
        <cfvo type="percentile" val="50"/>
        <cfvo type="max"/>
        <color rgb="FFF8696B"/>
        <color rgb="FFFFEB84"/>
        <color rgb="FF63BE7B"/>
      </colorScale>
    </cfRule>
    <cfRule type="colorScale" priority="150">
      <colorScale>
        <cfvo type="min"/>
        <cfvo type="percentile" val="50"/>
        <cfvo type="max"/>
        <color rgb="FF63BE7B"/>
        <color rgb="FFFFEB84"/>
        <color rgb="FFF8696B"/>
      </colorScale>
    </cfRule>
  </conditionalFormatting>
  <conditionalFormatting sqref="T57:T58">
    <cfRule type="colorScale" priority="153">
      <colorScale>
        <cfvo type="min"/>
        <cfvo type="percentile" val="50"/>
        <cfvo type="max"/>
        <color rgb="FFF8696B"/>
        <color rgb="FFFFEB84"/>
        <color rgb="FF63BE7B"/>
      </colorScale>
    </cfRule>
    <cfRule type="colorScale" priority="152">
      <colorScale>
        <cfvo type="min"/>
        <cfvo type="percentile" val="50"/>
        <cfvo type="max"/>
        <color rgb="FF63BE7B"/>
        <color rgb="FFFFEB84"/>
        <color rgb="FFF8696B"/>
      </colorScale>
    </cfRule>
  </conditionalFormatting>
  <conditionalFormatting sqref="T59:T62">
    <cfRule type="containsText" dxfId="15" priority="12" operator="containsText" text="&quot;Actividad cumplida&quot;">
      <formula>NOT(ISERROR(SEARCH(("""Actividad cumplida"""),(T59))))</formula>
    </cfRule>
    <cfRule type="containsText" dxfId="14" priority="11" operator="containsText" text="&quot;Actividad en proceso&quot;">
      <formula>NOT(ISERROR(SEARCH(("""Actividad en proceso"""),(T59))))</formula>
    </cfRule>
    <cfRule type="containsText" dxfId="13" priority="10" operator="containsText" text="&quot;Actividad sin iniciar&quot;">
      <formula>NOT(ISERROR(SEARCH(("""Actividad sin iniciar"""),(T59))))</formula>
    </cfRule>
  </conditionalFormatting>
  <conditionalFormatting sqref="T63:T64">
    <cfRule type="colorScale" priority="172">
      <colorScale>
        <cfvo type="min"/>
        <cfvo type="percentile" val="50"/>
        <cfvo type="max"/>
        <color rgb="FFF8696B"/>
        <color rgb="FFFFEB84"/>
        <color rgb="FF63BE7B"/>
      </colorScale>
    </cfRule>
    <cfRule type="colorScale" priority="171">
      <colorScale>
        <cfvo type="min"/>
        <cfvo type="percentile" val="50"/>
        <cfvo type="max"/>
        <color rgb="FF63BE7B"/>
        <color rgb="FFFFEB84"/>
        <color rgb="FFF8696B"/>
      </colorScale>
    </cfRule>
  </conditionalFormatting>
  <conditionalFormatting sqref="T65:T68">
    <cfRule type="containsText" dxfId="12" priority="3" operator="containsText" text="&quot;Actividad cumplida&quot;">
      <formula>NOT(ISERROR(SEARCH(("""Actividad cumplida"""),(T65))))</formula>
    </cfRule>
    <cfRule type="containsText" dxfId="11" priority="2" operator="containsText" text="&quot;Actividad en proceso&quot;">
      <formula>NOT(ISERROR(SEARCH(("""Actividad en proceso"""),(T65))))</formula>
    </cfRule>
    <cfRule type="containsText" dxfId="10" priority="1" operator="containsText" text="&quot;Actividad sin iniciar&quot;">
      <formula>NOT(ISERROR(SEARCH(("""Actividad sin iniciar"""),(T65))))</formula>
    </cfRule>
  </conditionalFormatting>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HC64"/>
  <sheetViews>
    <sheetView showGridLines="0" zoomScaleNormal="100" workbookViewId="0">
      <selection activeCell="B59" sqref="B59:Q59"/>
    </sheetView>
  </sheetViews>
  <sheetFormatPr baseColWidth="10" defaultColWidth="0" defaultRowHeight="20.100000000000001" customHeight="1" x14ac:dyDescent="0.2"/>
  <cols>
    <col min="1" max="1" width="4.140625" style="167" customWidth="1"/>
    <col min="2" max="2" width="18.42578125" style="167" customWidth="1"/>
    <col min="3" max="3" width="8.7109375" style="167" customWidth="1"/>
    <col min="4" max="4" width="10.42578125" style="167" customWidth="1"/>
    <col min="5" max="5" width="3.42578125" style="167" customWidth="1"/>
    <col min="6" max="6" width="9" style="167" customWidth="1"/>
    <col min="7" max="7" width="5.42578125" style="167" customWidth="1"/>
    <col min="8" max="8" width="7.42578125" style="167" customWidth="1"/>
    <col min="9" max="9" width="14.85546875" style="167" customWidth="1"/>
    <col min="10" max="10" width="8.42578125" style="167" customWidth="1"/>
    <col min="11" max="11" width="7.28515625" style="167" customWidth="1"/>
    <col min="12" max="12" width="9.7109375" style="167" customWidth="1"/>
    <col min="13" max="13" width="10.140625" style="167" customWidth="1"/>
    <col min="14" max="14" width="6.85546875" style="167" customWidth="1"/>
    <col min="15" max="15" width="9.85546875" style="167" customWidth="1"/>
    <col min="16" max="16" width="13.85546875" style="167" customWidth="1"/>
    <col min="17" max="17" width="5.42578125" style="167" customWidth="1"/>
    <col min="18" max="18" width="2.85546875" style="167" customWidth="1"/>
    <col min="19" max="256" width="0" style="167" hidden="1"/>
    <col min="257" max="257" width="4.140625" style="167" customWidth="1"/>
    <col min="258" max="258" width="18.42578125" style="167" customWidth="1"/>
    <col min="259" max="259" width="8.7109375" style="167" customWidth="1"/>
    <col min="260" max="260" width="10.42578125" style="167" customWidth="1"/>
    <col min="261" max="261" width="3.42578125" style="167" customWidth="1"/>
    <col min="262" max="262" width="9" style="167" customWidth="1"/>
    <col min="263" max="263" width="5.42578125" style="167" customWidth="1"/>
    <col min="264" max="264" width="7.42578125" style="167" customWidth="1"/>
    <col min="265" max="265" width="14.85546875" style="167" customWidth="1"/>
    <col min="266" max="266" width="8.42578125" style="167" customWidth="1"/>
    <col min="267" max="267" width="7.28515625" style="167" customWidth="1"/>
    <col min="268" max="268" width="9.7109375" style="167" customWidth="1"/>
    <col min="269" max="269" width="10.140625" style="167" customWidth="1"/>
    <col min="270" max="270" width="6.85546875" style="167" customWidth="1"/>
    <col min="271" max="271" width="9.85546875" style="167" customWidth="1"/>
    <col min="272" max="272" width="13.85546875" style="167" customWidth="1"/>
    <col min="273" max="273" width="5.42578125" style="167" customWidth="1"/>
    <col min="274" max="274" width="2.85546875" style="167" customWidth="1"/>
    <col min="275" max="512" width="0" style="167" hidden="1"/>
    <col min="513" max="513" width="4.140625" style="167" customWidth="1"/>
    <col min="514" max="514" width="18.42578125" style="167" customWidth="1"/>
    <col min="515" max="515" width="8.7109375" style="167" customWidth="1"/>
    <col min="516" max="516" width="10.42578125" style="167" customWidth="1"/>
    <col min="517" max="517" width="3.42578125" style="167" customWidth="1"/>
    <col min="518" max="518" width="9" style="167" customWidth="1"/>
    <col min="519" max="519" width="5.42578125" style="167" customWidth="1"/>
    <col min="520" max="520" width="7.42578125" style="167" customWidth="1"/>
    <col min="521" max="521" width="14.85546875" style="167" customWidth="1"/>
    <col min="522" max="522" width="8.42578125" style="167" customWidth="1"/>
    <col min="523" max="523" width="7.28515625" style="167" customWidth="1"/>
    <col min="524" max="524" width="9.7109375" style="167" customWidth="1"/>
    <col min="525" max="525" width="10.140625" style="167" customWidth="1"/>
    <col min="526" max="526" width="6.85546875" style="167" customWidth="1"/>
    <col min="527" max="527" width="9.85546875" style="167" customWidth="1"/>
    <col min="528" max="528" width="13.85546875" style="167" customWidth="1"/>
    <col min="529" max="529" width="5.42578125" style="167" customWidth="1"/>
    <col min="530" max="530" width="2.85546875" style="167" customWidth="1"/>
    <col min="531" max="768" width="0" style="167" hidden="1"/>
    <col min="769" max="769" width="4.140625" style="167" customWidth="1"/>
    <col min="770" max="770" width="18.42578125" style="167" customWidth="1"/>
    <col min="771" max="771" width="8.7109375" style="167" customWidth="1"/>
    <col min="772" max="772" width="10.42578125" style="167" customWidth="1"/>
    <col min="773" max="773" width="3.42578125" style="167" customWidth="1"/>
    <col min="774" max="774" width="9" style="167" customWidth="1"/>
    <col min="775" max="775" width="5.42578125" style="167" customWidth="1"/>
    <col min="776" max="776" width="7.42578125" style="167" customWidth="1"/>
    <col min="777" max="777" width="14.85546875" style="167" customWidth="1"/>
    <col min="778" max="778" width="8.42578125" style="167" customWidth="1"/>
    <col min="779" max="779" width="7.28515625" style="167" customWidth="1"/>
    <col min="780" max="780" width="9.7109375" style="167" customWidth="1"/>
    <col min="781" max="781" width="10.140625" style="167" customWidth="1"/>
    <col min="782" max="782" width="6.85546875" style="167" customWidth="1"/>
    <col min="783" max="783" width="9.85546875" style="167" customWidth="1"/>
    <col min="784" max="784" width="13.85546875" style="167" customWidth="1"/>
    <col min="785" max="785" width="5.42578125" style="167" customWidth="1"/>
    <col min="786" max="786" width="2.85546875" style="167" customWidth="1"/>
    <col min="787" max="1024" width="0" style="167" hidden="1"/>
    <col min="1025" max="1025" width="4.140625" style="167" customWidth="1"/>
    <col min="1026" max="1026" width="18.42578125" style="167" customWidth="1"/>
    <col min="1027" max="1027" width="8.7109375" style="167" customWidth="1"/>
    <col min="1028" max="1028" width="10.42578125" style="167" customWidth="1"/>
    <col min="1029" max="1029" width="3.42578125" style="167" customWidth="1"/>
    <col min="1030" max="1030" width="9" style="167" customWidth="1"/>
    <col min="1031" max="1031" width="5.42578125" style="167" customWidth="1"/>
    <col min="1032" max="1032" width="7.42578125" style="167" customWidth="1"/>
    <col min="1033" max="1033" width="14.85546875" style="167" customWidth="1"/>
    <col min="1034" max="1034" width="8.42578125" style="167" customWidth="1"/>
    <col min="1035" max="1035" width="7.28515625" style="167" customWidth="1"/>
    <col min="1036" max="1036" width="9.7109375" style="167" customWidth="1"/>
    <col min="1037" max="1037" width="10.140625" style="167" customWidth="1"/>
    <col min="1038" max="1038" width="6.85546875" style="167" customWidth="1"/>
    <col min="1039" max="1039" width="9.85546875" style="167" customWidth="1"/>
    <col min="1040" max="1040" width="13.85546875" style="167" customWidth="1"/>
    <col min="1041" max="1041" width="5.42578125" style="167" customWidth="1"/>
    <col min="1042" max="1042" width="2.85546875" style="167" customWidth="1"/>
    <col min="1043" max="1280" width="0" style="167" hidden="1"/>
    <col min="1281" max="1281" width="4.140625" style="167" customWidth="1"/>
    <col min="1282" max="1282" width="18.42578125" style="167" customWidth="1"/>
    <col min="1283" max="1283" width="8.7109375" style="167" customWidth="1"/>
    <col min="1284" max="1284" width="10.42578125" style="167" customWidth="1"/>
    <col min="1285" max="1285" width="3.42578125" style="167" customWidth="1"/>
    <col min="1286" max="1286" width="9" style="167" customWidth="1"/>
    <col min="1287" max="1287" width="5.42578125" style="167" customWidth="1"/>
    <col min="1288" max="1288" width="7.42578125" style="167" customWidth="1"/>
    <col min="1289" max="1289" width="14.85546875" style="167" customWidth="1"/>
    <col min="1290" max="1290" width="8.42578125" style="167" customWidth="1"/>
    <col min="1291" max="1291" width="7.28515625" style="167" customWidth="1"/>
    <col min="1292" max="1292" width="9.7109375" style="167" customWidth="1"/>
    <col min="1293" max="1293" width="10.140625" style="167" customWidth="1"/>
    <col min="1294" max="1294" width="6.85546875" style="167" customWidth="1"/>
    <col min="1295" max="1295" width="9.85546875" style="167" customWidth="1"/>
    <col min="1296" max="1296" width="13.85546875" style="167" customWidth="1"/>
    <col min="1297" max="1297" width="5.42578125" style="167" customWidth="1"/>
    <col min="1298" max="1298" width="2.85546875" style="167" customWidth="1"/>
    <col min="1299" max="1536" width="0" style="167" hidden="1"/>
    <col min="1537" max="1537" width="4.140625" style="167" customWidth="1"/>
    <col min="1538" max="1538" width="18.42578125" style="167" customWidth="1"/>
    <col min="1539" max="1539" width="8.7109375" style="167" customWidth="1"/>
    <col min="1540" max="1540" width="10.42578125" style="167" customWidth="1"/>
    <col min="1541" max="1541" width="3.42578125" style="167" customWidth="1"/>
    <col min="1542" max="1542" width="9" style="167" customWidth="1"/>
    <col min="1543" max="1543" width="5.42578125" style="167" customWidth="1"/>
    <col min="1544" max="1544" width="7.42578125" style="167" customWidth="1"/>
    <col min="1545" max="1545" width="14.85546875" style="167" customWidth="1"/>
    <col min="1546" max="1546" width="8.42578125" style="167" customWidth="1"/>
    <col min="1547" max="1547" width="7.28515625" style="167" customWidth="1"/>
    <col min="1548" max="1548" width="9.7109375" style="167" customWidth="1"/>
    <col min="1549" max="1549" width="10.140625" style="167" customWidth="1"/>
    <col min="1550" max="1550" width="6.85546875" style="167" customWidth="1"/>
    <col min="1551" max="1551" width="9.85546875" style="167" customWidth="1"/>
    <col min="1552" max="1552" width="13.85546875" style="167" customWidth="1"/>
    <col min="1553" max="1553" width="5.42578125" style="167" customWidth="1"/>
    <col min="1554" max="1554" width="2.85546875" style="167" customWidth="1"/>
    <col min="1555" max="1792" width="0" style="167" hidden="1"/>
    <col min="1793" max="1793" width="4.140625" style="167" customWidth="1"/>
    <col min="1794" max="1794" width="18.42578125" style="167" customWidth="1"/>
    <col min="1795" max="1795" width="8.7109375" style="167" customWidth="1"/>
    <col min="1796" max="1796" width="10.42578125" style="167" customWidth="1"/>
    <col min="1797" max="1797" width="3.42578125" style="167" customWidth="1"/>
    <col min="1798" max="1798" width="9" style="167" customWidth="1"/>
    <col min="1799" max="1799" width="5.42578125" style="167" customWidth="1"/>
    <col min="1800" max="1800" width="7.42578125" style="167" customWidth="1"/>
    <col min="1801" max="1801" width="14.85546875" style="167" customWidth="1"/>
    <col min="1802" max="1802" width="8.42578125" style="167" customWidth="1"/>
    <col min="1803" max="1803" width="7.28515625" style="167" customWidth="1"/>
    <col min="1804" max="1804" width="9.7109375" style="167" customWidth="1"/>
    <col min="1805" max="1805" width="10.140625" style="167" customWidth="1"/>
    <col min="1806" max="1806" width="6.85546875" style="167" customWidth="1"/>
    <col min="1807" max="1807" width="9.85546875" style="167" customWidth="1"/>
    <col min="1808" max="1808" width="13.85546875" style="167" customWidth="1"/>
    <col min="1809" max="1809" width="5.42578125" style="167" customWidth="1"/>
    <col min="1810" max="1810" width="2.85546875" style="167" customWidth="1"/>
    <col min="1811" max="2048" width="0" style="167" hidden="1"/>
    <col min="2049" max="2049" width="4.140625" style="167" customWidth="1"/>
    <col min="2050" max="2050" width="18.42578125" style="167" customWidth="1"/>
    <col min="2051" max="2051" width="8.7109375" style="167" customWidth="1"/>
    <col min="2052" max="2052" width="10.42578125" style="167" customWidth="1"/>
    <col min="2053" max="2053" width="3.42578125" style="167" customWidth="1"/>
    <col min="2054" max="2054" width="9" style="167" customWidth="1"/>
    <col min="2055" max="2055" width="5.42578125" style="167" customWidth="1"/>
    <col min="2056" max="2056" width="7.42578125" style="167" customWidth="1"/>
    <col min="2057" max="2057" width="14.85546875" style="167" customWidth="1"/>
    <col min="2058" max="2058" width="8.42578125" style="167" customWidth="1"/>
    <col min="2059" max="2059" width="7.28515625" style="167" customWidth="1"/>
    <col min="2060" max="2060" width="9.7109375" style="167" customWidth="1"/>
    <col min="2061" max="2061" width="10.140625" style="167" customWidth="1"/>
    <col min="2062" max="2062" width="6.85546875" style="167" customWidth="1"/>
    <col min="2063" max="2063" width="9.85546875" style="167" customWidth="1"/>
    <col min="2064" max="2064" width="13.85546875" style="167" customWidth="1"/>
    <col min="2065" max="2065" width="5.42578125" style="167" customWidth="1"/>
    <col min="2066" max="2066" width="2.85546875" style="167" customWidth="1"/>
    <col min="2067" max="2304" width="0" style="167" hidden="1"/>
    <col min="2305" max="2305" width="4.140625" style="167" customWidth="1"/>
    <col min="2306" max="2306" width="18.42578125" style="167" customWidth="1"/>
    <col min="2307" max="2307" width="8.7109375" style="167" customWidth="1"/>
    <col min="2308" max="2308" width="10.42578125" style="167" customWidth="1"/>
    <col min="2309" max="2309" width="3.42578125" style="167" customWidth="1"/>
    <col min="2310" max="2310" width="9" style="167" customWidth="1"/>
    <col min="2311" max="2311" width="5.42578125" style="167" customWidth="1"/>
    <col min="2312" max="2312" width="7.42578125" style="167" customWidth="1"/>
    <col min="2313" max="2313" width="14.85546875" style="167" customWidth="1"/>
    <col min="2314" max="2314" width="8.42578125" style="167" customWidth="1"/>
    <col min="2315" max="2315" width="7.28515625" style="167" customWidth="1"/>
    <col min="2316" max="2316" width="9.7109375" style="167" customWidth="1"/>
    <col min="2317" max="2317" width="10.140625" style="167" customWidth="1"/>
    <col min="2318" max="2318" width="6.85546875" style="167" customWidth="1"/>
    <col min="2319" max="2319" width="9.85546875" style="167" customWidth="1"/>
    <col min="2320" max="2320" width="13.85546875" style="167" customWidth="1"/>
    <col min="2321" max="2321" width="5.42578125" style="167" customWidth="1"/>
    <col min="2322" max="2322" width="2.85546875" style="167" customWidth="1"/>
    <col min="2323" max="2560" width="0" style="167" hidden="1"/>
    <col min="2561" max="2561" width="4.140625" style="167" customWidth="1"/>
    <col min="2562" max="2562" width="18.42578125" style="167" customWidth="1"/>
    <col min="2563" max="2563" width="8.7109375" style="167" customWidth="1"/>
    <col min="2564" max="2564" width="10.42578125" style="167" customWidth="1"/>
    <col min="2565" max="2565" width="3.42578125" style="167" customWidth="1"/>
    <col min="2566" max="2566" width="9" style="167" customWidth="1"/>
    <col min="2567" max="2567" width="5.42578125" style="167" customWidth="1"/>
    <col min="2568" max="2568" width="7.42578125" style="167" customWidth="1"/>
    <col min="2569" max="2569" width="14.85546875" style="167" customWidth="1"/>
    <col min="2570" max="2570" width="8.42578125" style="167" customWidth="1"/>
    <col min="2571" max="2571" width="7.28515625" style="167" customWidth="1"/>
    <col min="2572" max="2572" width="9.7109375" style="167" customWidth="1"/>
    <col min="2573" max="2573" width="10.140625" style="167" customWidth="1"/>
    <col min="2574" max="2574" width="6.85546875" style="167" customWidth="1"/>
    <col min="2575" max="2575" width="9.85546875" style="167" customWidth="1"/>
    <col min="2576" max="2576" width="13.85546875" style="167" customWidth="1"/>
    <col min="2577" max="2577" width="5.42578125" style="167" customWidth="1"/>
    <col min="2578" max="2578" width="2.85546875" style="167" customWidth="1"/>
    <col min="2579" max="2816" width="0" style="167" hidden="1"/>
    <col min="2817" max="2817" width="4.140625" style="167" customWidth="1"/>
    <col min="2818" max="2818" width="18.42578125" style="167" customWidth="1"/>
    <col min="2819" max="2819" width="8.7109375" style="167" customWidth="1"/>
    <col min="2820" max="2820" width="10.42578125" style="167" customWidth="1"/>
    <col min="2821" max="2821" width="3.42578125" style="167" customWidth="1"/>
    <col min="2822" max="2822" width="9" style="167" customWidth="1"/>
    <col min="2823" max="2823" width="5.42578125" style="167" customWidth="1"/>
    <col min="2824" max="2824" width="7.42578125" style="167" customWidth="1"/>
    <col min="2825" max="2825" width="14.85546875" style="167" customWidth="1"/>
    <col min="2826" max="2826" width="8.42578125" style="167" customWidth="1"/>
    <col min="2827" max="2827" width="7.28515625" style="167" customWidth="1"/>
    <col min="2828" max="2828" width="9.7109375" style="167" customWidth="1"/>
    <col min="2829" max="2829" width="10.140625" style="167" customWidth="1"/>
    <col min="2830" max="2830" width="6.85546875" style="167" customWidth="1"/>
    <col min="2831" max="2831" width="9.85546875" style="167" customWidth="1"/>
    <col min="2832" max="2832" width="13.85546875" style="167" customWidth="1"/>
    <col min="2833" max="2833" width="5.42578125" style="167" customWidth="1"/>
    <col min="2834" max="2834" width="2.85546875" style="167" customWidth="1"/>
    <col min="2835" max="3072" width="0" style="167" hidden="1"/>
    <col min="3073" max="3073" width="4.140625" style="167" customWidth="1"/>
    <col min="3074" max="3074" width="18.42578125" style="167" customWidth="1"/>
    <col min="3075" max="3075" width="8.7109375" style="167" customWidth="1"/>
    <col min="3076" max="3076" width="10.42578125" style="167" customWidth="1"/>
    <col min="3077" max="3077" width="3.42578125" style="167" customWidth="1"/>
    <col min="3078" max="3078" width="9" style="167" customWidth="1"/>
    <col min="3079" max="3079" width="5.42578125" style="167" customWidth="1"/>
    <col min="3080" max="3080" width="7.42578125" style="167" customWidth="1"/>
    <col min="3081" max="3081" width="14.85546875" style="167" customWidth="1"/>
    <col min="3082" max="3082" width="8.42578125" style="167" customWidth="1"/>
    <col min="3083" max="3083" width="7.28515625" style="167" customWidth="1"/>
    <col min="3084" max="3084" width="9.7109375" style="167" customWidth="1"/>
    <col min="3085" max="3085" width="10.140625" style="167" customWidth="1"/>
    <col min="3086" max="3086" width="6.85546875" style="167" customWidth="1"/>
    <col min="3087" max="3087" width="9.85546875" style="167" customWidth="1"/>
    <col min="3088" max="3088" width="13.85546875" style="167" customWidth="1"/>
    <col min="3089" max="3089" width="5.42578125" style="167" customWidth="1"/>
    <col min="3090" max="3090" width="2.85546875" style="167" customWidth="1"/>
    <col min="3091" max="3328" width="0" style="167" hidden="1"/>
    <col min="3329" max="3329" width="4.140625" style="167" customWidth="1"/>
    <col min="3330" max="3330" width="18.42578125" style="167" customWidth="1"/>
    <col min="3331" max="3331" width="8.7109375" style="167" customWidth="1"/>
    <col min="3332" max="3332" width="10.42578125" style="167" customWidth="1"/>
    <col min="3333" max="3333" width="3.42578125" style="167" customWidth="1"/>
    <col min="3334" max="3334" width="9" style="167" customWidth="1"/>
    <col min="3335" max="3335" width="5.42578125" style="167" customWidth="1"/>
    <col min="3336" max="3336" width="7.42578125" style="167" customWidth="1"/>
    <col min="3337" max="3337" width="14.85546875" style="167" customWidth="1"/>
    <col min="3338" max="3338" width="8.42578125" style="167" customWidth="1"/>
    <col min="3339" max="3339" width="7.28515625" style="167" customWidth="1"/>
    <col min="3340" max="3340" width="9.7109375" style="167" customWidth="1"/>
    <col min="3341" max="3341" width="10.140625" style="167" customWidth="1"/>
    <col min="3342" max="3342" width="6.85546875" style="167" customWidth="1"/>
    <col min="3343" max="3343" width="9.85546875" style="167" customWidth="1"/>
    <col min="3344" max="3344" width="13.85546875" style="167" customWidth="1"/>
    <col min="3345" max="3345" width="5.42578125" style="167" customWidth="1"/>
    <col min="3346" max="3346" width="2.85546875" style="167" customWidth="1"/>
    <col min="3347" max="3584" width="0" style="167" hidden="1"/>
    <col min="3585" max="3585" width="4.140625" style="167" customWidth="1"/>
    <col min="3586" max="3586" width="18.42578125" style="167" customWidth="1"/>
    <col min="3587" max="3587" width="8.7109375" style="167" customWidth="1"/>
    <col min="3588" max="3588" width="10.42578125" style="167" customWidth="1"/>
    <col min="3589" max="3589" width="3.42578125" style="167" customWidth="1"/>
    <col min="3590" max="3590" width="9" style="167" customWidth="1"/>
    <col min="3591" max="3591" width="5.42578125" style="167" customWidth="1"/>
    <col min="3592" max="3592" width="7.42578125" style="167" customWidth="1"/>
    <col min="3593" max="3593" width="14.85546875" style="167" customWidth="1"/>
    <col min="3594" max="3594" width="8.42578125" style="167" customWidth="1"/>
    <col min="3595" max="3595" width="7.28515625" style="167" customWidth="1"/>
    <col min="3596" max="3596" width="9.7109375" style="167" customWidth="1"/>
    <col min="3597" max="3597" width="10.140625" style="167" customWidth="1"/>
    <col min="3598" max="3598" width="6.85546875" style="167" customWidth="1"/>
    <col min="3599" max="3599" width="9.85546875" style="167" customWidth="1"/>
    <col min="3600" max="3600" width="13.85546875" style="167" customWidth="1"/>
    <col min="3601" max="3601" width="5.42578125" style="167" customWidth="1"/>
    <col min="3602" max="3602" width="2.85546875" style="167" customWidth="1"/>
    <col min="3603" max="3840" width="0" style="167" hidden="1"/>
    <col min="3841" max="3841" width="4.140625" style="167" customWidth="1"/>
    <col min="3842" max="3842" width="18.42578125" style="167" customWidth="1"/>
    <col min="3843" max="3843" width="8.7109375" style="167" customWidth="1"/>
    <col min="3844" max="3844" width="10.42578125" style="167" customWidth="1"/>
    <col min="3845" max="3845" width="3.42578125" style="167" customWidth="1"/>
    <col min="3846" max="3846" width="9" style="167" customWidth="1"/>
    <col min="3847" max="3847" width="5.42578125" style="167" customWidth="1"/>
    <col min="3848" max="3848" width="7.42578125" style="167" customWidth="1"/>
    <col min="3849" max="3849" width="14.85546875" style="167" customWidth="1"/>
    <col min="3850" max="3850" width="8.42578125" style="167" customWidth="1"/>
    <col min="3851" max="3851" width="7.28515625" style="167" customWidth="1"/>
    <col min="3852" max="3852" width="9.7109375" style="167" customWidth="1"/>
    <col min="3853" max="3853" width="10.140625" style="167" customWidth="1"/>
    <col min="3854" max="3854" width="6.85546875" style="167" customWidth="1"/>
    <col min="3855" max="3855" width="9.85546875" style="167" customWidth="1"/>
    <col min="3856" max="3856" width="13.85546875" style="167" customWidth="1"/>
    <col min="3857" max="3857" width="5.42578125" style="167" customWidth="1"/>
    <col min="3858" max="3858" width="2.85546875" style="167" customWidth="1"/>
    <col min="3859" max="4096" width="0" style="167" hidden="1"/>
    <col min="4097" max="4097" width="4.140625" style="167" customWidth="1"/>
    <col min="4098" max="4098" width="18.42578125" style="167" customWidth="1"/>
    <col min="4099" max="4099" width="8.7109375" style="167" customWidth="1"/>
    <col min="4100" max="4100" width="10.42578125" style="167" customWidth="1"/>
    <col min="4101" max="4101" width="3.42578125" style="167" customWidth="1"/>
    <col min="4102" max="4102" width="9" style="167" customWidth="1"/>
    <col min="4103" max="4103" width="5.42578125" style="167" customWidth="1"/>
    <col min="4104" max="4104" width="7.42578125" style="167" customWidth="1"/>
    <col min="4105" max="4105" width="14.85546875" style="167" customWidth="1"/>
    <col min="4106" max="4106" width="8.42578125" style="167" customWidth="1"/>
    <col min="4107" max="4107" width="7.28515625" style="167" customWidth="1"/>
    <col min="4108" max="4108" width="9.7109375" style="167" customWidth="1"/>
    <col min="4109" max="4109" width="10.140625" style="167" customWidth="1"/>
    <col min="4110" max="4110" width="6.85546875" style="167" customWidth="1"/>
    <col min="4111" max="4111" width="9.85546875" style="167" customWidth="1"/>
    <col min="4112" max="4112" width="13.85546875" style="167" customWidth="1"/>
    <col min="4113" max="4113" width="5.42578125" style="167" customWidth="1"/>
    <col min="4114" max="4114" width="2.85546875" style="167" customWidth="1"/>
    <col min="4115" max="4352" width="0" style="167" hidden="1"/>
    <col min="4353" max="4353" width="4.140625" style="167" customWidth="1"/>
    <col min="4354" max="4354" width="18.42578125" style="167" customWidth="1"/>
    <col min="4355" max="4355" width="8.7109375" style="167" customWidth="1"/>
    <col min="4356" max="4356" width="10.42578125" style="167" customWidth="1"/>
    <col min="4357" max="4357" width="3.42578125" style="167" customWidth="1"/>
    <col min="4358" max="4358" width="9" style="167" customWidth="1"/>
    <col min="4359" max="4359" width="5.42578125" style="167" customWidth="1"/>
    <col min="4360" max="4360" width="7.42578125" style="167" customWidth="1"/>
    <col min="4361" max="4361" width="14.85546875" style="167" customWidth="1"/>
    <col min="4362" max="4362" width="8.42578125" style="167" customWidth="1"/>
    <col min="4363" max="4363" width="7.28515625" style="167" customWidth="1"/>
    <col min="4364" max="4364" width="9.7109375" style="167" customWidth="1"/>
    <col min="4365" max="4365" width="10.140625" style="167" customWidth="1"/>
    <col min="4366" max="4366" width="6.85546875" style="167" customWidth="1"/>
    <col min="4367" max="4367" width="9.85546875" style="167" customWidth="1"/>
    <col min="4368" max="4368" width="13.85546875" style="167" customWidth="1"/>
    <col min="4369" max="4369" width="5.42578125" style="167" customWidth="1"/>
    <col min="4370" max="4370" width="2.85546875" style="167" customWidth="1"/>
    <col min="4371" max="4608" width="0" style="167" hidden="1"/>
    <col min="4609" max="4609" width="4.140625" style="167" customWidth="1"/>
    <col min="4610" max="4610" width="18.42578125" style="167" customWidth="1"/>
    <col min="4611" max="4611" width="8.7109375" style="167" customWidth="1"/>
    <col min="4612" max="4612" width="10.42578125" style="167" customWidth="1"/>
    <col min="4613" max="4613" width="3.42578125" style="167" customWidth="1"/>
    <col min="4614" max="4614" width="9" style="167" customWidth="1"/>
    <col min="4615" max="4615" width="5.42578125" style="167" customWidth="1"/>
    <col min="4616" max="4616" width="7.42578125" style="167" customWidth="1"/>
    <col min="4617" max="4617" width="14.85546875" style="167" customWidth="1"/>
    <col min="4618" max="4618" width="8.42578125" style="167" customWidth="1"/>
    <col min="4619" max="4619" width="7.28515625" style="167" customWidth="1"/>
    <col min="4620" max="4620" width="9.7109375" style="167" customWidth="1"/>
    <col min="4621" max="4621" width="10.140625" style="167" customWidth="1"/>
    <col min="4622" max="4622" width="6.85546875" style="167" customWidth="1"/>
    <col min="4623" max="4623" width="9.85546875" style="167" customWidth="1"/>
    <col min="4624" max="4624" width="13.85546875" style="167" customWidth="1"/>
    <col min="4625" max="4625" width="5.42578125" style="167" customWidth="1"/>
    <col min="4626" max="4626" width="2.85546875" style="167" customWidth="1"/>
    <col min="4627" max="4864" width="0" style="167" hidden="1"/>
    <col min="4865" max="4865" width="4.140625" style="167" customWidth="1"/>
    <col min="4866" max="4866" width="18.42578125" style="167" customWidth="1"/>
    <col min="4867" max="4867" width="8.7109375" style="167" customWidth="1"/>
    <col min="4868" max="4868" width="10.42578125" style="167" customWidth="1"/>
    <col min="4869" max="4869" width="3.42578125" style="167" customWidth="1"/>
    <col min="4870" max="4870" width="9" style="167" customWidth="1"/>
    <col min="4871" max="4871" width="5.42578125" style="167" customWidth="1"/>
    <col min="4872" max="4872" width="7.42578125" style="167" customWidth="1"/>
    <col min="4873" max="4873" width="14.85546875" style="167" customWidth="1"/>
    <col min="4874" max="4874" width="8.42578125" style="167" customWidth="1"/>
    <col min="4875" max="4875" width="7.28515625" style="167" customWidth="1"/>
    <col min="4876" max="4876" width="9.7109375" style="167" customWidth="1"/>
    <col min="4877" max="4877" width="10.140625" style="167" customWidth="1"/>
    <col min="4878" max="4878" width="6.85546875" style="167" customWidth="1"/>
    <col min="4879" max="4879" width="9.85546875" style="167" customWidth="1"/>
    <col min="4880" max="4880" width="13.85546875" style="167" customWidth="1"/>
    <col min="4881" max="4881" width="5.42578125" style="167" customWidth="1"/>
    <col min="4882" max="4882" width="2.85546875" style="167" customWidth="1"/>
    <col min="4883" max="5120" width="0" style="167" hidden="1"/>
    <col min="5121" max="5121" width="4.140625" style="167" customWidth="1"/>
    <col min="5122" max="5122" width="18.42578125" style="167" customWidth="1"/>
    <col min="5123" max="5123" width="8.7109375" style="167" customWidth="1"/>
    <col min="5124" max="5124" width="10.42578125" style="167" customWidth="1"/>
    <col min="5125" max="5125" width="3.42578125" style="167" customWidth="1"/>
    <col min="5126" max="5126" width="9" style="167" customWidth="1"/>
    <col min="5127" max="5127" width="5.42578125" style="167" customWidth="1"/>
    <col min="5128" max="5128" width="7.42578125" style="167" customWidth="1"/>
    <col min="5129" max="5129" width="14.85546875" style="167" customWidth="1"/>
    <col min="5130" max="5130" width="8.42578125" style="167" customWidth="1"/>
    <col min="5131" max="5131" width="7.28515625" style="167" customWidth="1"/>
    <col min="5132" max="5132" width="9.7109375" style="167" customWidth="1"/>
    <col min="5133" max="5133" width="10.140625" style="167" customWidth="1"/>
    <col min="5134" max="5134" width="6.85546875" style="167" customWidth="1"/>
    <col min="5135" max="5135" width="9.85546875" style="167" customWidth="1"/>
    <col min="5136" max="5136" width="13.85546875" style="167" customWidth="1"/>
    <col min="5137" max="5137" width="5.42578125" style="167" customWidth="1"/>
    <col min="5138" max="5138" width="2.85546875" style="167" customWidth="1"/>
    <col min="5139" max="5376" width="0" style="167" hidden="1"/>
    <col min="5377" max="5377" width="4.140625" style="167" customWidth="1"/>
    <col min="5378" max="5378" width="18.42578125" style="167" customWidth="1"/>
    <col min="5379" max="5379" width="8.7109375" style="167" customWidth="1"/>
    <col min="5380" max="5380" width="10.42578125" style="167" customWidth="1"/>
    <col min="5381" max="5381" width="3.42578125" style="167" customWidth="1"/>
    <col min="5382" max="5382" width="9" style="167" customWidth="1"/>
    <col min="5383" max="5383" width="5.42578125" style="167" customWidth="1"/>
    <col min="5384" max="5384" width="7.42578125" style="167" customWidth="1"/>
    <col min="5385" max="5385" width="14.85546875" style="167" customWidth="1"/>
    <col min="5386" max="5386" width="8.42578125" style="167" customWidth="1"/>
    <col min="5387" max="5387" width="7.28515625" style="167" customWidth="1"/>
    <col min="5388" max="5388" width="9.7109375" style="167" customWidth="1"/>
    <col min="5389" max="5389" width="10.140625" style="167" customWidth="1"/>
    <col min="5390" max="5390" width="6.85546875" style="167" customWidth="1"/>
    <col min="5391" max="5391" width="9.85546875" style="167" customWidth="1"/>
    <col min="5392" max="5392" width="13.85546875" style="167" customWidth="1"/>
    <col min="5393" max="5393" width="5.42578125" style="167" customWidth="1"/>
    <col min="5394" max="5394" width="2.85546875" style="167" customWidth="1"/>
    <col min="5395" max="5632" width="0" style="167" hidden="1"/>
    <col min="5633" max="5633" width="4.140625" style="167" customWidth="1"/>
    <col min="5634" max="5634" width="18.42578125" style="167" customWidth="1"/>
    <col min="5635" max="5635" width="8.7109375" style="167" customWidth="1"/>
    <col min="5636" max="5636" width="10.42578125" style="167" customWidth="1"/>
    <col min="5637" max="5637" width="3.42578125" style="167" customWidth="1"/>
    <col min="5638" max="5638" width="9" style="167" customWidth="1"/>
    <col min="5639" max="5639" width="5.42578125" style="167" customWidth="1"/>
    <col min="5640" max="5640" width="7.42578125" style="167" customWidth="1"/>
    <col min="5641" max="5641" width="14.85546875" style="167" customWidth="1"/>
    <col min="5642" max="5642" width="8.42578125" style="167" customWidth="1"/>
    <col min="5643" max="5643" width="7.28515625" style="167" customWidth="1"/>
    <col min="5644" max="5644" width="9.7109375" style="167" customWidth="1"/>
    <col min="5645" max="5645" width="10.140625" style="167" customWidth="1"/>
    <col min="5646" max="5646" width="6.85546875" style="167" customWidth="1"/>
    <col min="5647" max="5647" width="9.85546875" style="167" customWidth="1"/>
    <col min="5648" max="5648" width="13.85546875" style="167" customWidth="1"/>
    <col min="5649" max="5649" width="5.42578125" style="167" customWidth="1"/>
    <col min="5650" max="5650" width="2.85546875" style="167" customWidth="1"/>
    <col min="5651" max="5888" width="0" style="167" hidden="1"/>
    <col min="5889" max="5889" width="4.140625" style="167" customWidth="1"/>
    <col min="5890" max="5890" width="18.42578125" style="167" customWidth="1"/>
    <col min="5891" max="5891" width="8.7109375" style="167" customWidth="1"/>
    <col min="5892" max="5892" width="10.42578125" style="167" customWidth="1"/>
    <col min="5893" max="5893" width="3.42578125" style="167" customWidth="1"/>
    <col min="5894" max="5894" width="9" style="167" customWidth="1"/>
    <col min="5895" max="5895" width="5.42578125" style="167" customWidth="1"/>
    <col min="5896" max="5896" width="7.42578125" style="167" customWidth="1"/>
    <col min="5897" max="5897" width="14.85546875" style="167" customWidth="1"/>
    <col min="5898" max="5898" width="8.42578125" style="167" customWidth="1"/>
    <col min="5899" max="5899" width="7.28515625" style="167" customWidth="1"/>
    <col min="5900" max="5900" width="9.7109375" style="167" customWidth="1"/>
    <col min="5901" max="5901" width="10.140625" style="167" customWidth="1"/>
    <col min="5902" max="5902" width="6.85546875" style="167" customWidth="1"/>
    <col min="5903" max="5903" width="9.85546875" style="167" customWidth="1"/>
    <col min="5904" max="5904" width="13.85546875" style="167" customWidth="1"/>
    <col min="5905" max="5905" width="5.42578125" style="167" customWidth="1"/>
    <col min="5906" max="5906" width="2.85546875" style="167" customWidth="1"/>
    <col min="5907" max="6144" width="0" style="167" hidden="1"/>
    <col min="6145" max="6145" width="4.140625" style="167" customWidth="1"/>
    <col min="6146" max="6146" width="18.42578125" style="167" customWidth="1"/>
    <col min="6147" max="6147" width="8.7109375" style="167" customWidth="1"/>
    <col min="6148" max="6148" width="10.42578125" style="167" customWidth="1"/>
    <col min="6149" max="6149" width="3.42578125" style="167" customWidth="1"/>
    <col min="6150" max="6150" width="9" style="167" customWidth="1"/>
    <col min="6151" max="6151" width="5.42578125" style="167" customWidth="1"/>
    <col min="6152" max="6152" width="7.42578125" style="167" customWidth="1"/>
    <col min="6153" max="6153" width="14.85546875" style="167" customWidth="1"/>
    <col min="6154" max="6154" width="8.42578125" style="167" customWidth="1"/>
    <col min="6155" max="6155" width="7.28515625" style="167" customWidth="1"/>
    <col min="6156" max="6156" width="9.7109375" style="167" customWidth="1"/>
    <col min="6157" max="6157" width="10.140625" style="167" customWidth="1"/>
    <col min="6158" max="6158" width="6.85546875" style="167" customWidth="1"/>
    <col min="6159" max="6159" width="9.85546875" style="167" customWidth="1"/>
    <col min="6160" max="6160" width="13.85546875" style="167" customWidth="1"/>
    <col min="6161" max="6161" width="5.42578125" style="167" customWidth="1"/>
    <col min="6162" max="6162" width="2.85546875" style="167" customWidth="1"/>
    <col min="6163" max="6400" width="0" style="167" hidden="1"/>
    <col min="6401" max="6401" width="4.140625" style="167" customWidth="1"/>
    <col min="6402" max="6402" width="18.42578125" style="167" customWidth="1"/>
    <col min="6403" max="6403" width="8.7109375" style="167" customWidth="1"/>
    <col min="6404" max="6404" width="10.42578125" style="167" customWidth="1"/>
    <col min="6405" max="6405" width="3.42578125" style="167" customWidth="1"/>
    <col min="6406" max="6406" width="9" style="167" customWidth="1"/>
    <col min="6407" max="6407" width="5.42578125" style="167" customWidth="1"/>
    <col min="6408" max="6408" width="7.42578125" style="167" customWidth="1"/>
    <col min="6409" max="6409" width="14.85546875" style="167" customWidth="1"/>
    <col min="6410" max="6410" width="8.42578125" style="167" customWidth="1"/>
    <col min="6411" max="6411" width="7.28515625" style="167" customWidth="1"/>
    <col min="6412" max="6412" width="9.7109375" style="167" customWidth="1"/>
    <col min="6413" max="6413" width="10.140625" style="167" customWidth="1"/>
    <col min="6414" max="6414" width="6.85546875" style="167" customWidth="1"/>
    <col min="6415" max="6415" width="9.85546875" style="167" customWidth="1"/>
    <col min="6416" max="6416" width="13.85546875" style="167" customWidth="1"/>
    <col min="6417" max="6417" width="5.42578125" style="167" customWidth="1"/>
    <col min="6418" max="6418" width="2.85546875" style="167" customWidth="1"/>
    <col min="6419" max="6656" width="0" style="167" hidden="1"/>
    <col min="6657" max="6657" width="4.140625" style="167" customWidth="1"/>
    <col min="6658" max="6658" width="18.42578125" style="167" customWidth="1"/>
    <col min="6659" max="6659" width="8.7109375" style="167" customWidth="1"/>
    <col min="6660" max="6660" width="10.42578125" style="167" customWidth="1"/>
    <col min="6661" max="6661" width="3.42578125" style="167" customWidth="1"/>
    <col min="6662" max="6662" width="9" style="167" customWidth="1"/>
    <col min="6663" max="6663" width="5.42578125" style="167" customWidth="1"/>
    <col min="6664" max="6664" width="7.42578125" style="167" customWidth="1"/>
    <col min="6665" max="6665" width="14.85546875" style="167" customWidth="1"/>
    <col min="6666" max="6666" width="8.42578125" style="167" customWidth="1"/>
    <col min="6667" max="6667" width="7.28515625" style="167" customWidth="1"/>
    <col min="6668" max="6668" width="9.7109375" style="167" customWidth="1"/>
    <col min="6669" max="6669" width="10.140625" style="167" customWidth="1"/>
    <col min="6670" max="6670" width="6.85546875" style="167" customWidth="1"/>
    <col min="6671" max="6671" width="9.85546875" style="167" customWidth="1"/>
    <col min="6672" max="6672" width="13.85546875" style="167" customWidth="1"/>
    <col min="6673" max="6673" width="5.42578125" style="167" customWidth="1"/>
    <col min="6674" max="6674" width="2.85546875" style="167" customWidth="1"/>
    <col min="6675" max="6912" width="0" style="167" hidden="1"/>
    <col min="6913" max="6913" width="4.140625" style="167" customWidth="1"/>
    <col min="6914" max="6914" width="18.42578125" style="167" customWidth="1"/>
    <col min="6915" max="6915" width="8.7109375" style="167" customWidth="1"/>
    <col min="6916" max="6916" width="10.42578125" style="167" customWidth="1"/>
    <col min="6917" max="6917" width="3.42578125" style="167" customWidth="1"/>
    <col min="6918" max="6918" width="9" style="167" customWidth="1"/>
    <col min="6919" max="6919" width="5.42578125" style="167" customWidth="1"/>
    <col min="6920" max="6920" width="7.42578125" style="167" customWidth="1"/>
    <col min="6921" max="6921" width="14.85546875" style="167" customWidth="1"/>
    <col min="6922" max="6922" width="8.42578125" style="167" customWidth="1"/>
    <col min="6923" max="6923" width="7.28515625" style="167" customWidth="1"/>
    <col min="6924" max="6924" width="9.7109375" style="167" customWidth="1"/>
    <col min="6925" max="6925" width="10.140625" style="167" customWidth="1"/>
    <col min="6926" max="6926" width="6.85546875" style="167" customWidth="1"/>
    <col min="6927" max="6927" width="9.85546875" style="167" customWidth="1"/>
    <col min="6928" max="6928" width="13.85546875" style="167" customWidth="1"/>
    <col min="6929" max="6929" width="5.42578125" style="167" customWidth="1"/>
    <col min="6930" max="6930" width="2.85546875" style="167" customWidth="1"/>
    <col min="6931" max="7168" width="0" style="167" hidden="1"/>
    <col min="7169" max="7169" width="4.140625" style="167" customWidth="1"/>
    <col min="7170" max="7170" width="18.42578125" style="167" customWidth="1"/>
    <col min="7171" max="7171" width="8.7109375" style="167" customWidth="1"/>
    <col min="7172" max="7172" width="10.42578125" style="167" customWidth="1"/>
    <col min="7173" max="7173" width="3.42578125" style="167" customWidth="1"/>
    <col min="7174" max="7174" width="9" style="167" customWidth="1"/>
    <col min="7175" max="7175" width="5.42578125" style="167" customWidth="1"/>
    <col min="7176" max="7176" width="7.42578125" style="167" customWidth="1"/>
    <col min="7177" max="7177" width="14.85546875" style="167" customWidth="1"/>
    <col min="7178" max="7178" width="8.42578125" style="167" customWidth="1"/>
    <col min="7179" max="7179" width="7.28515625" style="167" customWidth="1"/>
    <col min="7180" max="7180" width="9.7109375" style="167" customWidth="1"/>
    <col min="7181" max="7181" width="10.140625" style="167" customWidth="1"/>
    <col min="7182" max="7182" width="6.85546875" style="167" customWidth="1"/>
    <col min="7183" max="7183" width="9.85546875" style="167" customWidth="1"/>
    <col min="7184" max="7184" width="13.85546875" style="167" customWidth="1"/>
    <col min="7185" max="7185" width="5.42578125" style="167" customWidth="1"/>
    <col min="7186" max="7186" width="2.85546875" style="167" customWidth="1"/>
    <col min="7187" max="7424" width="0" style="167" hidden="1"/>
    <col min="7425" max="7425" width="4.140625" style="167" customWidth="1"/>
    <col min="7426" max="7426" width="18.42578125" style="167" customWidth="1"/>
    <col min="7427" max="7427" width="8.7109375" style="167" customWidth="1"/>
    <col min="7428" max="7428" width="10.42578125" style="167" customWidth="1"/>
    <col min="7429" max="7429" width="3.42578125" style="167" customWidth="1"/>
    <col min="7430" max="7430" width="9" style="167" customWidth="1"/>
    <col min="7431" max="7431" width="5.42578125" style="167" customWidth="1"/>
    <col min="7432" max="7432" width="7.42578125" style="167" customWidth="1"/>
    <col min="7433" max="7433" width="14.85546875" style="167" customWidth="1"/>
    <col min="7434" max="7434" width="8.42578125" style="167" customWidth="1"/>
    <col min="7435" max="7435" width="7.28515625" style="167" customWidth="1"/>
    <col min="7436" max="7436" width="9.7109375" style="167" customWidth="1"/>
    <col min="7437" max="7437" width="10.140625" style="167" customWidth="1"/>
    <col min="7438" max="7438" width="6.85546875" style="167" customWidth="1"/>
    <col min="7439" max="7439" width="9.85546875" style="167" customWidth="1"/>
    <col min="7440" max="7440" width="13.85546875" style="167" customWidth="1"/>
    <col min="7441" max="7441" width="5.42578125" style="167" customWidth="1"/>
    <col min="7442" max="7442" width="2.85546875" style="167" customWidth="1"/>
    <col min="7443" max="7680" width="0" style="167" hidden="1"/>
    <col min="7681" max="7681" width="4.140625" style="167" customWidth="1"/>
    <col min="7682" max="7682" width="18.42578125" style="167" customWidth="1"/>
    <col min="7683" max="7683" width="8.7109375" style="167" customWidth="1"/>
    <col min="7684" max="7684" width="10.42578125" style="167" customWidth="1"/>
    <col min="7685" max="7685" width="3.42578125" style="167" customWidth="1"/>
    <col min="7686" max="7686" width="9" style="167" customWidth="1"/>
    <col min="7687" max="7687" width="5.42578125" style="167" customWidth="1"/>
    <col min="7688" max="7688" width="7.42578125" style="167" customWidth="1"/>
    <col min="7689" max="7689" width="14.85546875" style="167" customWidth="1"/>
    <col min="7690" max="7690" width="8.42578125" style="167" customWidth="1"/>
    <col min="7691" max="7691" width="7.28515625" style="167" customWidth="1"/>
    <col min="7692" max="7692" width="9.7109375" style="167" customWidth="1"/>
    <col min="7693" max="7693" width="10.140625" style="167" customWidth="1"/>
    <col min="7694" max="7694" width="6.85546875" style="167" customWidth="1"/>
    <col min="7695" max="7695" width="9.85546875" style="167" customWidth="1"/>
    <col min="7696" max="7696" width="13.85546875" style="167" customWidth="1"/>
    <col min="7697" max="7697" width="5.42578125" style="167" customWidth="1"/>
    <col min="7698" max="7698" width="2.85546875" style="167" customWidth="1"/>
    <col min="7699" max="7936" width="0" style="167" hidden="1"/>
    <col min="7937" max="7937" width="4.140625" style="167" customWidth="1"/>
    <col min="7938" max="7938" width="18.42578125" style="167" customWidth="1"/>
    <col min="7939" max="7939" width="8.7109375" style="167" customWidth="1"/>
    <col min="7940" max="7940" width="10.42578125" style="167" customWidth="1"/>
    <col min="7941" max="7941" width="3.42578125" style="167" customWidth="1"/>
    <col min="7942" max="7942" width="9" style="167" customWidth="1"/>
    <col min="7943" max="7943" width="5.42578125" style="167" customWidth="1"/>
    <col min="7944" max="7944" width="7.42578125" style="167" customWidth="1"/>
    <col min="7945" max="7945" width="14.85546875" style="167" customWidth="1"/>
    <col min="7946" max="7946" width="8.42578125" style="167" customWidth="1"/>
    <col min="7947" max="7947" width="7.28515625" style="167" customWidth="1"/>
    <col min="7948" max="7948" width="9.7109375" style="167" customWidth="1"/>
    <col min="7949" max="7949" width="10.140625" style="167" customWidth="1"/>
    <col min="7950" max="7950" width="6.85546875" style="167" customWidth="1"/>
    <col min="7951" max="7951" width="9.85546875" style="167" customWidth="1"/>
    <col min="7952" max="7952" width="13.85546875" style="167" customWidth="1"/>
    <col min="7953" max="7953" width="5.42578125" style="167" customWidth="1"/>
    <col min="7954" max="7954" width="2.85546875" style="167" customWidth="1"/>
    <col min="7955" max="8192" width="0" style="167" hidden="1"/>
    <col min="8193" max="8193" width="4.140625" style="167" customWidth="1"/>
    <col min="8194" max="8194" width="18.42578125" style="167" customWidth="1"/>
    <col min="8195" max="8195" width="8.7109375" style="167" customWidth="1"/>
    <col min="8196" max="8196" width="10.42578125" style="167" customWidth="1"/>
    <col min="8197" max="8197" width="3.42578125" style="167" customWidth="1"/>
    <col min="8198" max="8198" width="9" style="167" customWidth="1"/>
    <col min="8199" max="8199" width="5.42578125" style="167" customWidth="1"/>
    <col min="8200" max="8200" width="7.42578125" style="167" customWidth="1"/>
    <col min="8201" max="8201" width="14.85546875" style="167" customWidth="1"/>
    <col min="8202" max="8202" width="8.42578125" style="167" customWidth="1"/>
    <col min="8203" max="8203" width="7.28515625" style="167" customWidth="1"/>
    <col min="8204" max="8204" width="9.7109375" style="167" customWidth="1"/>
    <col min="8205" max="8205" width="10.140625" style="167" customWidth="1"/>
    <col min="8206" max="8206" width="6.85546875" style="167" customWidth="1"/>
    <col min="8207" max="8207" width="9.85546875" style="167" customWidth="1"/>
    <col min="8208" max="8208" width="13.85546875" style="167" customWidth="1"/>
    <col min="8209" max="8209" width="5.42578125" style="167" customWidth="1"/>
    <col min="8210" max="8210" width="2.85546875" style="167" customWidth="1"/>
    <col min="8211" max="8448" width="0" style="167" hidden="1"/>
    <col min="8449" max="8449" width="4.140625" style="167" customWidth="1"/>
    <col min="8450" max="8450" width="18.42578125" style="167" customWidth="1"/>
    <col min="8451" max="8451" width="8.7109375" style="167" customWidth="1"/>
    <col min="8452" max="8452" width="10.42578125" style="167" customWidth="1"/>
    <col min="8453" max="8453" width="3.42578125" style="167" customWidth="1"/>
    <col min="8454" max="8454" width="9" style="167" customWidth="1"/>
    <col min="8455" max="8455" width="5.42578125" style="167" customWidth="1"/>
    <col min="8456" max="8456" width="7.42578125" style="167" customWidth="1"/>
    <col min="8457" max="8457" width="14.85546875" style="167" customWidth="1"/>
    <col min="8458" max="8458" width="8.42578125" style="167" customWidth="1"/>
    <col min="8459" max="8459" width="7.28515625" style="167" customWidth="1"/>
    <col min="8460" max="8460" width="9.7109375" style="167" customWidth="1"/>
    <col min="8461" max="8461" width="10.140625" style="167" customWidth="1"/>
    <col min="8462" max="8462" width="6.85546875" style="167" customWidth="1"/>
    <col min="8463" max="8463" width="9.85546875" style="167" customWidth="1"/>
    <col min="8464" max="8464" width="13.85546875" style="167" customWidth="1"/>
    <col min="8465" max="8465" width="5.42578125" style="167" customWidth="1"/>
    <col min="8466" max="8466" width="2.85546875" style="167" customWidth="1"/>
    <col min="8467" max="8704" width="0" style="167" hidden="1"/>
    <col min="8705" max="8705" width="4.140625" style="167" customWidth="1"/>
    <col min="8706" max="8706" width="18.42578125" style="167" customWidth="1"/>
    <col min="8707" max="8707" width="8.7109375" style="167" customWidth="1"/>
    <col min="8708" max="8708" width="10.42578125" style="167" customWidth="1"/>
    <col min="8709" max="8709" width="3.42578125" style="167" customWidth="1"/>
    <col min="8710" max="8710" width="9" style="167" customWidth="1"/>
    <col min="8711" max="8711" width="5.42578125" style="167" customWidth="1"/>
    <col min="8712" max="8712" width="7.42578125" style="167" customWidth="1"/>
    <col min="8713" max="8713" width="14.85546875" style="167" customWidth="1"/>
    <col min="8714" max="8714" width="8.42578125" style="167" customWidth="1"/>
    <col min="8715" max="8715" width="7.28515625" style="167" customWidth="1"/>
    <col min="8716" max="8716" width="9.7109375" style="167" customWidth="1"/>
    <col min="8717" max="8717" width="10.140625" style="167" customWidth="1"/>
    <col min="8718" max="8718" width="6.85546875" style="167" customWidth="1"/>
    <col min="8719" max="8719" width="9.85546875" style="167" customWidth="1"/>
    <col min="8720" max="8720" width="13.85546875" style="167" customWidth="1"/>
    <col min="8721" max="8721" width="5.42578125" style="167" customWidth="1"/>
    <col min="8722" max="8722" width="2.85546875" style="167" customWidth="1"/>
    <col min="8723" max="8960" width="0" style="167" hidden="1"/>
    <col min="8961" max="8961" width="4.140625" style="167" customWidth="1"/>
    <col min="8962" max="8962" width="18.42578125" style="167" customWidth="1"/>
    <col min="8963" max="8963" width="8.7109375" style="167" customWidth="1"/>
    <col min="8964" max="8964" width="10.42578125" style="167" customWidth="1"/>
    <col min="8965" max="8965" width="3.42578125" style="167" customWidth="1"/>
    <col min="8966" max="8966" width="9" style="167" customWidth="1"/>
    <col min="8967" max="8967" width="5.42578125" style="167" customWidth="1"/>
    <col min="8968" max="8968" width="7.42578125" style="167" customWidth="1"/>
    <col min="8969" max="8969" width="14.85546875" style="167" customWidth="1"/>
    <col min="8970" max="8970" width="8.42578125" style="167" customWidth="1"/>
    <col min="8971" max="8971" width="7.28515625" style="167" customWidth="1"/>
    <col min="8972" max="8972" width="9.7109375" style="167" customWidth="1"/>
    <col min="8973" max="8973" width="10.140625" style="167" customWidth="1"/>
    <col min="8974" max="8974" width="6.85546875" style="167" customWidth="1"/>
    <col min="8975" max="8975" width="9.85546875" style="167" customWidth="1"/>
    <col min="8976" max="8976" width="13.85546875" style="167" customWidth="1"/>
    <col min="8977" max="8977" width="5.42578125" style="167" customWidth="1"/>
    <col min="8978" max="8978" width="2.85546875" style="167" customWidth="1"/>
    <col min="8979" max="9216" width="0" style="167" hidden="1"/>
    <col min="9217" max="9217" width="4.140625" style="167" customWidth="1"/>
    <col min="9218" max="9218" width="18.42578125" style="167" customWidth="1"/>
    <col min="9219" max="9219" width="8.7109375" style="167" customWidth="1"/>
    <col min="9220" max="9220" width="10.42578125" style="167" customWidth="1"/>
    <col min="9221" max="9221" width="3.42578125" style="167" customWidth="1"/>
    <col min="9222" max="9222" width="9" style="167" customWidth="1"/>
    <col min="9223" max="9223" width="5.42578125" style="167" customWidth="1"/>
    <col min="9224" max="9224" width="7.42578125" style="167" customWidth="1"/>
    <col min="9225" max="9225" width="14.85546875" style="167" customWidth="1"/>
    <col min="9226" max="9226" width="8.42578125" style="167" customWidth="1"/>
    <col min="9227" max="9227" width="7.28515625" style="167" customWidth="1"/>
    <col min="9228" max="9228" width="9.7109375" style="167" customWidth="1"/>
    <col min="9229" max="9229" width="10.140625" style="167" customWidth="1"/>
    <col min="9230" max="9230" width="6.85546875" style="167" customWidth="1"/>
    <col min="9231" max="9231" width="9.85546875" style="167" customWidth="1"/>
    <col min="9232" max="9232" width="13.85546875" style="167" customWidth="1"/>
    <col min="9233" max="9233" width="5.42578125" style="167" customWidth="1"/>
    <col min="9234" max="9234" width="2.85546875" style="167" customWidth="1"/>
    <col min="9235" max="9472" width="0" style="167" hidden="1"/>
    <col min="9473" max="9473" width="4.140625" style="167" customWidth="1"/>
    <col min="9474" max="9474" width="18.42578125" style="167" customWidth="1"/>
    <col min="9475" max="9475" width="8.7109375" style="167" customWidth="1"/>
    <col min="9476" max="9476" width="10.42578125" style="167" customWidth="1"/>
    <col min="9477" max="9477" width="3.42578125" style="167" customWidth="1"/>
    <col min="9478" max="9478" width="9" style="167" customWidth="1"/>
    <col min="9479" max="9479" width="5.42578125" style="167" customWidth="1"/>
    <col min="9480" max="9480" width="7.42578125" style="167" customWidth="1"/>
    <col min="9481" max="9481" width="14.85546875" style="167" customWidth="1"/>
    <col min="9482" max="9482" width="8.42578125" style="167" customWidth="1"/>
    <col min="9483" max="9483" width="7.28515625" style="167" customWidth="1"/>
    <col min="9484" max="9484" width="9.7109375" style="167" customWidth="1"/>
    <col min="9485" max="9485" width="10.140625" style="167" customWidth="1"/>
    <col min="9486" max="9486" width="6.85546875" style="167" customWidth="1"/>
    <col min="9487" max="9487" width="9.85546875" style="167" customWidth="1"/>
    <col min="9488" max="9488" width="13.85546875" style="167" customWidth="1"/>
    <col min="9489" max="9489" width="5.42578125" style="167" customWidth="1"/>
    <col min="9490" max="9490" width="2.85546875" style="167" customWidth="1"/>
    <col min="9491" max="9728" width="0" style="167" hidden="1"/>
    <col min="9729" max="9729" width="4.140625" style="167" customWidth="1"/>
    <col min="9730" max="9730" width="18.42578125" style="167" customWidth="1"/>
    <col min="9731" max="9731" width="8.7109375" style="167" customWidth="1"/>
    <col min="9732" max="9732" width="10.42578125" style="167" customWidth="1"/>
    <col min="9733" max="9733" width="3.42578125" style="167" customWidth="1"/>
    <col min="9734" max="9734" width="9" style="167" customWidth="1"/>
    <col min="9735" max="9735" width="5.42578125" style="167" customWidth="1"/>
    <col min="9736" max="9736" width="7.42578125" style="167" customWidth="1"/>
    <col min="9737" max="9737" width="14.85546875" style="167" customWidth="1"/>
    <col min="9738" max="9738" width="8.42578125" style="167" customWidth="1"/>
    <col min="9739" max="9739" width="7.28515625" style="167" customWidth="1"/>
    <col min="9740" max="9740" width="9.7109375" style="167" customWidth="1"/>
    <col min="9741" max="9741" width="10.140625" style="167" customWidth="1"/>
    <col min="9742" max="9742" width="6.85546875" style="167" customWidth="1"/>
    <col min="9743" max="9743" width="9.85546875" style="167" customWidth="1"/>
    <col min="9744" max="9744" width="13.85546875" style="167" customWidth="1"/>
    <col min="9745" max="9745" width="5.42578125" style="167" customWidth="1"/>
    <col min="9746" max="9746" width="2.85546875" style="167" customWidth="1"/>
    <col min="9747" max="9984" width="0" style="167" hidden="1"/>
    <col min="9985" max="9985" width="4.140625" style="167" customWidth="1"/>
    <col min="9986" max="9986" width="18.42578125" style="167" customWidth="1"/>
    <col min="9987" max="9987" width="8.7109375" style="167" customWidth="1"/>
    <col min="9988" max="9988" width="10.42578125" style="167" customWidth="1"/>
    <col min="9989" max="9989" width="3.42578125" style="167" customWidth="1"/>
    <col min="9990" max="9990" width="9" style="167" customWidth="1"/>
    <col min="9991" max="9991" width="5.42578125" style="167" customWidth="1"/>
    <col min="9992" max="9992" width="7.42578125" style="167" customWidth="1"/>
    <col min="9993" max="9993" width="14.85546875" style="167" customWidth="1"/>
    <col min="9994" max="9994" width="8.42578125" style="167" customWidth="1"/>
    <col min="9995" max="9995" width="7.28515625" style="167" customWidth="1"/>
    <col min="9996" max="9996" width="9.7109375" style="167" customWidth="1"/>
    <col min="9997" max="9997" width="10.140625" style="167" customWidth="1"/>
    <col min="9998" max="9998" width="6.85546875" style="167" customWidth="1"/>
    <col min="9999" max="9999" width="9.85546875" style="167" customWidth="1"/>
    <col min="10000" max="10000" width="13.85546875" style="167" customWidth="1"/>
    <col min="10001" max="10001" width="5.42578125" style="167" customWidth="1"/>
    <col min="10002" max="10002" width="2.85546875" style="167" customWidth="1"/>
    <col min="10003" max="10240" width="0" style="167" hidden="1"/>
    <col min="10241" max="10241" width="4.140625" style="167" customWidth="1"/>
    <col min="10242" max="10242" width="18.42578125" style="167" customWidth="1"/>
    <col min="10243" max="10243" width="8.7109375" style="167" customWidth="1"/>
    <col min="10244" max="10244" width="10.42578125" style="167" customWidth="1"/>
    <col min="10245" max="10245" width="3.42578125" style="167" customWidth="1"/>
    <col min="10246" max="10246" width="9" style="167" customWidth="1"/>
    <col min="10247" max="10247" width="5.42578125" style="167" customWidth="1"/>
    <col min="10248" max="10248" width="7.42578125" style="167" customWidth="1"/>
    <col min="10249" max="10249" width="14.85546875" style="167" customWidth="1"/>
    <col min="10250" max="10250" width="8.42578125" style="167" customWidth="1"/>
    <col min="10251" max="10251" width="7.28515625" style="167" customWidth="1"/>
    <col min="10252" max="10252" width="9.7109375" style="167" customWidth="1"/>
    <col min="10253" max="10253" width="10.140625" style="167" customWidth="1"/>
    <col min="10254" max="10254" width="6.85546875" style="167" customWidth="1"/>
    <col min="10255" max="10255" width="9.85546875" style="167" customWidth="1"/>
    <col min="10256" max="10256" width="13.85546875" style="167" customWidth="1"/>
    <col min="10257" max="10257" width="5.42578125" style="167" customWidth="1"/>
    <col min="10258" max="10258" width="2.85546875" style="167" customWidth="1"/>
    <col min="10259" max="10496" width="0" style="167" hidden="1"/>
    <col min="10497" max="10497" width="4.140625" style="167" customWidth="1"/>
    <col min="10498" max="10498" width="18.42578125" style="167" customWidth="1"/>
    <col min="10499" max="10499" width="8.7109375" style="167" customWidth="1"/>
    <col min="10500" max="10500" width="10.42578125" style="167" customWidth="1"/>
    <col min="10501" max="10501" width="3.42578125" style="167" customWidth="1"/>
    <col min="10502" max="10502" width="9" style="167" customWidth="1"/>
    <col min="10503" max="10503" width="5.42578125" style="167" customWidth="1"/>
    <col min="10504" max="10504" width="7.42578125" style="167" customWidth="1"/>
    <col min="10505" max="10505" width="14.85546875" style="167" customWidth="1"/>
    <col min="10506" max="10506" width="8.42578125" style="167" customWidth="1"/>
    <col min="10507" max="10507" width="7.28515625" style="167" customWidth="1"/>
    <col min="10508" max="10508" width="9.7109375" style="167" customWidth="1"/>
    <col min="10509" max="10509" width="10.140625" style="167" customWidth="1"/>
    <col min="10510" max="10510" width="6.85546875" style="167" customWidth="1"/>
    <col min="10511" max="10511" width="9.85546875" style="167" customWidth="1"/>
    <col min="10512" max="10512" width="13.85546875" style="167" customWidth="1"/>
    <col min="10513" max="10513" width="5.42578125" style="167" customWidth="1"/>
    <col min="10514" max="10514" width="2.85546875" style="167" customWidth="1"/>
    <col min="10515" max="10752" width="0" style="167" hidden="1"/>
    <col min="10753" max="10753" width="4.140625" style="167" customWidth="1"/>
    <col min="10754" max="10754" width="18.42578125" style="167" customWidth="1"/>
    <col min="10755" max="10755" width="8.7109375" style="167" customWidth="1"/>
    <col min="10756" max="10756" width="10.42578125" style="167" customWidth="1"/>
    <col min="10757" max="10757" width="3.42578125" style="167" customWidth="1"/>
    <col min="10758" max="10758" width="9" style="167" customWidth="1"/>
    <col min="10759" max="10759" width="5.42578125" style="167" customWidth="1"/>
    <col min="10760" max="10760" width="7.42578125" style="167" customWidth="1"/>
    <col min="10761" max="10761" width="14.85546875" style="167" customWidth="1"/>
    <col min="10762" max="10762" width="8.42578125" style="167" customWidth="1"/>
    <col min="10763" max="10763" width="7.28515625" style="167" customWidth="1"/>
    <col min="10764" max="10764" width="9.7109375" style="167" customWidth="1"/>
    <col min="10765" max="10765" width="10.140625" style="167" customWidth="1"/>
    <col min="10766" max="10766" width="6.85546875" style="167" customWidth="1"/>
    <col min="10767" max="10767" width="9.85546875" style="167" customWidth="1"/>
    <col min="10768" max="10768" width="13.85546875" style="167" customWidth="1"/>
    <col min="10769" max="10769" width="5.42578125" style="167" customWidth="1"/>
    <col min="10770" max="10770" width="2.85546875" style="167" customWidth="1"/>
    <col min="10771" max="11008" width="0" style="167" hidden="1"/>
    <col min="11009" max="11009" width="4.140625" style="167" customWidth="1"/>
    <col min="11010" max="11010" width="18.42578125" style="167" customWidth="1"/>
    <col min="11011" max="11011" width="8.7109375" style="167" customWidth="1"/>
    <col min="11012" max="11012" width="10.42578125" style="167" customWidth="1"/>
    <col min="11013" max="11013" width="3.42578125" style="167" customWidth="1"/>
    <col min="11014" max="11014" width="9" style="167" customWidth="1"/>
    <col min="11015" max="11015" width="5.42578125" style="167" customWidth="1"/>
    <col min="11016" max="11016" width="7.42578125" style="167" customWidth="1"/>
    <col min="11017" max="11017" width="14.85546875" style="167" customWidth="1"/>
    <col min="11018" max="11018" width="8.42578125" style="167" customWidth="1"/>
    <col min="11019" max="11019" width="7.28515625" style="167" customWidth="1"/>
    <col min="11020" max="11020" width="9.7109375" style="167" customWidth="1"/>
    <col min="11021" max="11021" width="10.140625" style="167" customWidth="1"/>
    <col min="11022" max="11022" width="6.85546875" style="167" customWidth="1"/>
    <col min="11023" max="11023" width="9.85546875" style="167" customWidth="1"/>
    <col min="11024" max="11024" width="13.85546875" style="167" customWidth="1"/>
    <col min="11025" max="11025" width="5.42578125" style="167" customWidth="1"/>
    <col min="11026" max="11026" width="2.85546875" style="167" customWidth="1"/>
    <col min="11027" max="11264" width="0" style="167" hidden="1"/>
    <col min="11265" max="11265" width="4.140625" style="167" customWidth="1"/>
    <col min="11266" max="11266" width="18.42578125" style="167" customWidth="1"/>
    <col min="11267" max="11267" width="8.7109375" style="167" customWidth="1"/>
    <col min="11268" max="11268" width="10.42578125" style="167" customWidth="1"/>
    <col min="11269" max="11269" width="3.42578125" style="167" customWidth="1"/>
    <col min="11270" max="11270" width="9" style="167" customWidth="1"/>
    <col min="11271" max="11271" width="5.42578125" style="167" customWidth="1"/>
    <col min="11272" max="11272" width="7.42578125" style="167" customWidth="1"/>
    <col min="11273" max="11273" width="14.85546875" style="167" customWidth="1"/>
    <col min="11274" max="11274" width="8.42578125" style="167" customWidth="1"/>
    <col min="11275" max="11275" width="7.28515625" style="167" customWidth="1"/>
    <col min="11276" max="11276" width="9.7109375" style="167" customWidth="1"/>
    <col min="11277" max="11277" width="10.140625" style="167" customWidth="1"/>
    <col min="11278" max="11278" width="6.85546875" style="167" customWidth="1"/>
    <col min="11279" max="11279" width="9.85546875" style="167" customWidth="1"/>
    <col min="11280" max="11280" width="13.85546875" style="167" customWidth="1"/>
    <col min="11281" max="11281" width="5.42578125" style="167" customWidth="1"/>
    <col min="11282" max="11282" width="2.85546875" style="167" customWidth="1"/>
    <col min="11283" max="11520" width="0" style="167" hidden="1"/>
    <col min="11521" max="11521" width="4.140625" style="167" customWidth="1"/>
    <col min="11522" max="11522" width="18.42578125" style="167" customWidth="1"/>
    <col min="11523" max="11523" width="8.7109375" style="167" customWidth="1"/>
    <col min="11524" max="11524" width="10.42578125" style="167" customWidth="1"/>
    <col min="11525" max="11525" width="3.42578125" style="167" customWidth="1"/>
    <col min="11526" max="11526" width="9" style="167" customWidth="1"/>
    <col min="11527" max="11527" width="5.42578125" style="167" customWidth="1"/>
    <col min="11528" max="11528" width="7.42578125" style="167" customWidth="1"/>
    <col min="11529" max="11529" width="14.85546875" style="167" customWidth="1"/>
    <col min="11530" max="11530" width="8.42578125" style="167" customWidth="1"/>
    <col min="11531" max="11531" width="7.28515625" style="167" customWidth="1"/>
    <col min="11532" max="11532" width="9.7109375" style="167" customWidth="1"/>
    <col min="11533" max="11533" width="10.140625" style="167" customWidth="1"/>
    <col min="11534" max="11534" width="6.85546875" style="167" customWidth="1"/>
    <col min="11535" max="11535" width="9.85546875" style="167" customWidth="1"/>
    <col min="11536" max="11536" width="13.85546875" style="167" customWidth="1"/>
    <col min="11537" max="11537" width="5.42578125" style="167" customWidth="1"/>
    <col min="11538" max="11538" width="2.85546875" style="167" customWidth="1"/>
    <col min="11539" max="11776" width="0" style="167" hidden="1"/>
    <col min="11777" max="11777" width="4.140625" style="167" customWidth="1"/>
    <col min="11778" max="11778" width="18.42578125" style="167" customWidth="1"/>
    <col min="11779" max="11779" width="8.7109375" style="167" customWidth="1"/>
    <col min="11780" max="11780" width="10.42578125" style="167" customWidth="1"/>
    <col min="11781" max="11781" width="3.42578125" style="167" customWidth="1"/>
    <col min="11782" max="11782" width="9" style="167" customWidth="1"/>
    <col min="11783" max="11783" width="5.42578125" style="167" customWidth="1"/>
    <col min="11784" max="11784" width="7.42578125" style="167" customWidth="1"/>
    <col min="11785" max="11785" width="14.85546875" style="167" customWidth="1"/>
    <col min="11786" max="11786" width="8.42578125" style="167" customWidth="1"/>
    <col min="11787" max="11787" width="7.28515625" style="167" customWidth="1"/>
    <col min="11788" max="11788" width="9.7109375" style="167" customWidth="1"/>
    <col min="11789" max="11789" width="10.140625" style="167" customWidth="1"/>
    <col min="11790" max="11790" width="6.85546875" style="167" customWidth="1"/>
    <col min="11791" max="11791" width="9.85546875" style="167" customWidth="1"/>
    <col min="11792" max="11792" width="13.85546875" style="167" customWidth="1"/>
    <col min="11793" max="11793" width="5.42578125" style="167" customWidth="1"/>
    <col min="11794" max="11794" width="2.85546875" style="167" customWidth="1"/>
    <col min="11795" max="12032" width="0" style="167" hidden="1"/>
    <col min="12033" max="12033" width="4.140625" style="167" customWidth="1"/>
    <col min="12034" max="12034" width="18.42578125" style="167" customWidth="1"/>
    <col min="12035" max="12035" width="8.7109375" style="167" customWidth="1"/>
    <col min="12036" max="12036" width="10.42578125" style="167" customWidth="1"/>
    <col min="12037" max="12037" width="3.42578125" style="167" customWidth="1"/>
    <col min="12038" max="12038" width="9" style="167" customWidth="1"/>
    <col min="12039" max="12039" width="5.42578125" style="167" customWidth="1"/>
    <col min="12040" max="12040" width="7.42578125" style="167" customWidth="1"/>
    <col min="12041" max="12041" width="14.85546875" style="167" customWidth="1"/>
    <col min="12042" max="12042" width="8.42578125" style="167" customWidth="1"/>
    <col min="12043" max="12043" width="7.28515625" style="167" customWidth="1"/>
    <col min="12044" max="12044" width="9.7109375" style="167" customWidth="1"/>
    <col min="12045" max="12045" width="10.140625" style="167" customWidth="1"/>
    <col min="12046" max="12046" width="6.85546875" style="167" customWidth="1"/>
    <col min="12047" max="12047" width="9.85546875" style="167" customWidth="1"/>
    <col min="12048" max="12048" width="13.85546875" style="167" customWidth="1"/>
    <col min="12049" max="12049" width="5.42578125" style="167" customWidth="1"/>
    <col min="12050" max="12050" width="2.85546875" style="167" customWidth="1"/>
    <col min="12051" max="12288" width="0" style="167" hidden="1"/>
    <col min="12289" max="12289" width="4.140625" style="167" customWidth="1"/>
    <col min="12290" max="12290" width="18.42578125" style="167" customWidth="1"/>
    <col min="12291" max="12291" width="8.7109375" style="167" customWidth="1"/>
    <col min="12292" max="12292" width="10.42578125" style="167" customWidth="1"/>
    <col min="12293" max="12293" width="3.42578125" style="167" customWidth="1"/>
    <col min="12294" max="12294" width="9" style="167" customWidth="1"/>
    <col min="12295" max="12295" width="5.42578125" style="167" customWidth="1"/>
    <col min="12296" max="12296" width="7.42578125" style="167" customWidth="1"/>
    <col min="12297" max="12297" width="14.85546875" style="167" customWidth="1"/>
    <col min="12298" max="12298" width="8.42578125" style="167" customWidth="1"/>
    <col min="12299" max="12299" width="7.28515625" style="167" customWidth="1"/>
    <col min="12300" max="12300" width="9.7109375" style="167" customWidth="1"/>
    <col min="12301" max="12301" width="10.140625" style="167" customWidth="1"/>
    <col min="12302" max="12302" width="6.85546875" style="167" customWidth="1"/>
    <col min="12303" max="12303" width="9.85546875" style="167" customWidth="1"/>
    <col min="12304" max="12304" width="13.85546875" style="167" customWidth="1"/>
    <col min="12305" max="12305" width="5.42578125" style="167" customWidth="1"/>
    <col min="12306" max="12306" width="2.85546875" style="167" customWidth="1"/>
    <col min="12307" max="12544" width="0" style="167" hidden="1"/>
    <col min="12545" max="12545" width="4.140625" style="167" customWidth="1"/>
    <col min="12546" max="12546" width="18.42578125" style="167" customWidth="1"/>
    <col min="12547" max="12547" width="8.7109375" style="167" customWidth="1"/>
    <col min="12548" max="12548" width="10.42578125" style="167" customWidth="1"/>
    <col min="12549" max="12549" width="3.42578125" style="167" customWidth="1"/>
    <col min="12550" max="12550" width="9" style="167" customWidth="1"/>
    <col min="12551" max="12551" width="5.42578125" style="167" customWidth="1"/>
    <col min="12552" max="12552" width="7.42578125" style="167" customWidth="1"/>
    <col min="12553" max="12553" width="14.85546875" style="167" customWidth="1"/>
    <col min="12554" max="12554" width="8.42578125" style="167" customWidth="1"/>
    <col min="12555" max="12555" width="7.28515625" style="167" customWidth="1"/>
    <col min="12556" max="12556" width="9.7109375" style="167" customWidth="1"/>
    <col min="12557" max="12557" width="10.140625" style="167" customWidth="1"/>
    <col min="12558" max="12558" width="6.85546875" style="167" customWidth="1"/>
    <col min="12559" max="12559" width="9.85546875" style="167" customWidth="1"/>
    <col min="12560" max="12560" width="13.85546875" style="167" customWidth="1"/>
    <col min="12561" max="12561" width="5.42578125" style="167" customWidth="1"/>
    <col min="12562" max="12562" width="2.85546875" style="167" customWidth="1"/>
    <col min="12563" max="12800" width="0" style="167" hidden="1"/>
    <col min="12801" max="12801" width="4.140625" style="167" customWidth="1"/>
    <col min="12802" max="12802" width="18.42578125" style="167" customWidth="1"/>
    <col min="12803" max="12803" width="8.7109375" style="167" customWidth="1"/>
    <col min="12804" max="12804" width="10.42578125" style="167" customWidth="1"/>
    <col min="12805" max="12805" width="3.42578125" style="167" customWidth="1"/>
    <col min="12806" max="12806" width="9" style="167" customWidth="1"/>
    <col min="12807" max="12807" width="5.42578125" style="167" customWidth="1"/>
    <col min="12808" max="12808" width="7.42578125" style="167" customWidth="1"/>
    <col min="12809" max="12809" width="14.85546875" style="167" customWidth="1"/>
    <col min="12810" max="12810" width="8.42578125" style="167" customWidth="1"/>
    <col min="12811" max="12811" width="7.28515625" style="167" customWidth="1"/>
    <col min="12812" max="12812" width="9.7109375" style="167" customWidth="1"/>
    <col min="12813" max="12813" width="10.140625" style="167" customWidth="1"/>
    <col min="12814" max="12814" width="6.85546875" style="167" customWidth="1"/>
    <col min="12815" max="12815" width="9.85546875" style="167" customWidth="1"/>
    <col min="12816" max="12816" width="13.85546875" style="167" customWidth="1"/>
    <col min="12817" max="12817" width="5.42578125" style="167" customWidth="1"/>
    <col min="12818" max="12818" width="2.85546875" style="167" customWidth="1"/>
    <col min="12819" max="13056" width="0" style="167" hidden="1"/>
    <col min="13057" max="13057" width="4.140625" style="167" customWidth="1"/>
    <col min="13058" max="13058" width="18.42578125" style="167" customWidth="1"/>
    <col min="13059" max="13059" width="8.7109375" style="167" customWidth="1"/>
    <col min="13060" max="13060" width="10.42578125" style="167" customWidth="1"/>
    <col min="13061" max="13061" width="3.42578125" style="167" customWidth="1"/>
    <col min="13062" max="13062" width="9" style="167" customWidth="1"/>
    <col min="13063" max="13063" width="5.42578125" style="167" customWidth="1"/>
    <col min="13064" max="13064" width="7.42578125" style="167" customWidth="1"/>
    <col min="13065" max="13065" width="14.85546875" style="167" customWidth="1"/>
    <col min="13066" max="13066" width="8.42578125" style="167" customWidth="1"/>
    <col min="13067" max="13067" width="7.28515625" style="167" customWidth="1"/>
    <col min="13068" max="13068" width="9.7109375" style="167" customWidth="1"/>
    <col min="13069" max="13069" width="10.140625" style="167" customWidth="1"/>
    <col min="13070" max="13070" width="6.85546875" style="167" customWidth="1"/>
    <col min="13071" max="13071" width="9.85546875" style="167" customWidth="1"/>
    <col min="13072" max="13072" width="13.85546875" style="167" customWidth="1"/>
    <col min="13073" max="13073" width="5.42578125" style="167" customWidth="1"/>
    <col min="13074" max="13074" width="2.85546875" style="167" customWidth="1"/>
    <col min="13075" max="13312" width="0" style="167" hidden="1"/>
    <col min="13313" max="13313" width="4.140625" style="167" customWidth="1"/>
    <col min="13314" max="13314" width="18.42578125" style="167" customWidth="1"/>
    <col min="13315" max="13315" width="8.7109375" style="167" customWidth="1"/>
    <col min="13316" max="13316" width="10.42578125" style="167" customWidth="1"/>
    <col min="13317" max="13317" width="3.42578125" style="167" customWidth="1"/>
    <col min="13318" max="13318" width="9" style="167" customWidth="1"/>
    <col min="13319" max="13319" width="5.42578125" style="167" customWidth="1"/>
    <col min="13320" max="13320" width="7.42578125" style="167" customWidth="1"/>
    <col min="13321" max="13321" width="14.85546875" style="167" customWidth="1"/>
    <col min="13322" max="13322" width="8.42578125" style="167" customWidth="1"/>
    <col min="13323" max="13323" width="7.28515625" style="167" customWidth="1"/>
    <col min="13324" max="13324" width="9.7109375" style="167" customWidth="1"/>
    <col min="13325" max="13325" width="10.140625" style="167" customWidth="1"/>
    <col min="13326" max="13326" width="6.85546875" style="167" customWidth="1"/>
    <col min="13327" max="13327" width="9.85546875" style="167" customWidth="1"/>
    <col min="13328" max="13328" width="13.85546875" style="167" customWidth="1"/>
    <col min="13329" max="13329" width="5.42578125" style="167" customWidth="1"/>
    <col min="13330" max="13330" width="2.85546875" style="167" customWidth="1"/>
    <col min="13331" max="13568" width="0" style="167" hidden="1"/>
    <col min="13569" max="13569" width="4.140625" style="167" customWidth="1"/>
    <col min="13570" max="13570" width="18.42578125" style="167" customWidth="1"/>
    <col min="13571" max="13571" width="8.7109375" style="167" customWidth="1"/>
    <col min="13572" max="13572" width="10.42578125" style="167" customWidth="1"/>
    <col min="13573" max="13573" width="3.42578125" style="167" customWidth="1"/>
    <col min="13574" max="13574" width="9" style="167" customWidth="1"/>
    <col min="13575" max="13575" width="5.42578125" style="167" customWidth="1"/>
    <col min="13576" max="13576" width="7.42578125" style="167" customWidth="1"/>
    <col min="13577" max="13577" width="14.85546875" style="167" customWidth="1"/>
    <col min="13578" max="13578" width="8.42578125" style="167" customWidth="1"/>
    <col min="13579" max="13579" width="7.28515625" style="167" customWidth="1"/>
    <col min="13580" max="13580" width="9.7109375" style="167" customWidth="1"/>
    <col min="13581" max="13581" width="10.140625" style="167" customWidth="1"/>
    <col min="13582" max="13582" width="6.85546875" style="167" customWidth="1"/>
    <col min="13583" max="13583" width="9.85546875" style="167" customWidth="1"/>
    <col min="13584" max="13584" width="13.85546875" style="167" customWidth="1"/>
    <col min="13585" max="13585" width="5.42578125" style="167" customWidth="1"/>
    <col min="13586" max="13586" width="2.85546875" style="167" customWidth="1"/>
    <col min="13587" max="13824" width="0" style="167" hidden="1"/>
    <col min="13825" max="13825" width="4.140625" style="167" customWidth="1"/>
    <col min="13826" max="13826" width="18.42578125" style="167" customWidth="1"/>
    <col min="13827" max="13827" width="8.7109375" style="167" customWidth="1"/>
    <col min="13828" max="13828" width="10.42578125" style="167" customWidth="1"/>
    <col min="13829" max="13829" width="3.42578125" style="167" customWidth="1"/>
    <col min="13830" max="13830" width="9" style="167" customWidth="1"/>
    <col min="13831" max="13831" width="5.42578125" style="167" customWidth="1"/>
    <col min="13832" max="13832" width="7.42578125" style="167" customWidth="1"/>
    <col min="13833" max="13833" width="14.85546875" style="167" customWidth="1"/>
    <col min="13834" max="13834" width="8.42578125" style="167" customWidth="1"/>
    <col min="13835" max="13835" width="7.28515625" style="167" customWidth="1"/>
    <col min="13836" max="13836" width="9.7109375" style="167" customWidth="1"/>
    <col min="13837" max="13837" width="10.140625" style="167" customWidth="1"/>
    <col min="13838" max="13838" width="6.85546875" style="167" customWidth="1"/>
    <col min="13839" max="13839" width="9.85546875" style="167" customWidth="1"/>
    <col min="13840" max="13840" width="13.85546875" style="167" customWidth="1"/>
    <col min="13841" max="13841" width="5.42578125" style="167" customWidth="1"/>
    <col min="13842" max="13842" width="2.85546875" style="167" customWidth="1"/>
    <col min="13843" max="14080" width="0" style="167" hidden="1"/>
    <col min="14081" max="14081" width="4.140625" style="167" customWidth="1"/>
    <col min="14082" max="14082" width="18.42578125" style="167" customWidth="1"/>
    <col min="14083" max="14083" width="8.7109375" style="167" customWidth="1"/>
    <col min="14084" max="14084" width="10.42578125" style="167" customWidth="1"/>
    <col min="14085" max="14085" width="3.42578125" style="167" customWidth="1"/>
    <col min="14086" max="14086" width="9" style="167" customWidth="1"/>
    <col min="14087" max="14087" width="5.42578125" style="167" customWidth="1"/>
    <col min="14088" max="14088" width="7.42578125" style="167" customWidth="1"/>
    <col min="14089" max="14089" width="14.85546875" style="167" customWidth="1"/>
    <col min="14090" max="14090" width="8.42578125" style="167" customWidth="1"/>
    <col min="14091" max="14091" width="7.28515625" style="167" customWidth="1"/>
    <col min="14092" max="14092" width="9.7109375" style="167" customWidth="1"/>
    <col min="14093" max="14093" width="10.140625" style="167" customWidth="1"/>
    <col min="14094" max="14094" width="6.85546875" style="167" customWidth="1"/>
    <col min="14095" max="14095" width="9.85546875" style="167" customWidth="1"/>
    <col min="14096" max="14096" width="13.85546875" style="167" customWidth="1"/>
    <col min="14097" max="14097" width="5.42578125" style="167" customWidth="1"/>
    <col min="14098" max="14098" width="2.85546875" style="167" customWidth="1"/>
    <col min="14099" max="14336" width="0" style="167" hidden="1"/>
    <col min="14337" max="14337" width="4.140625" style="167" customWidth="1"/>
    <col min="14338" max="14338" width="18.42578125" style="167" customWidth="1"/>
    <col min="14339" max="14339" width="8.7109375" style="167" customWidth="1"/>
    <col min="14340" max="14340" width="10.42578125" style="167" customWidth="1"/>
    <col min="14341" max="14341" width="3.42578125" style="167" customWidth="1"/>
    <col min="14342" max="14342" width="9" style="167" customWidth="1"/>
    <col min="14343" max="14343" width="5.42578125" style="167" customWidth="1"/>
    <col min="14344" max="14344" width="7.42578125" style="167" customWidth="1"/>
    <col min="14345" max="14345" width="14.85546875" style="167" customWidth="1"/>
    <col min="14346" max="14346" width="8.42578125" style="167" customWidth="1"/>
    <col min="14347" max="14347" width="7.28515625" style="167" customWidth="1"/>
    <col min="14348" max="14348" width="9.7109375" style="167" customWidth="1"/>
    <col min="14349" max="14349" width="10.140625" style="167" customWidth="1"/>
    <col min="14350" max="14350" width="6.85546875" style="167" customWidth="1"/>
    <col min="14351" max="14351" width="9.85546875" style="167" customWidth="1"/>
    <col min="14352" max="14352" width="13.85546875" style="167" customWidth="1"/>
    <col min="14353" max="14353" width="5.42578125" style="167" customWidth="1"/>
    <col min="14354" max="14354" width="2.85546875" style="167" customWidth="1"/>
    <col min="14355" max="14592" width="0" style="167" hidden="1"/>
    <col min="14593" max="14593" width="4.140625" style="167" customWidth="1"/>
    <col min="14594" max="14594" width="18.42578125" style="167" customWidth="1"/>
    <col min="14595" max="14595" width="8.7109375" style="167" customWidth="1"/>
    <col min="14596" max="14596" width="10.42578125" style="167" customWidth="1"/>
    <col min="14597" max="14597" width="3.42578125" style="167" customWidth="1"/>
    <col min="14598" max="14598" width="9" style="167" customWidth="1"/>
    <col min="14599" max="14599" width="5.42578125" style="167" customWidth="1"/>
    <col min="14600" max="14600" width="7.42578125" style="167" customWidth="1"/>
    <col min="14601" max="14601" width="14.85546875" style="167" customWidth="1"/>
    <col min="14602" max="14602" width="8.42578125" style="167" customWidth="1"/>
    <col min="14603" max="14603" width="7.28515625" style="167" customWidth="1"/>
    <col min="14604" max="14604" width="9.7109375" style="167" customWidth="1"/>
    <col min="14605" max="14605" width="10.140625" style="167" customWidth="1"/>
    <col min="14606" max="14606" width="6.85546875" style="167" customWidth="1"/>
    <col min="14607" max="14607" width="9.85546875" style="167" customWidth="1"/>
    <col min="14608" max="14608" width="13.85546875" style="167" customWidth="1"/>
    <col min="14609" max="14609" width="5.42578125" style="167" customWidth="1"/>
    <col min="14610" max="14610" width="2.85546875" style="167" customWidth="1"/>
    <col min="14611" max="14848" width="0" style="167" hidden="1"/>
    <col min="14849" max="14849" width="4.140625" style="167" customWidth="1"/>
    <col min="14850" max="14850" width="18.42578125" style="167" customWidth="1"/>
    <col min="14851" max="14851" width="8.7109375" style="167" customWidth="1"/>
    <col min="14852" max="14852" width="10.42578125" style="167" customWidth="1"/>
    <col min="14853" max="14853" width="3.42578125" style="167" customWidth="1"/>
    <col min="14854" max="14854" width="9" style="167" customWidth="1"/>
    <col min="14855" max="14855" width="5.42578125" style="167" customWidth="1"/>
    <col min="14856" max="14856" width="7.42578125" style="167" customWidth="1"/>
    <col min="14857" max="14857" width="14.85546875" style="167" customWidth="1"/>
    <col min="14858" max="14858" width="8.42578125" style="167" customWidth="1"/>
    <col min="14859" max="14859" width="7.28515625" style="167" customWidth="1"/>
    <col min="14860" max="14860" width="9.7109375" style="167" customWidth="1"/>
    <col min="14861" max="14861" width="10.140625" style="167" customWidth="1"/>
    <col min="14862" max="14862" width="6.85546875" style="167" customWidth="1"/>
    <col min="14863" max="14863" width="9.85546875" style="167" customWidth="1"/>
    <col min="14864" max="14864" width="13.85546875" style="167" customWidth="1"/>
    <col min="14865" max="14865" width="5.42578125" style="167" customWidth="1"/>
    <col min="14866" max="14866" width="2.85546875" style="167" customWidth="1"/>
    <col min="14867" max="15104" width="0" style="167" hidden="1"/>
    <col min="15105" max="15105" width="4.140625" style="167" customWidth="1"/>
    <col min="15106" max="15106" width="18.42578125" style="167" customWidth="1"/>
    <col min="15107" max="15107" width="8.7109375" style="167" customWidth="1"/>
    <col min="15108" max="15108" width="10.42578125" style="167" customWidth="1"/>
    <col min="15109" max="15109" width="3.42578125" style="167" customWidth="1"/>
    <col min="15110" max="15110" width="9" style="167" customWidth="1"/>
    <col min="15111" max="15111" width="5.42578125" style="167" customWidth="1"/>
    <col min="15112" max="15112" width="7.42578125" style="167" customWidth="1"/>
    <col min="15113" max="15113" width="14.85546875" style="167" customWidth="1"/>
    <col min="15114" max="15114" width="8.42578125" style="167" customWidth="1"/>
    <col min="15115" max="15115" width="7.28515625" style="167" customWidth="1"/>
    <col min="15116" max="15116" width="9.7109375" style="167" customWidth="1"/>
    <col min="15117" max="15117" width="10.140625" style="167" customWidth="1"/>
    <col min="15118" max="15118" width="6.85546875" style="167" customWidth="1"/>
    <col min="15119" max="15119" width="9.85546875" style="167" customWidth="1"/>
    <col min="15120" max="15120" width="13.85546875" style="167" customWidth="1"/>
    <col min="15121" max="15121" width="5.42578125" style="167" customWidth="1"/>
    <col min="15122" max="15122" width="2.85546875" style="167" customWidth="1"/>
    <col min="15123" max="15360" width="0" style="167" hidden="1"/>
    <col min="15361" max="15361" width="4.140625" style="167" customWidth="1"/>
    <col min="15362" max="15362" width="18.42578125" style="167" customWidth="1"/>
    <col min="15363" max="15363" width="8.7109375" style="167" customWidth="1"/>
    <col min="15364" max="15364" width="10.42578125" style="167" customWidth="1"/>
    <col min="15365" max="15365" width="3.42578125" style="167" customWidth="1"/>
    <col min="15366" max="15366" width="9" style="167" customWidth="1"/>
    <col min="15367" max="15367" width="5.42578125" style="167" customWidth="1"/>
    <col min="15368" max="15368" width="7.42578125" style="167" customWidth="1"/>
    <col min="15369" max="15369" width="14.85546875" style="167" customWidth="1"/>
    <col min="15370" max="15370" width="8.42578125" style="167" customWidth="1"/>
    <col min="15371" max="15371" width="7.28515625" style="167" customWidth="1"/>
    <col min="15372" max="15372" width="9.7109375" style="167" customWidth="1"/>
    <col min="15373" max="15373" width="10.140625" style="167" customWidth="1"/>
    <col min="15374" max="15374" width="6.85546875" style="167" customWidth="1"/>
    <col min="15375" max="15375" width="9.85546875" style="167" customWidth="1"/>
    <col min="15376" max="15376" width="13.85546875" style="167" customWidth="1"/>
    <col min="15377" max="15377" width="5.42578125" style="167" customWidth="1"/>
    <col min="15378" max="15378" width="2.85546875" style="167" customWidth="1"/>
    <col min="15379" max="15616" width="0" style="167" hidden="1"/>
    <col min="15617" max="15617" width="4.140625" style="167" customWidth="1"/>
    <col min="15618" max="15618" width="18.42578125" style="167" customWidth="1"/>
    <col min="15619" max="15619" width="8.7109375" style="167" customWidth="1"/>
    <col min="15620" max="15620" width="10.42578125" style="167" customWidth="1"/>
    <col min="15621" max="15621" width="3.42578125" style="167" customWidth="1"/>
    <col min="15622" max="15622" width="9" style="167" customWidth="1"/>
    <col min="15623" max="15623" width="5.42578125" style="167" customWidth="1"/>
    <col min="15624" max="15624" width="7.42578125" style="167" customWidth="1"/>
    <col min="15625" max="15625" width="14.85546875" style="167" customWidth="1"/>
    <col min="15626" max="15626" width="8.42578125" style="167" customWidth="1"/>
    <col min="15627" max="15627" width="7.28515625" style="167" customWidth="1"/>
    <col min="15628" max="15628" width="9.7109375" style="167" customWidth="1"/>
    <col min="15629" max="15629" width="10.140625" style="167" customWidth="1"/>
    <col min="15630" max="15630" width="6.85546875" style="167" customWidth="1"/>
    <col min="15631" max="15631" width="9.85546875" style="167" customWidth="1"/>
    <col min="15632" max="15632" width="13.85546875" style="167" customWidth="1"/>
    <col min="15633" max="15633" width="5.42578125" style="167" customWidth="1"/>
    <col min="15634" max="15634" width="2.85546875" style="167" customWidth="1"/>
    <col min="15635" max="15872" width="0" style="167" hidden="1"/>
    <col min="15873" max="15873" width="4.140625" style="167" customWidth="1"/>
    <col min="15874" max="15874" width="18.42578125" style="167" customWidth="1"/>
    <col min="15875" max="15875" width="8.7109375" style="167" customWidth="1"/>
    <col min="15876" max="15876" width="10.42578125" style="167" customWidth="1"/>
    <col min="15877" max="15877" width="3.42578125" style="167" customWidth="1"/>
    <col min="15878" max="15878" width="9" style="167" customWidth="1"/>
    <col min="15879" max="15879" width="5.42578125" style="167" customWidth="1"/>
    <col min="15880" max="15880" width="7.42578125" style="167" customWidth="1"/>
    <col min="15881" max="15881" width="14.85546875" style="167" customWidth="1"/>
    <col min="15882" max="15882" width="8.42578125" style="167" customWidth="1"/>
    <col min="15883" max="15883" width="7.28515625" style="167" customWidth="1"/>
    <col min="15884" max="15884" width="9.7109375" style="167" customWidth="1"/>
    <col min="15885" max="15885" width="10.140625" style="167" customWidth="1"/>
    <col min="15886" max="15886" width="6.85546875" style="167" customWidth="1"/>
    <col min="15887" max="15887" width="9.85546875" style="167" customWidth="1"/>
    <col min="15888" max="15888" width="13.85546875" style="167" customWidth="1"/>
    <col min="15889" max="15889" width="5.42578125" style="167" customWidth="1"/>
    <col min="15890" max="15890" width="2.85546875" style="167" customWidth="1"/>
    <col min="15891" max="16128" width="0" style="167" hidden="1"/>
    <col min="16129" max="16129" width="4.140625" style="167" customWidth="1"/>
    <col min="16130" max="16130" width="18.42578125" style="167" customWidth="1"/>
    <col min="16131" max="16131" width="8.7109375" style="167" customWidth="1"/>
    <col min="16132" max="16132" width="10.42578125" style="167" customWidth="1"/>
    <col min="16133" max="16133" width="3.42578125" style="167" customWidth="1"/>
    <col min="16134" max="16134" width="9" style="167" customWidth="1"/>
    <col min="16135" max="16135" width="5.42578125" style="167" customWidth="1"/>
    <col min="16136" max="16136" width="7.42578125" style="167" customWidth="1"/>
    <col min="16137" max="16137" width="14.85546875" style="167" customWidth="1"/>
    <col min="16138" max="16138" width="8.42578125" style="167" customWidth="1"/>
    <col min="16139" max="16139" width="7.28515625" style="167" customWidth="1"/>
    <col min="16140" max="16140" width="9.7109375" style="167" customWidth="1"/>
    <col min="16141" max="16141" width="10.140625" style="167" customWidth="1"/>
    <col min="16142" max="16142" width="6.85546875" style="167" customWidth="1"/>
    <col min="16143" max="16143" width="9.85546875" style="167" customWidth="1"/>
    <col min="16144" max="16144" width="13.85546875" style="167" customWidth="1"/>
    <col min="16145" max="16145" width="5.42578125" style="167" customWidth="1"/>
    <col min="16146" max="16146" width="2.85546875" style="167" customWidth="1"/>
    <col min="16147" max="16384" width="0" style="167" hidden="1"/>
  </cols>
  <sheetData>
    <row r="1" spans="2:20" ht="15" thickBot="1" x14ac:dyDescent="0.25"/>
    <row r="2" spans="2:20" ht="27.75" customHeight="1" thickBot="1" x14ac:dyDescent="0.25">
      <c r="B2" s="1054"/>
      <c r="C2" s="1054"/>
      <c r="D2" s="1055" t="s">
        <v>148</v>
      </c>
      <c r="E2" s="1056"/>
      <c r="F2" s="1056"/>
      <c r="G2" s="1056"/>
      <c r="H2" s="1056"/>
      <c r="I2" s="1056"/>
      <c r="J2" s="1056"/>
      <c r="K2" s="1056"/>
      <c r="L2" s="1057"/>
      <c r="M2" s="1061" t="s">
        <v>298</v>
      </c>
      <c r="N2" s="1062"/>
      <c r="O2" s="1063"/>
      <c r="P2" s="168"/>
      <c r="Q2" s="169"/>
    </row>
    <row r="3" spans="2:20" ht="20.45" customHeight="1" thickBot="1" x14ac:dyDescent="0.25">
      <c r="B3" s="1054"/>
      <c r="C3" s="1054"/>
      <c r="D3" s="1058"/>
      <c r="E3" s="1059"/>
      <c r="F3" s="1059"/>
      <c r="G3" s="1059"/>
      <c r="H3" s="1059"/>
      <c r="I3" s="1059"/>
      <c r="J3" s="1059"/>
      <c r="K3" s="1059"/>
      <c r="L3" s="1060"/>
      <c r="M3" s="1064" t="s">
        <v>299</v>
      </c>
      <c r="N3" s="1065"/>
      <c r="O3" s="1066"/>
      <c r="Q3" s="170"/>
    </row>
    <row r="4" spans="2:20" ht="20.45" customHeight="1" thickBot="1" x14ac:dyDescent="0.25">
      <c r="B4" s="1054"/>
      <c r="C4" s="1054"/>
      <c r="D4" s="1067" t="s">
        <v>149</v>
      </c>
      <c r="E4" s="1068"/>
      <c r="F4" s="1068"/>
      <c r="G4" s="1068"/>
      <c r="H4" s="1068"/>
      <c r="I4" s="1068"/>
      <c r="J4" s="1068"/>
      <c r="K4" s="1068"/>
      <c r="L4" s="1068"/>
      <c r="M4" s="1072" t="s">
        <v>300</v>
      </c>
      <c r="N4" s="1073"/>
      <c r="O4" s="1074"/>
      <c r="Q4" s="170"/>
    </row>
    <row r="5" spans="2:20" ht="20.45" customHeight="1" thickBot="1" x14ac:dyDescent="0.25">
      <c r="B5" s="1054"/>
      <c r="C5" s="1054"/>
      <c r="D5" s="1069"/>
      <c r="E5" s="1070"/>
      <c r="F5" s="1070"/>
      <c r="G5" s="1070"/>
      <c r="H5" s="1070"/>
      <c r="I5" s="1070"/>
      <c r="J5" s="1070"/>
      <c r="K5" s="1070"/>
      <c r="L5" s="1071"/>
      <c r="M5" s="1075" t="s">
        <v>150</v>
      </c>
      <c r="N5" s="1076"/>
      <c r="O5" s="1077"/>
      <c r="P5" s="171"/>
      <c r="Q5" s="172"/>
    </row>
    <row r="6" spans="2:20" ht="15.75" thickBot="1" x14ac:dyDescent="0.3">
      <c r="B6" s="1082"/>
      <c r="C6" s="1082"/>
      <c r="D6" s="1082"/>
      <c r="E6" s="1082"/>
      <c r="F6" s="1082"/>
      <c r="G6" s="1082"/>
      <c r="H6" s="1082"/>
      <c r="I6" s="1082"/>
      <c r="J6" s="1082"/>
      <c r="K6" s="1082"/>
      <c r="L6" s="1082"/>
      <c r="M6" s="1082"/>
      <c r="N6" s="1082"/>
      <c r="O6" s="1082"/>
      <c r="P6" s="1082"/>
      <c r="Q6" s="1082"/>
    </row>
    <row r="7" spans="2:20" ht="21" customHeight="1" thickBot="1" x14ac:dyDescent="0.25">
      <c r="B7" s="1083" t="s">
        <v>151</v>
      </c>
      <c r="C7" s="1084"/>
      <c r="D7" s="1084"/>
      <c r="E7" s="1084"/>
      <c r="F7" s="1084"/>
      <c r="G7" s="1084"/>
      <c r="H7" s="1084"/>
      <c r="I7" s="1084"/>
      <c r="J7" s="1084"/>
      <c r="K7" s="1084"/>
      <c r="L7" s="1084"/>
      <c r="M7" s="1084"/>
      <c r="N7" s="1084"/>
      <c r="O7" s="1084"/>
      <c r="P7" s="1084"/>
      <c r="Q7" s="1085"/>
    </row>
    <row r="8" spans="2:20" ht="14.1" customHeight="1" thickBot="1" x14ac:dyDescent="0.25">
      <c r="B8" s="1086"/>
      <c r="C8" s="1086"/>
      <c r="D8" s="1086"/>
      <c r="E8" s="1086"/>
      <c r="F8" s="1086"/>
      <c r="G8" s="1086"/>
      <c r="H8" s="1086"/>
      <c r="I8" s="1086"/>
      <c r="J8" s="1086"/>
      <c r="K8" s="1086"/>
      <c r="L8" s="1086"/>
      <c r="M8" s="1086"/>
      <c r="N8" s="1086"/>
      <c r="O8" s="1086"/>
      <c r="P8" s="1086"/>
      <c r="Q8" s="1086"/>
    </row>
    <row r="9" spans="2:20" ht="21" customHeight="1" x14ac:dyDescent="0.2">
      <c r="B9" s="1087"/>
      <c r="C9" s="1088" t="s">
        <v>152</v>
      </c>
      <c r="D9" s="1086"/>
      <c r="E9" s="1086"/>
      <c r="F9" s="1086"/>
      <c r="G9" s="1089"/>
      <c r="H9" s="1093"/>
      <c r="I9" s="1093"/>
      <c r="J9" s="1093"/>
      <c r="K9" s="1088" t="s">
        <v>153</v>
      </c>
      <c r="L9" s="1086"/>
      <c r="M9" s="1086"/>
      <c r="N9" s="1086"/>
      <c r="O9" s="1089"/>
      <c r="P9" s="1087"/>
      <c r="Q9" s="1087"/>
    </row>
    <row r="10" spans="2:20" ht="21" customHeight="1" x14ac:dyDescent="0.2">
      <c r="B10" s="1087"/>
      <c r="C10" s="1090"/>
      <c r="D10" s="1091"/>
      <c r="E10" s="1091"/>
      <c r="F10" s="1091"/>
      <c r="G10" s="1092"/>
      <c r="H10" s="1093"/>
      <c r="I10" s="1093"/>
      <c r="J10" s="1093"/>
      <c r="K10" s="1078" t="s">
        <v>154</v>
      </c>
      <c r="L10" s="963"/>
      <c r="M10" s="964"/>
      <c r="N10" s="996"/>
      <c r="O10" s="1040"/>
      <c r="P10" s="1087"/>
      <c r="Q10" s="1087"/>
      <c r="T10" s="167" t="s">
        <v>155</v>
      </c>
    </row>
    <row r="11" spans="2:20" ht="21" customHeight="1" x14ac:dyDescent="0.2">
      <c r="B11" s="1087"/>
      <c r="C11" s="1078" t="s">
        <v>156</v>
      </c>
      <c r="D11" s="963"/>
      <c r="E11" s="964"/>
      <c r="F11" s="996" t="s">
        <v>155</v>
      </c>
      <c r="G11" s="1040"/>
      <c r="H11" s="1093"/>
      <c r="I11" s="1093"/>
      <c r="J11" s="1093"/>
      <c r="K11" s="1079" t="s">
        <v>157</v>
      </c>
      <c r="L11" s="1002"/>
      <c r="M11" s="1002"/>
      <c r="N11" s="996" t="s">
        <v>155</v>
      </c>
      <c r="O11" s="1040"/>
      <c r="P11" s="1087"/>
      <c r="Q11" s="1087"/>
      <c r="T11" s="167" t="s">
        <v>158</v>
      </c>
    </row>
    <row r="12" spans="2:20" ht="21" customHeight="1" thickBot="1" x14ac:dyDescent="0.25">
      <c r="B12" s="1087"/>
      <c r="C12" s="173" t="s">
        <v>159</v>
      </c>
      <c r="D12" s="174"/>
      <c r="E12" s="175"/>
      <c r="F12" s="1019"/>
      <c r="G12" s="1080"/>
      <c r="H12" s="1093"/>
      <c r="I12" s="1093"/>
      <c r="J12" s="1093"/>
      <c r="K12" s="1081" t="s">
        <v>160</v>
      </c>
      <c r="L12" s="1035"/>
      <c r="M12" s="1035"/>
      <c r="N12" s="1019"/>
      <c r="O12" s="1080"/>
      <c r="P12" s="1087"/>
      <c r="Q12" s="1087"/>
    </row>
    <row r="13" spans="2:20" ht="14.1" customHeight="1" thickBot="1" x14ac:dyDescent="0.25">
      <c r="B13" s="1041"/>
      <c r="C13" s="1041"/>
      <c r="D13" s="1041"/>
      <c r="E13" s="1041"/>
      <c r="F13" s="1041"/>
      <c r="G13" s="1041"/>
      <c r="H13" s="1041"/>
      <c r="I13" s="1041"/>
      <c r="J13" s="1041"/>
      <c r="K13" s="1041"/>
      <c r="L13" s="1041"/>
      <c r="M13" s="1041"/>
      <c r="N13" s="1041"/>
      <c r="O13" s="1041"/>
      <c r="P13" s="1041"/>
      <c r="Q13" s="1041"/>
    </row>
    <row r="14" spans="2:20" ht="26.25" customHeight="1" x14ac:dyDescent="0.2">
      <c r="B14" s="1042" t="s">
        <v>161</v>
      </c>
      <c r="C14" s="1043"/>
      <c r="D14" s="1043"/>
      <c r="E14" s="1043"/>
      <c r="F14" s="1043"/>
      <c r="G14" s="1043"/>
      <c r="H14" s="1043"/>
      <c r="I14" s="1043"/>
      <c r="J14" s="1043"/>
      <c r="K14" s="1043"/>
      <c r="L14" s="1043"/>
      <c r="M14" s="1043"/>
      <c r="N14" s="1043"/>
      <c r="O14" s="1043"/>
      <c r="P14" s="1043"/>
      <c r="Q14" s="1044"/>
    </row>
    <row r="15" spans="2:20" ht="21" customHeight="1" x14ac:dyDescent="0.2">
      <c r="B15" s="1045" t="s">
        <v>162</v>
      </c>
      <c r="C15" s="1046"/>
      <c r="D15" s="1047"/>
      <c r="E15" s="1002" t="s">
        <v>163</v>
      </c>
      <c r="F15" s="1002"/>
      <c r="G15" s="1002"/>
      <c r="H15" s="1002"/>
      <c r="I15" s="1002"/>
      <c r="J15" s="1043"/>
      <c r="K15" s="1043"/>
      <c r="L15" s="1043"/>
      <c r="M15" s="1043"/>
      <c r="N15" s="1043"/>
      <c r="O15" s="1043"/>
      <c r="P15" s="1043"/>
      <c r="Q15" s="1044"/>
    </row>
    <row r="16" spans="2:20" ht="21" customHeight="1" x14ac:dyDescent="0.2">
      <c r="B16" s="1048"/>
      <c r="C16" s="1049"/>
      <c r="D16" s="1050"/>
      <c r="E16" s="1002" t="s">
        <v>164</v>
      </c>
      <c r="F16" s="1002"/>
      <c r="G16" s="1002"/>
      <c r="H16" s="1002"/>
      <c r="I16" s="1002"/>
      <c r="J16" s="1043"/>
      <c r="K16" s="1043"/>
      <c r="L16" s="1043"/>
      <c r="M16" s="1043"/>
      <c r="N16" s="1043"/>
      <c r="O16" s="1043"/>
      <c r="P16" s="1043"/>
      <c r="Q16" s="1044"/>
    </row>
    <row r="17" spans="2:20" ht="21" customHeight="1" x14ac:dyDescent="0.2">
      <c r="B17" s="1048"/>
      <c r="C17" s="1049"/>
      <c r="D17" s="1050"/>
      <c r="E17" s="1002" t="s">
        <v>165</v>
      </c>
      <c r="F17" s="1002"/>
      <c r="G17" s="1002"/>
      <c r="H17" s="1002"/>
      <c r="I17" s="1002"/>
      <c r="J17" s="1038"/>
      <c r="K17" s="1038"/>
      <c r="L17" s="1038"/>
      <c r="M17" s="1038"/>
      <c r="N17" s="1038"/>
      <c r="O17" s="1038"/>
      <c r="P17" s="1038"/>
      <c r="Q17" s="1039"/>
    </row>
    <row r="18" spans="2:20" ht="21" customHeight="1" x14ac:dyDescent="0.2">
      <c r="B18" s="1048"/>
      <c r="C18" s="1049"/>
      <c r="D18" s="1050"/>
      <c r="E18" s="1002" t="s">
        <v>166</v>
      </c>
      <c r="F18" s="1002"/>
      <c r="G18" s="1002"/>
      <c r="H18" s="1002"/>
      <c r="I18" s="1002"/>
      <c r="J18" s="1038"/>
      <c r="K18" s="1038"/>
      <c r="L18" s="1038"/>
      <c r="M18" s="1038"/>
      <c r="N18" s="1038"/>
      <c r="O18" s="1038"/>
      <c r="P18" s="1038"/>
      <c r="Q18" s="1039"/>
    </row>
    <row r="19" spans="2:20" ht="21" customHeight="1" x14ac:dyDescent="0.2">
      <c r="B19" s="1048"/>
      <c r="C19" s="1049"/>
      <c r="D19" s="1050"/>
      <c r="E19" s="1002" t="s">
        <v>167</v>
      </c>
      <c r="F19" s="1002"/>
      <c r="G19" s="1002"/>
      <c r="H19" s="1002"/>
      <c r="I19" s="1002"/>
      <c r="J19" s="1038"/>
      <c r="K19" s="1038"/>
      <c r="L19" s="1038"/>
      <c r="M19" s="1038"/>
      <c r="N19" s="1038"/>
      <c r="O19" s="1038"/>
      <c r="P19" s="1038"/>
      <c r="Q19" s="1039"/>
    </row>
    <row r="20" spans="2:20" ht="83.25" customHeight="1" x14ac:dyDescent="0.2">
      <c r="B20" s="1048"/>
      <c r="C20" s="1049"/>
      <c r="D20" s="1050"/>
      <c r="E20" s="1002" t="s">
        <v>168</v>
      </c>
      <c r="F20" s="1002"/>
      <c r="G20" s="1002"/>
      <c r="H20" s="1002"/>
      <c r="I20" s="1002"/>
      <c r="J20" s="1191"/>
      <c r="K20" s="1191"/>
      <c r="L20" s="1191"/>
      <c r="M20" s="1191"/>
      <c r="N20" s="1191"/>
      <c r="O20" s="1191"/>
      <c r="P20" s="1191"/>
      <c r="Q20" s="1192"/>
    </row>
    <row r="21" spans="2:20" ht="21" customHeight="1" x14ac:dyDescent="0.2">
      <c r="B21" s="1051"/>
      <c r="C21" s="1052"/>
      <c r="D21" s="1053"/>
      <c r="E21" s="1002" t="s">
        <v>169</v>
      </c>
      <c r="F21" s="1002"/>
      <c r="G21" s="1002"/>
      <c r="H21" s="1002"/>
      <c r="I21" s="1002"/>
      <c r="J21" s="1038"/>
      <c r="K21" s="1038"/>
      <c r="L21" s="1038"/>
      <c r="M21" s="1038"/>
      <c r="N21" s="1038"/>
      <c r="O21" s="1038"/>
      <c r="P21" s="1038"/>
      <c r="Q21" s="1039"/>
    </row>
    <row r="22" spans="2:20" ht="33" customHeight="1" thickBot="1" x14ac:dyDescent="0.25">
      <c r="B22" s="1032" t="s">
        <v>159</v>
      </c>
      <c r="C22" s="1033"/>
      <c r="D22" s="1034"/>
      <c r="E22" s="1035" t="s">
        <v>170</v>
      </c>
      <c r="F22" s="1035"/>
      <c r="G22" s="1035"/>
      <c r="H22" s="1035"/>
      <c r="I22" s="1035"/>
      <c r="J22" s="1189"/>
      <c r="K22" s="1189"/>
      <c r="L22" s="1189"/>
      <c r="M22" s="1189"/>
      <c r="N22" s="1189"/>
      <c r="O22" s="1189"/>
      <c r="P22" s="1189"/>
      <c r="Q22" s="1190"/>
    </row>
    <row r="23" spans="2:20" ht="15.75" thickBot="1" x14ac:dyDescent="0.25">
      <c r="B23" s="176"/>
      <c r="C23" s="176"/>
      <c r="D23" s="176"/>
      <c r="E23" s="177"/>
      <c r="F23" s="177"/>
      <c r="G23" s="177"/>
      <c r="H23" s="177"/>
      <c r="I23" s="177"/>
      <c r="J23" s="178"/>
      <c r="K23" s="178"/>
      <c r="L23" s="178"/>
      <c r="M23" s="178"/>
      <c r="N23" s="178"/>
      <c r="O23" s="178"/>
      <c r="P23" s="178"/>
      <c r="Q23" s="178"/>
    </row>
    <row r="24" spans="2:20" ht="21" customHeight="1" x14ac:dyDescent="0.2">
      <c r="B24" s="1007" t="s">
        <v>171</v>
      </c>
      <c r="C24" s="1008"/>
      <c r="D24" s="1008"/>
      <c r="E24" s="1008"/>
      <c r="F24" s="1008"/>
      <c r="G24" s="1008"/>
      <c r="H24" s="1008"/>
      <c r="I24" s="1008"/>
      <c r="J24" s="1008"/>
      <c r="K24" s="1008"/>
      <c r="L24" s="1008"/>
      <c r="M24" s="1008"/>
      <c r="N24" s="1008"/>
      <c r="O24" s="1008"/>
      <c r="P24" s="1008"/>
      <c r="Q24" s="1009"/>
    </row>
    <row r="25" spans="2:20" ht="33" customHeight="1" x14ac:dyDescent="0.2">
      <c r="B25" s="1010" t="s">
        <v>172</v>
      </c>
      <c r="C25" s="1011"/>
      <c r="D25" s="1011"/>
      <c r="E25" s="1022" t="s">
        <v>199</v>
      </c>
      <c r="F25" s="1022"/>
      <c r="G25" s="1022"/>
      <c r="H25" s="1022"/>
      <c r="I25" s="1022"/>
      <c r="J25" s="997" t="s">
        <v>173</v>
      </c>
      <c r="K25" s="997"/>
      <c r="L25" s="997"/>
      <c r="M25" s="998"/>
      <c r="N25" s="994" t="s">
        <v>188</v>
      </c>
      <c r="O25" s="994"/>
      <c r="P25" s="994"/>
      <c r="Q25" s="995"/>
    </row>
    <row r="26" spans="2:20" ht="15.75" customHeight="1" x14ac:dyDescent="0.2">
      <c r="B26" s="1010" t="s">
        <v>174</v>
      </c>
      <c r="C26" s="1011"/>
      <c r="D26" s="1011"/>
      <c r="E26" s="179"/>
      <c r="F26" s="180"/>
      <c r="G26" s="1023" t="s">
        <v>175</v>
      </c>
      <c r="H26" s="1023"/>
      <c r="I26" s="1023"/>
      <c r="J26" s="1025" t="s">
        <v>176</v>
      </c>
      <c r="K26" s="1025"/>
      <c r="L26" s="1025"/>
      <c r="M26" s="1027" t="s">
        <v>177</v>
      </c>
      <c r="N26" s="1027"/>
      <c r="O26" s="1027"/>
      <c r="P26" s="1025" t="s">
        <v>178</v>
      </c>
      <c r="Q26" s="1029"/>
      <c r="T26" s="167">
        <v>2024</v>
      </c>
    </row>
    <row r="27" spans="2:20" ht="14.25" customHeight="1" x14ac:dyDescent="0.2">
      <c r="B27" s="1010"/>
      <c r="C27" s="1011"/>
      <c r="D27" s="1011"/>
      <c r="E27" s="181"/>
      <c r="F27" s="182"/>
      <c r="G27" s="1024"/>
      <c r="H27" s="1024"/>
      <c r="I27" s="1024"/>
      <c r="J27" s="1026"/>
      <c r="K27" s="1026"/>
      <c r="L27" s="1026"/>
      <c r="M27" s="1028"/>
      <c r="N27" s="1028"/>
      <c r="O27" s="1028"/>
      <c r="P27" s="1030"/>
      <c r="Q27" s="1031"/>
      <c r="T27" s="167">
        <v>2025</v>
      </c>
    </row>
    <row r="28" spans="2:20" ht="33" customHeight="1" x14ac:dyDescent="0.2">
      <c r="B28" s="1010" t="s">
        <v>179</v>
      </c>
      <c r="C28" s="1011"/>
      <c r="D28" s="1011"/>
      <c r="E28" s="996">
        <v>2024</v>
      </c>
      <c r="F28" s="997"/>
      <c r="G28" s="997"/>
      <c r="H28" s="998"/>
      <c r="I28" s="1178"/>
      <c r="J28" s="1179"/>
      <c r="K28" s="1186"/>
      <c r="L28" s="996">
        <v>2025</v>
      </c>
      <c r="M28" s="997"/>
      <c r="N28" s="998"/>
      <c r="O28" s="1178"/>
      <c r="P28" s="1179"/>
      <c r="Q28" s="1186"/>
      <c r="T28" s="167">
        <v>2026</v>
      </c>
    </row>
    <row r="29" spans="2:20" ht="33" customHeight="1" x14ac:dyDescent="0.2">
      <c r="B29" s="1015"/>
      <c r="C29" s="1016"/>
      <c r="D29" s="1016"/>
      <c r="E29" s="996">
        <v>2026</v>
      </c>
      <c r="F29" s="997"/>
      <c r="G29" s="997"/>
      <c r="H29" s="998"/>
      <c r="I29" s="1178"/>
      <c r="J29" s="1179"/>
      <c r="K29" s="1186"/>
      <c r="L29" s="996">
        <v>2027</v>
      </c>
      <c r="M29" s="997"/>
      <c r="N29" s="998"/>
      <c r="O29" s="1178"/>
      <c r="P29" s="1179"/>
      <c r="Q29" s="1186"/>
      <c r="T29" s="167">
        <v>2027</v>
      </c>
    </row>
    <row r="30" spans="2:20" ht="33" customHeight="1" thickBot="1" x14ac:dyDescent="0.25">
      <c r="B30" s="1017"/>
      <c r="C30" s="1018"/>
      <c r="D30" s="1018"/>
      <c r="E30" s="1019" t="s">
        <v>181</v>
      </c>
      <c r="F30" s="1020"/>
      <c r="G30" s="1020"/>
      <c r="H30" s="1021"/>
      <c r="I30" s="1187"/>
      <c r="J30" s="1005"/>
      <c r="K30" s="1005"/>
      <c r="L30" s="1005"/>
      <c r="M30" s="1005"/>
      <c r="N30" s="1005"/>
      <c r="O30" s="1005"/>
      <c r="P30" s="1005"/>
      <c r="Q30" s="1006"/>
    </row>
    <row r="31" spans="2:20" ht="18.75" thickBot="1" x14ac:dyDescent="0.25">
      <c r="B31" s="176"/>
      <c r="C31" s="176"/>
      <c r="D31" s="176"/>
      <c r="E31" s="183"/>
      <c r="F31" s="182"/>
      <c r="G31" s="182"/>
      <c r="H31" s="182"/>
      <c r="I31" s="182"/>
      <c r="J31" s="182"/>
      <c r="K31" s="182"/>
      <c r="L31" s="184"/>
      <c r="M31" s="184"/>
      <c r="N31" s="184"/>
      <c r="O31" s="184"/>
      <c r="P31" s="185"/>
      <c r="Q31" s="185"/>
    </row>
    <row r="32" spans="2:20" ht="21" customHeight="1" x14ac:dyDescent="0.2">
      <c r="B32" s="1007" t="s">
        <v>182</v>
      </c>
      <c r="C32" s="1008"/>
      <c r="D32" s="1008"/>
      <c r="E32" s="1008"/>
      <c r="F32" s="1008"/>
      <c r="G32" s="1008"/>
      <c r="H32" s="1008"/>
      <c r="I32" s="1008"/>
      <c r="J32" s="1008"/>
      <c r="K32" s="1008"/>
      <c r="L32" s="1008"/>
      <c r="M32" s="1008"/>
      <c r="N32" s="1008"/>
      <c r="O32" s="1008"/>
      <c r="P32" s="1008"/>
      <c r="Q32" s="1009"/>
    </row>
    <row r="33" spans="2:211" ht="21" customHeight="1" x14ac:dyDescent="0.2">
      <c r="B33" s="1010" t="s">
        <v>183</v>
      </c>
      <c r="C33" s="1011"/>
      <c r="D33" s="1011"/>
      <c r="E33" s="1184"/>
      <c r="F33" s="1184"/>
      <c r="G33" s="1184"/>
      <c r="H33" s="1184"/>
      <c r="I33" s="1184"/>
      <c r="J33" s="1184"/>
      <c r="K33" s="1184"/>
      <c r="L33" s="1184"/>
      <c r="M33" s="1184"/>
      <c r="N33" s="1184"/>
      <c r="O33" s="1184"/>
      <c r="P33" s="1184"/>
      <c r="Q33" s="1185"/>
    </row>
    <row r="34" spans="2:211" ht="88.5" customHeight="1" x14ac:dyDescent="0.2">
      <c r="B34" s="1012" t="s">
        <v>184</v>
      </c>
      <c r="C34" s="1013"/>
      <c r="D34" s="1013"/>
      <c r="E34" s="1188"/>
      <c r="F34" s="1184"/>
      <c r="G34" s="1184"/>
      <c r="H34" s="1184"/>
      <c r="I34" s="1184"/>
      <c r="J34" s="1184"/>
      <c r="K34" s="1184"/>
      <c r="L34" s="1184"/>
      <c r="M34" s="1184"/>
      <c r="N34" s="1184"/>
      <c r="O34" s="1184"/>
      <c r="P34" s="1184"/>
      <c r="Q34" s="1185"/>
    </row>
    <row r="35" spans="2:211" ht="35.25" customHeight="1" x14ac:dyDescent="0.2">
      <c r="B35" s="1000" t="s">
        <v>185</v>
      </c>
      <c r="C35" s="1001"/>
      <c r="D35" s="1001"/>
      <c r="E35" s="1184"/>
      <c r="F35" s="1184"/>
      <c r="G35" s="1184"/>
      <c r="H35" s="1184"/>
      <c r="I35" s="1184"/>
      <c r="J35" s="1184"/>
      <c r="K35" s="1184"/>
      <c r="L35" s="1184"/>
      <c r="M35" s="1184"/>
      <c r="N35" s="1184"/>
      <c r="O35" s="1184"/>
      <c r="P35" s="1184"/>
      <c r="Q35" s="1185"/>
    </row>
    <row r="36" spans="2:211" ht="39" customHeight="1" x14ac:dyDescent="0.2">
      <c r="B36" s="972" t="s">
        <v>186</v>
      </c>
      <c r="C36" s="973"/>
      <c r="D36" s="974"/>
      <c r="E36" s="1178"/>
      <c r="F36" s="1179"/>
      <c r="G36" s="1179"/>
      <c r="H36" s="1179"/>
      <c r="I36" s="1186"/>
      <c r="J36" s="996" t="s">
        <v>187</v>
      </c>
      <c r="K36" s="997"/>
      <c r="L36" s="998"/>
      <c r="M36" s="993"/>
      <c r="N36" s="994"/>
      <c r="O36" s="994"/>
      <c r="P36" s="994"/>
      <c r="Q36" s="995"/>
      <c r="T36" s="167" t="s">
        <v>188</v>
      </c>
      <c r="V36" s="167" t="s">
        <v>189</v>
      </c>
      <c r="W36" s="167" t="s">
        <v>190</v>
      </c>
      <c r="Y36" s="167" t="s">
        <v>191</v>
      </c>
      <c r="Z36" s="167">
        <v>2010</v>
      </c>
    </row>
    <row r="37" spans="2:211" ht="33.75" customHeight="1" x14ac:dyDescent="0.2">
      <c r="B37" s="972" t="s">
        <v>192</v>
      </c>
      <c r="C37" s="973"/>
      <c r="D37" s="974"/>
      <c r="E37" s="1172"/>
      <c r="F37" s="1173"/>
      <c r="G37" s="1173"/>
      <c r="H37" s="1173"/>
      <c r="I37" s="1173"/>
      <c r="J37" s="1173"/>
      <c r="K37" s="1173"/>
      <c r="L37" s="1173"/>
      <c r="M37" s="1173"/>
      <c r="N37" s="1173"/>
      <c r="O37" s="1173"/>
      <c r="P37" s="1173"/>
      <c r="Q37" s="1174"/>
      <c r="T37" s="167" t="s">
        <v>193</v>
      </c>
      <c r="V37" s="167" t="s">
        <v>194</v>
      </c>
      <c r="W37" s="167" t="s">
        <v>195</v>
      </c>
      <c r="Y37" s="167" t="s">
        <v>196</v>
      </c>
      <c r="Z37" s="167">
        <v>2011</v>
      </c>
    </row>
    <row r="38" spans="2:211" ht="54.75" customHeight="1" x14ac:dyDescent="0.2">
      <c r="B38" s="959" t="s">
        <v>197</v>
      </c>
      <c r="C38" s="960"/>
      <c r="D38" s="961"/>
      <c r="E38" s="1172"/>
      <c r="F38" s="1173"/>
      <c r="G38" s="1173"/>
      <c r="H38" s="1173"/>
      <c r="I38" s="1173"/>
      <c r="J38" s="1173"/>
      <c r="K38" s="1173"/>
      <c r="L38" s="1173"/>
      <c r="M38" s="1173"/>
      <c r="N38" s="1173"/>
      <c r="O38" s="1173"/>
      <c r="P38" s="1173"/>
      <c r="Q38" s="1174"/>
      <c r="T38" s="167" t="s">
        <v>198</v>
      </c>
      <c r="V38" s="167" t="s">
        <v>199</v>
      </c>
      <c r="W38" s="167" t="s">
        <v>200</v>
      </c>
      <c r="Y38" s="167" t="s">
        <v>201</v>
      </c>
      <c r="Z38" s="167">
        <v>2012</v>
      </c>
    </row>
    <row r="39" spans="2:211" ht="46.5" customHeight="1" x14ac:dyDescent="0.2">
      <c r="B39" s="972" t="s">
        <v>202</v>
      </c>
      <c r="C39" s="973"/>
      <c r="D39" s="974"/>
      <c r="E39" s="962"/>
      <c r="F39" s="963"/>
      <c r="G39" s="963"/>
      <c r="H39" s="963"/>
      <c r="I39" s="963"/>
      <c r="J39" s="963"/>
      <c r="K39" s="963"/>
      <c r="L39" s="963"/>
      <c r="M39" s="963"/>
      <c r="N39" s="963"/>
      <c r="O39" s="963"/>
      <c r="P39" s="963"/>
      <c r="Q39" s="975"/>
      <c r="Y39" s="167" t="s">
        <v>203</v>
      </c>
      <c r="Z39" s="167">
        <v>2013</v>
      </c>
    </row>
    <row r="40" spans="2:211" ht="21" customHeight="1" x14ac:dyDescent="0.2">
      <c r="B40" s="982" t="s">
        <v>204</v>
      </c>
      <c r="C40" s="983"/>
      <c r="D40" s="984"/>
      <c r="E40" s="962"/>
      <c r="F40" s="963"/>
      <c r="G40" s="963"/>
      <c r="H40" s="963"/>
      <c r="I40" s="963"/>
      <c r="J40" s="963"/>
      <c r="K40" s="963"/>
      <c r="L40" s="963"/>
      <c r="M40" s="963"/>
      <c r="N40" s="963"/>
      <c r="O40" s="963"/>
      <c r="P40" s="963"/>
      <c r="Q40" s="975"/>
      <c r="Y40" s="167" t="s">
        <v>205</v>
      </c>
      <c r="Z40" s="167">
        <v>2014</v>
      </c>
    </row>
    <row r="41" spans="2:211" ht="39" customHeight="1" x14ac:dyDescent="0.2">
      <c r="B41" s="982" t="s">
        <v>206</v>
      </c>
      <c r="C41" s="983"/>
      <c r="D41" s="984"/>
      <c r="E41" s="996" t="s">
        <v>207</v>
      </c>
      <c r="F41" s="997"/>
      <c r="G41" s="997"/>
      <c r="H41" s="998"/>
      <c r="I41" s="993">
        <v>2023</v>
      </c>
      <c r="J41" s="999"/>
      <c r="K41" s="996" t="s">
        <v>208</v>
      </c>
      <c r="L41" s="997"/>
      <c r="M41" s="998"/>
      <c r="N41" s="1181"/>
      <c r="O41" s="1182"/>
      <c r="P41" s="1182"/>
      <c r="Q41" s="1183"/>
      <c r="Y41" s="167" t="s">
        <v>209</v>
      </c>
      <c r="Z41" s="167">
        <v>2015</v>
      </c>
    </row>
    <row r="42" spans="2:211" ht="27.95" customHeight="1" x14ac:dyDescent="0.25">
      <c r="B42" s="990" t="s">
        <v>210</v>
      </c>
      <c r="C42" s="991"/>
      <c r="D42" s="992"/>
      <c r="E42" s="1178"/>
      <c r="F42" s="1179"/>
      <c r="G42" s="1179"/>
      <c r="H42" s="1179"/>
      <c r="I42" s="1179"/>
      <c r="J42" s="1179"/>
      <c r="K42" s="1179"/>
      <c r="L42" s="1179"/>
      <c r="M42" s="1179"/>
      <c r="N42" s="1179"/>
      <c r="O42" s="1179"/>
      <c r="P42" s="1179"/>
      <c r="Q42" s="1180"/>
      <c r="Y42" s="167" t="s">
        <v>211</v>
      </c>
      <c r="Z42" s="167">
        <v>2016</v>
      </c>
    </row>
    <row r="43" spans="2:211" ht="23.45" customHeight="1" x14ac:dyDescent="0.2">
      <c r="B43" s="982" t="s">
        <v>275</v>
      </c>
      <c r="C43" s="983"/>
      <c r="D43" s="984"/>
      <c r="E43" s="1175"/>
      <c r="F43" s="1176"/>
      <c r="G43" s="1176"/>
      <c r="H43" s="1176"/>
      <c r="I43" s="1176"/>
      <c r="J43" s="1176"/>
      <c r="K43" s="1176"/>
      <c r="L43" s="1176"/>
      <c r="M43" s="1176"/>
      <c r="N43" s="1176"/>
      <c r="O43" s="1176"/>
      <c r="P43" s="1176"/>
      <c r="Q43" s="1177"/>
      <c r="R43" s="186"/>
      <c r="S43" s="186"/>
      <c r="Y43" s="167" t="s">
        <v>213</v>
      </c>
      <c r="Z43" s="167">
        <v>2017</v>
      </c>
      <c r="AA43" s="186"/>
      <c r="AB43" s="186"/>
      <c r="AC43" s="186"/>
      <c r="AD43" s="186"/>
      <c r="AE43" s="186"/>
      <c r="AF43" s="186"/>
      <c r="AG43" s="186"/>
      <c r="AH43" s="186"/>
      <c r="AI43" s="186"/>
      <c r="AJ43" s="988"/>
      <c r="AK43" s="988"/>
      <c r="AL43" s="988"/>
      <c r="AM43" s="989"/>
      <c r="AN43" s="989"/>
      <c r="AO43" s="989"/>
      <c r="AP43" s="989"/>
      <c r="AQ43" s="989"/>
      <c r="AR43" s="989"/>
      <c r="AS43" s="989"/>
      <c r="AT43" s="989"/>
      <c r="AU43" s="989"/>
      <c r="AV43" s="989"/>
      <c r="AW43" s="989"/>
      <c r="AX43" s="989"/>
      <c r="AY43" s="989"/>
      <c r="AZ43" s="977" t="s">
        <v>214</v>
      </c>
      <c r="BA43" s="977"/>
      <c r="BB43" s="978"/>
      <c r="BC43" s="979"/>
      <c r="BD43" s="980"/>
      <c r="BE43" s="980"/>
      <c r="BF43" s="980"/>
      <c r="BG43" s="980"/>
      <c r="BH43" s="980"/>
      <c r="BI43" s="980"/>
      <c r="BJ43" s="980"/>
      <c r="BK43" s="980"/>
      <c r="BL43" s="980"/>
      <c r="BM43" s="980"/>
      <c r="BN43" s="980"/>
      <c r="BO43" s="981"/>
      <c r="BP43" s="976" t="s">
        <v>214</v>
      </c>
      <c r="BQ43" s="977"/>
      <c r="BR43" s="978"/>
      <c r="BS43" s="979"/>
      <c r="BT43" s="980"/>
      <c r="BU43" s="980"/>
      <c r="BV43" s="980"/>
      <c r="BW43" s="980"/>
      <c r="BX43" s="980"/>
      <c r="BY43" s="980"/>
      <c r="BZ43" s="980"/>
      <c r="CA43" s="980"/>
      <c r="CB43" s="980"/>
      <c r="CC43" s="980"/>
      <c r="CD43" s="980"/>
      <c r="CE43" s="981"/>
      <c r="CF43" s="976" t="s">
        <v>214</v>
      </c>
      <c r="CG43" s="977"/>
      <c r="CH43" s="978"/>
      <c r="CI43" s="979"/>
      <c r="CJ43" s="980"/>
      <c r="CK43" s="980"/>
      <c r="CL43" s="980"/>
      <c r="CM43" s="980"/>
      <c r="CN43" s="980"/>
      <c r="CO43" s="980"/>
      <c r="CP43" s="980"/>
      <c r="CQ43" s="980"/>
      <c r="CR43" s="980"/>
      <c r="CS43" s="980"/>
      <c r="CT43" s="980"/>
      <c r="CU43" s="981"/>
      <c r="CV43" s="976" t="s">
        <v>214</v>
      </c>
      <c r="CW43" s="977"/>
      <c r="CX43" s="978"/>
      <c r="CY43" s="979"/>
      <c r="CZ43" s="980"/>
      <c r="DA43" s="980"/>
      <c r="DB43" s="980"/>
      <c r="DC43" s="980"/>
      <c r="DD43" s="980"/>
      <c r="DE43" s="980"/>
      <c r="DF43" s="980"/>
      <c r="DG43" s="980"/>
      <c r="DH43" s="980"/>
      <c r="DI43" s="980"/>
      <c r="DJ43" s="980"/>
      <c r="DK43" s="981"/>
      <c r="DL43" s="976" t="s">
        <v>214</v>
      </c>
      <c r="DM43" s="977"/>
      <c r="DN43" s="978"/>
      <c r="DO43" s="979"/>
      <c r="DP43" s="980"/>
      <c r="DQ43" s="980"/>
      <c r="DR43" s="980"/>
      <c r="DS43" s="980"/>
      <c r="DT43" s="980"/>
      <c r="DU43" s="980"/>
      <c r="DV43" s="980"/>
      <c r="DW43" s="980"/>
      <c r="DX43" s="980"/>
      <c r="DY43" s="980"/>
      <c r="DZ43" s="980"/>
      <c r="EA43" s="981"/>
      <c r="EB43" s="976" t="s">
        <v>214</v>
      </c>
      <c r="EC43" s="977"/>
      <c r="ED43" s="978"/>
      <c r="EE43" s="979"/>
      <c r="EF43" s="980"/>
      <c r="EG43" s="980"/>
      <c r="EH43" s="980"/>
      <c r="EI43" s="980"/>
      <c r="EJ43" s="980"/>
      <c r="EK43" s="980"/>
      <c r="EL43" s="980"/>
      <c r="EM43" s="980"/>
      <c r="EN43" s="980"/>
      <c r="EO43" s="980"/>
      <c r="EP43" s="980"/>
      <c r="EQ43" s="981"/>
      <c r="ER43" s="976" t="s">
        <v>214</v>
      </c>
      <c r="ES43" s="977"/>
      <c r="ET43" s="978"/>
      <c r="EU43" s="979"/>
      <c r="EV43" s="980"/>
      <c r="EW43" s="980"/>
      <c r="EX43" s="980"/>
      <c r="EY43" s="980"/>
      <c r="EZ43" s="980"/>
      <c r="FA43" s="980"/>
      <c r="FB43" s="980"/>
      <c r="FC43" s="980"/>
      <c r="FD43" s="980"/>
      <c r="FE43" s="980"/>
      <c r="FF43" s="980"/>
      <c r="FG43" s="981"/>
      <c r="FH43" s="976" t="s">
        <v>214</v>
      </c>
      <c r="FI43" s="977"/>
      <c r="FJ43" s="978"/>
      <c r="FK43" s="979"/>
      <c r="FL43" s="980"/>
      <c r="FM43" s="980"/>
      <c r="FN43" s="980"/>
      <c r="FO43" s="980"/>
      <c r="FP43" s="980"/>
      <c r="FQ43" s="980"/>
      <c r="FR43" s="980"/>
      <c r="FS43" s="980"/>
      <c r="FT43" s="980"/>
      <c r="FU43" s="980"/>
      <c r="FV43" s="980"/>
      <c r="FW43" s="981"/>
      <c r="FX43" s="976" t="s">
        <v>214</v>
      </c>
      <c r="FY43" s="977"/>
      <c r="FZ43" s="978"/>
      <c r="GA43" s="979"/>
      <c r="GB43" s="980"/>
      <c r="GC43" s="980"/>
      <c r="GD43" s="980"/>
      <c r="GE43" s="980"/>
      <c r="GF43" s="980"/>
      <c r="GG43" s="980"/>
      <c r="GH43" s="980"/>
      <c r="GI43" s="980"/>
      <c r="GJ43" s="980"/>
      <c r="GK43" s="980"/>
      <c r="GL43" s="980"/>
      <c r="GM43" s="981"/>
      <c r="GN43" s="976" t="s">
        <v>214</v>
      </c>
      <c r="GO43" s="977"/>
      <c r="GP43" s="978"/>
      <c r="GQ43" s="979"/>
      <c r="GR43" s="979"/>
      <c r="GS43" s="979"/>
      <c r="GT43" s="979"/>
      <c r="GU43" s="979"/>
      <c r="GV43" s="979"/>
      <c r="GW43" s="979"/>
      <c r="GX43" s="979"/>
      <c r="GY43" s="979"/>
      <c r="GZ43" s="979"/>
      <c r="HA43" s="979"/>
      <c r="HB43" s="979"/>
      <c r="HC43" s="979"/>
    </row>
    <row r="44" spans="2:211" ht="36" customHeight="1" x14ac:dyDescent="0.2">
      <c r="B44" s="982" t="s">
        <v>215</v>
      </c>
      <c r="C44" s="983"/>
      <c r="D44" s="984"/>
      <c r="E44" s="1172"/>
      <c r="F44" s="1173"/>
      <c r="G44" s="1173"/>
      <c r="H44" s="1173"/>
      <c r="I44" s="1173"/>
      <c r="J44" s="1173"/>
      <c r="K44" s="1173"/>
      <c r="L44" s="1173"/>
      <c r="M44" s="1173"/>
      <c r="N44" s="1173"/>
      <c r="O44" s="1173"/>
      <c r="P44" s="1173"/>
      <c r="Q44" s="1174"/>
      <c r="Y44" s="167" t="s">
        <v>216</v>
      </c>
      <c r="Z44" s="167">
        <v>2018</v>
      </c>
    </row>
    <row r="45" spans="2:211" ht="42" customHeight="1" x14ac:dyDescent="0.2">
      <c r="B45" s="982" t="s">
        <v>217</v>
      </c>
      <c r="C45" s="983"/>
      <c r="D45" s="984"/>
      <c r="E45" s="1175"/>
      <c r="F45" s="1176"/>
      <c r="G45" s="1176"/>
      <c r="H45" s="1176"/>
      <c r="I45" s="1176"/>
      <c r="J45" s="1176"/>
      <c r="K45" s="1176"/>
      <c r="L45" s="1176"/>
      <c r="M45" s="1176"/>
      <c r="N45" s="1176"/>
      <c r="O45" s="1176"/>
      <c r="P45" s="1176"/>
      <c r="Q45" s="1177"/>
      <c r="R45" s="186"/>
      <c r="S45" s="186"/>
      <c r="Y45" s="167" t="s">
        <v>218</v>
      </c>
      <c r="Z45" s="167">
        <v>2019</v>
      </c>
      <c r="AA45" s="186"/>
      <c r="AB45" s="186"/>
      <c r="AC45" s="186"/>
      <c r="AD45" s="186"/>
      <c r="AE45" s="186"/>
      <c r="AF45" s="186"/>
      <c r="AG45" s="186"/>
      <c r="AH45" s="186"/>
      <c r="AI45" s="186"/>
      <c r="AJ45" s="988"/>
      <c r="AK45" s="988"/>
      <c r="AL45" s="988"/>
      <c r="AM45" s="989"/>
      <c r="AN45" s="989"/>
      <c r="AO45" s="989"/>
      <c r="AP45" s="989"/>
      <c r="AQ45" s="989"/>
      <c r="AR45" s="989"/>
      <c r="AS45" s="989"/>
      <c r="AT45" s="989"/>
      <c r="AU45" s="989"/>
      <c r="AV45" s="989"/>
      <c r="AW45" s="989"/>
      <c r="AX45" s="989"/>
      <c r="AY45" s="989"/>
      <c r="AZ45" s="977" t="s">
        <v>215</v>
      </c>
      <c r="BA45" s="977"/>
      <c r="BB45" s="978"/>
      <c r="BC45" s="979"/>
      <c r="BD45" s="980"/>
      <c r="BE45" s="980"/>
      <c r="BF45" s="980"/>
      <c r="BG45" s="980"/>
      <c r="BH45" s="980"/>
      <c r="BI45" s="980"/>
      <c r="BJ45" s="980"/>
      <c r="BK45" s="980"/>
      <c r="BL45" s="980"/>
      <c r="BM45" s="980"/>
      <c r="BN45" s="980"/>
      <c r="BO45" s="981"/>
      <c r="BP45" s="976" t="s">
        <v>215</v>
      </c>
      <c r="BQ45" s="977"/>
      <c r="BR45" s="978"/>
      <c r="BS45" s="979"/>
      <c r="BT45" s="980"/>
      <c r="BU45" s="980"/>
      <c r="BV45" s="980"/>
      <c r="BW45" s="980"/>
      <c r="BX45" s="980"/>
      <c r="BY45" s="980"/>
      <c r="BZ45" s="980"/>
      <c r="CA45" s="980"/>
      <c r="CB45" s="980"/>
      <c r="CC45" s="980"/>
      <c r="CD45" s="980"/>
      <c r="CE45" s="981"/>
      <c r="CF45" s="976" t="s">
        <v>215</v>
      </c>
      <c r="CG45" s="977"/>
      <c r="CH45" s="978"/>
      <c r="CI45" s="979"/>
      <c r="CJ45" s="980"/>
      <c r="CK45" s="980"/>
      <c r="CL45" s="980"/>
      <c r="CM45" s="980"/>
      <c r="CN45" s="980"/>
      <c r="CO45" s="980"/>
      <c r="CP45" s="980"/>
      <c r="CQ45" s="980"/>
      <c r="CR45" s="980"/>
      <c r="CS45" s="980"/>
      <c r="CT45" s="980"/>
      <c r="CU45" s="981"/>
      <c r="CV45" s="976" t="s">
        <v>215</v>
      </c>
      <c r="CW45" s="977"/>
      <c r="CX45" s="978"/>
      <c r="CY45" s="979"/>
      <c r="CZ45" s="980"/>
      <c r="DA45" s="980"/>
      <c r="DB45" s="980"/>
      <c r="DC45" s="980"/>
      <c r="DD45" s="980"/>
      <c r="DE45" s="980"/>
      <c r="DF45" s="980"/>
      <c r="DG45" s="980"/>
      <c r="DH45" s="980"/>
      <c r="DI45" s="980"/>
      <c r="DJ45" s="980"/>
      <c r="DK45" s="981"/>
      <c r="DL45" s="976" t="s">
        <v>215</v>
      </c>
      <c r="DM45" s="977"/>
      <c r="DN45" s="978"/>
      <c r="DO45" s="979"/>
      <c r="DP45" s="980"/>
      <c r="DQ45" s="980"/>
      <c r="DR45" s="980"/>
      <c r="DS45" s="980"/>
      <c r="DT45" s="980"/>
      <c r="DU45" s="980"/>
      <c r="DV45" s="980"/>
      <c r="DW45" s="980"/>
      <c r="DX45" s="980"/>
      <c r="DY45" s="980"/>
      <c r="DZ45" s="980"/>
      <c r="EA45" s="981"/>
      <c r="EB45" s="976" t="s">
        <v>215</v>
      </c>
      <c r="EC45" s="977"/>
      <c r="ED45" s="978"/>
      <c r="EE45" s="979"/>
      <c r="EF45" s="980"/>
      <c r="EG45" s="980"/>
      <c r="EH45" s="980"/>
      <c r="EI45" s="980"/>
      <c r="EJ45" s="980"/>
      <c r="EK45" s="980"/>
      <c r="EL45" s="980"/>
      <c r="EM45" s="980"/>
      <c r="EN45" s="980"/>
      <c r="EO45" s="980"/>
      <c r="EP45" s="980"/>
      <c r="EQ45" s="981"/>
      <c r="ER45" s="976" t="s">
        <v>215</v>
      </c>
      <c r="ES45" s="977"/>
      <c r="ET45" s="978"/>
      <c r="EU45" s="979"/>
      <c r="EV45" s="980"/>
      <c r="EW45" s="980"/>
      <c r="EX45" s="980"/>
      <c r="EY45" s="980"/>
      <c r="EZ45" s="980"/>
      <c r="FA45" s="980"/>
      <c r="FB45" s="980"/>
      <c r="FC45" s="980"/>
      <c r="FD45" s="980"/>
      <c r="FE45" s="980"/>
      <c r="FF45" s="980"/>
      <c r="FG45" s="981"/>
      <c r="FH45" s="976" t="s">
        <v>215</v>
      </c>
      <c r="FI45" s="977"/>
      <c r="FJ45" s="978"/>
      <c r="FK45" s="979"/>
      <c r="FL45" s="980"/>
      <c r="FM45" s="980"/>
      <c r="FN45" s="980"/>
      <c r="FO45" s="980"/>
      <c r="FP45" s="980"/>
      <c r="FQ45" s="980"/>
      <c r="FR45" s="980"/>
      <c r="FS45" s="980"/>
      <c r="FT45" s="980"/>
      <c r="FU45" s="980"/>
      <c r="FV45" s="980"/>
      <c r="FW45" s="981"/>
      <c r="FX45" s="976" t="s">
        <v>215</v>
      </c>
      <c r="FY45" s="977"/>
      <c r="FZ45" s="978"/>
      <c r="GA45" s="979"/>
      <c r="GB45" s="980"/>
      <c r="GC45" s="980"/>
      <c r="GD45" s="980"/>
      <c r="GE45" s="980"/>
      <c r="GF45" s="980"/>
      <c r="GG45" s="980"/>
      <c r="GH45" s="980"/>
      <c r="GI45" s="980"/>
      <c r="GJ45" s="980"/>
      <c r="GK45" s="980"/>
      <c r="GL45" s="980"/>
      <c r="GM45" s="981"/>
      <c r="GN45" s="976" t="s">
        <v>215</v>
      </c>
      <c r="GO45" s="977"/>
      <c r="GP45" s="978"/>
      <c r="GQ45" s="979"/>
      <c r="GR45" s="979"/>
      <c r="GS45" s="979"/>
      <c r="GT45" s="979"/>
      <c r="GU45" s="979"/>
      <c r="GV45" s="979"/>
      <c r="GW45" s="979"/>
      <c r="GX45" s="979"/>
      <c r="GY45" s="979"/>
      <c r="GZ45" s="979"/>
      <c r="HA45" s="979"/>
      <c r="HB45" s="979"/>
      <c r="HC45" s="979"/>
    </row>
    <row r="46" spans="2:211" ht="29.1" customHeight="1" x14ac:dyDescent="0.2">
      <c r="B46" s="959" t="s">
        <v>219</v>
      </c>
      <c r="C46" s="960"/>
      <c r="D46" s="961"/>
      <c r="E46" s="962"/>
      <c r="F46" s="963"/>
      <c r="G46" s="963"/>
      <c r="H46" s="964"/>
      <c r="I46" s="187" t="s">
        <v>220</v>
      </c>
      <c r="J46" s="965"/>
      <c r="K46" s="966"/>
      <c r="L46" s="967"/>
      <c r="M46" s="968" t="s">
        <v>221</v>
      </c>
      <c r="N46" s="969"/>
      <c r="O46" s="968"/>
      <c r="P46" s="970"/>
      <c r="Q46" s="971"/>
      <c r="W46" s="186"/>
      <c r="X46" s="186"/>
      <c r="Y46" s="167" t="s">
        <v>222</v>
      </c>
      <c r="Z46" s="186">
        <v>2020</v>
      </c>
    </row>
    <row r="47" spans="2:211" ht="21" customHeight="1" x14ac:dyDescent="0.2">
      <c r="B47" s="972" t="s">
        <v>223</v>
      </c>
      <c r="C47" s="973"/>
      <c r="D47" s="974"/>
      <c r="E47" s="962"/>
      <c r="F47" s="963"/>
      <c r="G47" s="963"/>
      <c r="H47" s="963"/>
      <c r="I47" s="963"/>
      <c r="J47" s="963"/>
      <c r="K47" s="963"/>
      <c r="L47" s="963"/>
      <c r="M47" s="963"/>
      <c r="N47" s="963"/>
      <c r="O47" s="963"/>
      <c r="P47" s="963"/>
      <c r="Q47" s="975"/>
      <c r="U47" s="167" t="s">
        <v>224</v>
      </c>
      <c r="Z47" s="167">
        <v>2021</v>
      </c>
    </row>
    <row r="48" spans="2:211" ht="38.1" customHeight="1" thickBot="1" x14ac:dyDescent="0.25">
      <c r="B48" s="949" t="s">
        <v>225</v>
      </c>
      <c r="C48" s="950"/>
      <c r="D48" s="951"/>
      <c r="E48" s="952"/>
      <c r="F48" s="953"/>
      <c r="G48" s="953"/>
      <c r="H48" s="953"/>
      <c r="I48" s="954"/>
      <c r="J48" s="955" t="s">
        <v>226</v>
      </c>
      <c r="K48" s="956"/>
      <c r="L48" s="957"/>
      <c r="M48" s="952"/>
      <c r="N48" s="953"/>
      <c r="O48" s="953"/>
      <c r="P48" s="953"/>
      <c r="Q48" s="958"/>
      <c r="U48" s="167" t="s">
        <v>227</v>
      </c>
      <c r="W48" s="186"/>
      <c r="X48" s="186"/>
      <c r="Y48" s="186"/>
      <c r="Z48" s="167">
        <v>2022</v>
      </c>
    </row>
    <row r="49" spans="2:26" ht="15" thickBot="1" x14ac:dyDescent="0.25">
      <c r="B49" s="188"/>
      <c r="C49" s="188"/>
      <c r="D49" s="188"/>
      <c r="E49" s="188"/>
      <c r="F49" s="188"/>
      <c r="G49" s="188"/>
      <c r="H49" s="188"/>
      <c r="I49" s="188"/>
      <c r="J49" s="188"/>
      <c r="K49" s="188"/>
      <c r="L49" s="188"/>
      <c r="M49" s="188"/>
      <c r="N49" s="188"/>
      <c r="O49" s="188"/>
      <c r="P49" s="188"/>
      <c r="Q49" s="188"/>
      <c r="U49" s="167" t="s">
        <v>228</v>
      </c>
      <c r="Z49" s="186">
        <v>2023</v>
      </c>
    </row>
    <row r="50" spans="2:26" ht="18.75" customHeight="1" x14ac:dyDescent="0.2">
      <c r="B50" s="941" t="s">
        <v>229</v>
      </c>
      <c r="C50" s="942"/>
      <c r="D50" s="942"/>
      <c r="E50" s="942" t="s">
        <v>230</v>
      </c>
      <c r="F50" s="942"/>
      <c r="G50" s="942"/>
      <c r="H50" s="942"/>
      <c r="I50" s="942"/>
      <c r="J50" s="942" t="s">
        <v>231</v>
      </c>
      <c r="K50" s="942"/>
      <c r="L50" s="942"/>
      <c r="M50" s="942"/>
      <c r="N50" s="942"/>
      <c r="O50" s="942"/>
      <c r="P50" s="942"/>
      <c r="Q50" s="943"/>
      <c r="U50" s="167" t="s">
        <v>232</v>
      </c>
    </row>
    <row r="51" spans="2:26" ht="36.75" customHeight="1" x14ac:dyDescent="0.2">
      <c r="B51" s="944"/>
      <c r="C51" s="945"/>
      <c r="D51" s="945"/>
      <c r="E51" s="946"/>
      <c r="F51" s="946"/>
      <c r="G51" s="946"/>
      <c r="H51" s="946"/>
      <c r="I51" s="946"/>
      <c r="J51" s="947"/>
      <c r="K51" s="947"/>
      <c r="L51" s="947"/>
      <c r="M51" s="947"/>
      <c r="N51" s="947"/>
      <c r="O51" s="947"/>
      <c r="P51" s="947"/>
      <c r="Q51" s="948"/>
      <c r="U51" s="167" t="s">
        <v>233</v>
      </c>
    </row>
    <row r="52" spans="2:26" ht="39" customHeight="1" thickBot="1" x14ac:dyDescent="0.25">
      <c r="B52" s="938"/>
      <c r="C52" s="939"/>
      <c r="D52" s="939"/>
      <c r="E52" s="939"/>
      <c r="F52" s="939"/>
      <c r="G52" s="939"/>
      <c r="H52" s="939"/>
      <c r="I52" s="939"/>
      <c r="J52" s="939"/>
      <c r="K52" s="939"/>
      <c r="L52" s="939"/>
      <c r="M52" s="939"/>
      <c r="N52" s="939"/>
      <c r="O52" s="939"/>
      <c r="P52" s="939"/>
      <c r="Q52" s="940"/>
      <c r="U52" s="167" t="s">
        <v>234</v>
      </c>
    </row>
    <row r="53" spans="2:26" ht="15" thickBot="1" x14ac:dyDescent="0.25">
      <c r="U53" s="167" t="s">
        <v>235</v>
      </c>
    </row>
    <row r="54" spans="2:26" ht="17.25" customHeight="1" x14ac:dyDescent="0.2">
      <c r="B54" s="941" t="s">
        <v>236</v>
      </c>
      <c r="C54" s="942"/>
      <c r="D54" s="942"/>
      <c r="E54" s="942"/>
      <c r="F54" s="942"/>
      <c r="G54" s="942"/>
      <c r="H54" s="942"/>
      <c r="I54" s="942"/>
      <c r="J54" s="942" t="s">
        <v>237</v>
      </c>
      <c r="K54" s="942"/>
      <c r="L54" s="942"/>
      <c r="M54" s="942"/>
      <c r="N54" s="942"/>
      <c r="O54" s="942"/>
      <c r="P54" s="942"/>
      <c r="Q54" s="943"/>
      <c r="U54" s="167" t="s">
        <v>238</v>
      </c>
    </row>
    <row r="55" spans="2:26" ht="17.25" customHeight="1" x14ac:dyDescent="0.2">
      <c r="B55" s="935"/>
      <c r="C55" s="936"/>
      <c r="D55" s="936"/>
      <c r="E55" s="936"/>
      <c r="F55" s="936"/>
      <c r="G55" s="936"/>
      <c r="H55" s="936"/>
      <c r="I55" s="936"/>
      <c r="J55" s="936"/>
      <c r="K55" s="936"/>
      <c r="L55" s="936"/>
      <c r="M55" s="936"/>
      <c r="N55" s="936"/>
      <c r="O55" s="936"/>
      <c r="P55" s="936"/>
      <c r="Q55" s="937"/>
      <c r="U55" s="167" t="s">
        <v>239</v>
      </c>
    </row>
    <row r="56" spans="2:26" ht="17.25" customHeight="1" x14ac:dyDescent="0.2">
      <c r="B56" s="935"/>
      <c r="C56" s="936"/>
      <c r="D56" s="936"/>
      <c r="E56" s="936"/>
      <c r="F56" s="936"/>
      <c r="G56" s="936"/>
      <c r="H56" s="936"/>
      <c r="I56" s="936"/>
      <c r="J56" s="936"/>
      <c r="K56" s="936"/>
      <c r="L56" s="936"/>
      <c r="M56" s="936"/>
      <c r="N56" s="936"/>
      <c r="O56" s="936"/>
      <c r="P56" s="936"/>
      <c r="Q56" s="937"/>
      <c r="U56" s="167" t="s">
        <v>240</v>
      </c>
    </row>
    <row r="57" spans="2:26" ht="17.25" customHeight="1" x14ac:dyDescent="0.2">
      <c r="B57" s="935"/>
      <c r="C57" s="936"/>
      <c r="D57" s="936"/>
      <c r="E57" s="936"/>
      <c r="F57" s="936"/>
      <c r="G57" s="936"/>
      <c r="H57" s="936"/>
      <c r="I57" s="936"/>
      <c r="J57" s="936"/>
      <c r="K57" s="936"/>
      <c r="L57" s="936"/>
      <c r="M57" s="936"/>
      <c r="N57" s="936"/>
      <c r="O57" s="936"/>
      <c r="P57" s="936"/>
      <c r="Q57" s="937"/>
      <c r="U57" s="167" t="s">
        <v>241</v>
      </c>
    </row>
    <row r="58" spans="2:26" ht="17.25" customHeight="1" thickBot="1" x14ac:dyDescent="0.25">
      <c r="B58" s="938"/>
      <c r="C58" s="939"/>
      <c r="D58" s="939"/>
      <c r="E58" s="939"/>
      <c r="F58" s="939"/>
      <c r="G58" s="939"/>
      <c r="H58" s="939"/>
      <c r="I58" s="939"/>
      <c r="J58" s="939"/>
      <c r="K58" s="939"/>
      <c r="L58" s="939"/>
      <c r="M58" s="939"/>
      <c r="N58" s="939"/>
      <c r="O58" s="939"/>
      <c r="P58" s="939"/>
      <c r="Q58" s="940"/>
      <c r="U58" s="167" t="s">
        <v>242</v>
      </c>
    </row>
    <row r="59" spans="2:26" ht="20.100000000000001" customHeight="1" x14ac:dyDescent="0.2">
      <c r="B59" s="1193" t="s">
        <v>302</v>
      </c>
      <c r="C59" s="1193"/>
      <c r="D59" s="1193"/>
      <c r="E59" s="1193"/>
      <c r="F59" s="1193"/>
      <c r="G59" s="1193"/>
      <c r="H59" s="1193"/>
      <c r="I59" s="1193"/>
      <c r="J59" s="1193"/>
      <c r="K59" s="1193"/>
      <c r="L59" s="1193"/>
      <c r="M59" s="1193"/>
      <c r="N59" s="1193"/>
      <c r="O59" s="1193"/>
      <c r="P59" s="1193"/>
      <c r="Q59" s="1193"/>
      <c r="U59" s="167" t="s">
        <v>243</v>
      </c>
    </row>
    <row r="60" spans="2:26" ht="20.100000000000001" customHeight="1" x14ac:dyDescent="0.2">
      <c r="U60" s="167" t="s">
        <v>244</v>
      </c>
    </row>
    <row r="61" spans="2:26" ht="20.100000000000001" customHeight="1" x14ac:dyDescent="0.2">
      <c r="U61" s="167" t="s">
        <v>245</v>
      </c>
    </row>
    <row r="62" spans="2:26" ht="20.100000000000001" customHeight="1" x14ac:dyDescent="0.2">
      <c r="U62" s="167" t="s">
        <v>246</v>
      </c>
    </row>
    <row r="63" spans="2:26" ht="20.100000000000001" customHeight="1" x14ac:dyDescent="0.2">
      <c r="U63" s="167" t="s">
        <v>247</v>
      </c>
    </row>
    <row r="64" spans="2:26" ht="20.100000000000001" customHeight="1" x14ac:dyDescent="0.2">
      <c r="U64" s="167" t="s">
        <v>248</v>
      </c>
    </row>
  </sheetData>
  <mergeCells count="173">
    <mergeCell ref="B59:Q59"/>
    <mergeCell ref="B2:C5"/>
    <mergeCell ref="D2:L3"/>
    <mergeCell ref="M2:O2"/>
    <mergeCell ref="M3:O3"/>
    <mergeCell ref="D4:L5"/>
    <mergeCell ref="M4:O4"/>
    <mergeCell ref="M5:O5"/>
    <mergeCell ref="C11:E11"/>
    <mergeCell ref="F11:G11"/>
    <mergeCell ref="K11:M11"/>
    <mergeCell ref="N11:O11"/>
    <mergeCell ref="F12:G12"/>
    <mergeCell ref="K12:M12"/>
    <mergeCell ref="N12:O12"/>
    <mergeCell ref="B6:Q6"/>
    <mergeCell ref="B7:Q7"/>
    <mergeCell ref="B8:B13"/>
    <mergeCell ref="C8:O8"/>
    <mergeCell ref="P8:Q13"/>
    <mergeCell ref="C9:G10"/>
    <mergeCell ref="H9:J12"/>
    <mergeCell ref="K9:O9"/>
    <mergeCell ref="K10:M10"/>
    <mergeCell ref="N10:O10"/>
    <mergeCell ref="C13:O13"/>
    <mergeCell ref="B14:I14"/>
    <mergeCell ref="J14:Q14"/>
    <mergeCell ref="B15:D21"/>
    <mergeCell ref="E15:I15"/>
    <mergeCell ref="J15:Q15"/>
    <mergeCell ref="E16:I16"/>
    <mergeCell ref="J16:Q16"/>
    <mergeCell ref="E17:I17"/>
    <mergeCell ref="J17:Q17"/>
    <mergeCell ref="E21:I21"/>
    <mergeCell ref="J21:Q21"/>
    <mergeCell ref="B22:D22"/>
    <mergeCell ref="E22:I22"/>
    <mergeCell ref="J22:Q22"/>
    <mergeCell ref="B24:Q24"/>
    <mergeCell ref="E18:I18"/>
    <mergeCell ref="J18:Q18"/>
    <mergeCell ref="E19:I19"/>
    <mergeCell ref="J19:Q19"/>
    <mergeCell ref="E20:I20"/>
    <mergeCell ref="J20:Q20"/>
    <mergeCell ref="B25:D25"/>
    <mergeCell ref="E25:I25"/>
    <mergeCell ref="J25:M25"/>
    <mergeCell ref="N25:Q25"/>
    <mergeCell ref="B26:D27"/>
    <mergeCell ref="G26:I27"/>
    <mergeCell ref="J26:L27"/>
    <mergeCell ref="M26:O27"/>
    <mergeCell ref="P26:Q27"/>
    <mergeCell ref="B35:D35"/>
    <mergeCell ref="E35:Q35"/>
    <mergeCell ref="B36:D36"/>
    <mergeCell ref="E36:I36"/>
    <mergeCell ref="J36:L36"/>
    <mergeCell ref="M36:Q36"/>
    <mergeCell ref="I30:Q30"/>
    <mergeCell ref="B32:Q32"/>
    <mergeCell ref="B33:D33"/>
    <mergeCell ref="E33:Q33"/>
    <mergeCell ref="B34:D34"/>
    <mergeCell ref="E34:Q34"/>
    <mergeCell ref="B28:D30"/>
    <mergeCell ref="E28:H28"/>
    <mergeCell ref="I28:K28"/>
    <mergeCell ref="L28:N28"/>
    <mergeCell ref="O28:Q28"/>
    <mergeCell ref="E29:H29"/>
    <mergeCell ref="I29:K29"/>
    <mergeCell ref="L29:N29"/>
    <mergeCell ref="O29:Q29"/>
    <mergeCell ref="E30:H30"/>
    <mergeCell ref="B40:D40"/>
    <mergeCell ref="E40:Q40"/>
    <mergeCell ref="B41:D41"/>
    <mergeCell ref="E41:H41"/>
    <mergeCell ref="I41:J41"/>
    <mergeCell ref="K41:M41"/>
    <mergeCell ref="N41:Q41"/>
    <mergeCell ref="B37:D37"/>
    <mergeCell ref="E37:Q37"/>
    <mergeCell ref="B38:D38"/>
    <mergeCell ref="E38:Q38"/>
    <mergeCell ref="B39:D39"/>
    <mergeCell ref="E39:Q39"/>
    <mergeCell ref="BP43:BR43"/>
    <mergeCell ref="BS43:CE43"/>
    <mergeCell ref="CF43:CH43"/>
    <mergeCell ref="CI43:CU43"/>
    <mergeCell ref="B42:D42"/>
    <mergeCell ref="E42:Q42"/>
    <mergeCell ref="B43:D43"/>
    <mergeCell ref="E43:Q43"/>
    <mergeCell ref="AJ43:AL43"/>
    <mergeCell ref="AM43:AY43"/>
    <mergeCell ref="GN43:GP43"/>
    <mergeCell ref="GQ43:HC43"/>
    <mergeCell ref="B44:D44"/>
    <mergeCell ref="E44:Q44"/>
    <mergeCell ref="B45:D45"/>
    <mergeCell ref="E45:Q45"/>
    <mergeCell ref="AJ45:AL45"/>
    <mergeCell ref="AM45:AY45"/>
    <mergeCell ref="AZ45:BB45"/>
    <mergeCell ref="BC45:BO45"/>
    <mergeCell ref="ER43:ET43"/>
    <mergeCell ref="EU43:FG43"/>
    <mergeCell ref="FH43:FJ43"/>
    <mergeCell ref="FK43:FW43"/>
    <mergeCell ref="FX43:FZ43"/>
    <mergeCell ref="GA43:GM43"/>
    <mergeCell ref="CV43:CX43"/>
    <mergeCell ref="CY43:DK43"/>
    <mergeCell ref="DL43:DN43"/>
    <mergeCell ref="DO43:EA43"/>
    <mergeCell ref="EB43:ED43"/>
    <mergeCell ref="EE43:EQ43"/>
    <mergeCell ref="AZ43:BB43"/>
    <mergeCell ref="BC43:BO43"/>
    <mergeCell ref="FX45:FZ45"/>
    <mergeCell ref="GA45:GM45"/>
    <mergeCell ref="GN45:GP45"/>
    <mergeCell ref="GQ45:HC45"/>
    <mergeCell ref="DL45:DN45"/>
    <mergeCell ref="DO45:EA45"/>
    <mergeCell ref="EB45:ED45"/>
    <mergeCell ref="EE45:EQ45"/>
    <mergeCell ref="ER45:ET45"/>
    <mergeCell ref="EU45:FG45"/>
    <mergeCell ref="B46:D46"/>
    <mergeCell ref="E46:H46"/>
    <mergeCell ref="J46:L46"/>
    <mergeCell ref="M46:N46"/>
    <mergeCell ref="O46:Q46"/>
    <mergeCell ref="B47:D47"/>
    <mergeCell ref="E47:Q47"/>
    <mergeCell ref="FH45:FJ45"/>
    <mergeCell ref="FK45:FW45"/>
    <mergeCell ref="BP45:BR45"/>
    <mergeCell ref="BS45:CE45"/>
    <mergeCell ref="CF45:CH45"/>
    <mergeCell ref="CI45:CU45"/>
    <mergeCell ref="CV45:CX45"/>
    <mergeCell ref="CY45:DK45"/>
    <mergeCell ref="B51:D51"/>
    <mergeCell ref="E51:I51"/>
    <mergeCell ref="J51:Q51"/>
    <mergeCell ref="B52:D52"/>
    <mergeCell ref="E52:I52"/>
    <mergeCell ref="J52:Q52"/>
    <mergeCell ref="B48:D48"/>
    <mergeCell ref="E48:I48"/>
    <mergeCell ref="J48:L48"/>
    <mergeCell ref="M48:Q48"/>
    <mergeCell ref="B50:D50"/>
    <mergeCell ref="E50:I50"/>
    <mergeCell ref="J50:Q50"/>
    <mergeCell ref="B57:I57"/>
    <mergeCell ref="J57:Q57"/>
    <mergeCell ref="B58:I58"/>
    <mergeCell ref="J58:Q58"/>
    <mergeCell ref="B54:I54"/>
    <mergeCell ref="J54:Q54"/>
    <mergeCell ref="B55:I55"/>
    <mergeCell ref="J55:Q55"/>
    <mergeCell ref="B56:I56"/>
    <mergeCell ref="J56:Q56"/>
  </mergeCells>
  <dataValidations disablePrompts="1" count="7">
    <dataValidation type="list" allowBlank="1" showInputMessage="1" showErrorMessage="1" sqref="N10:O12 JJ10:JK12 TF10:TG12 ADB10:ADC12 AMX10:AMY12 AWT10:AWU12 BGP10:BGQ12 BQL10:BQM12 CAH10:CAI12 CKD10:CKE12 CTZ10:CUA12 DDV10:DDW12 DNR10:DNS12 DXN10:DXO12 EHJ10:EHK12 ERF10:ERG12 FBB10:FBC12 FKX10:FKY12 FUT10:FUU12 GEP10:GEQ12 GOL10:GOM12 GYH10:GYI12 HID10:HIE12 HRZ10:HSA12 IBV10:IBW12 ILR10:ILS12 IVN10:IVO12 JFJ10:JFK12 JPF10:JPG12 JZB10:JZC12 KIX10:KIY12 KST10:KSU12 LCP10:LCQ12 LML10:LMM12 LWH10:LWI12 MGD10:MGE12 MPZ10:MQA12 MZV10:MZW12 NJR10:NJS12 NTN10:NTO12 ODJ10:ODK12 ONF10:ONG12 OXB10:OXC12 PGX10:PGY12 PQT10:PQU12 QAP10:QAQ12 QKL10:QKM12 QUH10:QUI12 RED10:REE12 RNZ10:ROA12 RXV10:RXW12 SHR10:SHS12 SRN10:SRO12 TBJ10:TBK12 TLF10:TLG12 TVB10:TVC12 UEX10:UEY12 UOT10:UOU12 UYP10:UYQ12 VIL10:VIM12 VSH10:VSI12 WCD10:WCE12 WLZ10:WMA12 WVV10:WVW12 N65546:O65548 JJ65546:JK65548 TF65546:TG65548 ADB65546:ADC65548 AMX65546:AMY65548 AWT65546:AWU65548 BGP65546:BGQ65548 BQL65546:BQM65548 CAH65546:CAI65548 CKD65546:CKE65548 CTZ65546:CUA65548 DDV65546:DDW65548 DNR65546:DNS65548 DXN65546:DXO65548 EHJ65546:EHK65548 ERF65546:ERG65548 FBB65546:FBC65548 FKX65546:FKY65548 FUT65546:FUU65548 GEP65546:GEQ65548 GOL65546:GOM65548 GYH65546:GYI65548 HID65546:HIE65548 HRZ65546:HSA65548 IBV65546:IBW65548 ILR65546:ILS65548 IVN65546:IVO65548 JFJ65546:JFK65548 JPF65546:JPG65548 JZB65546:JZC65548 KIX65546:KIY65548 KST65546:KSU65548 LCP65546:LCQ65548 LML65546:LMM65548 LWH65546:LWI65548 MGD65546:MGE65548 MPZ65546:MQA65548 MZV65546:MZW65548 NJR65546:NJS65548 NTN65546:NTO65548 ODJ65546:ODK65548 ONF65546:ONG65548 OXB65546:OXC65548 PGX65546:PGY65548 PQT65546:PQU65548 QAP65546:QAQ65548 QKL65546:QKM65548 QUH65546:QUI65548 RED65546:REE65548 RNZ65546:ROA65548 RXV65546:RXW65548 SHR65546:SHS65548 SRN65546:SRO65548 TBJ65546:TBK65548 TLF65546:TLG65548 TVB65546:TVC65548 UEX65546:UEY65548 UOT65546:UOU65548 UYP65546:UYQ65548 VIL65546:VIM65548 VSH65546:VSI65548 WCD65546:WCE65548 WLZ65546:WMA65548 WVV65546:WVW65548 N131082:O131084 JJ131082:JK131084 TF131082:TG131084 ADB131082:ADC131084 AMX131082:AMY131084 AWT131082:AWU131084 BGP131082:BGQ131084 BQL131082:BQM131084 CAH131082:CAI131084 CKD131082:CKE131084 CTZ131082:CUA131084 DDV131082:DDW131084 DNR131082:DNS131084 DXN131082:DXO131084 EHJ131082:EHK131084 ERF131082:ERG131084 FBB131082:FBC131084 FKX131082:FKY131084 FUT131082:FUU131084 GEP131082:GEQ131084 GOL131082:GOM131084 GYH131082:GYI131084 HID131082:HIE131084 HRZ131082:HSA131084 IBV131082:IBW131084 ILR131082:ILS131084 IVN131082:IVO131084 JFJ131082:JFK131084 JPF131082:JPG131084 JZB131082:JZC131084 KIX131082:KIY131084 KST131082:KSU131084 LCP131082:LCQ131084 LML131082:LMM131084 LWH131082:LWI131084 MGD131082:MGE131084 MPZ131082:MQA131084 MZV131082:MZW131084 NJR131082:NJS131084 NTN131082:NTO131084 ODJ131082:ODK131084 ONF131082:ONG131084 OXB131082:OXC131084 PGX131082:PGY131084 PQT131082:PQU131084 QAP131082:QAQ131084 QKL131082:QKM131084 QUH131082:QUI131084 RED131082:REE131084 RNZ131082:ROA131084 RXV131082:RXW131084 SHR131082:SHS131084 SRN131082:SRO131084 TBJ131082:TBK131084 TLF131082:TLG131084 TVB131082:TVC131084 UEX131082:UEY131084 UOT131082:UOU131084 UYP131082:UYQ131084 VIL131082:VIM131084 VSH131082:VSI131084 WCD131082:WCE131084 WLZ131082:WMA131084 WVV131082:WVW131084 N196618:O196620 JJ196618:JK196620 TF196618:TG196620 ADB196618:ADC196620 AMX196618:AMY196620 AWT196618:AWU196620 BGP196618:BGQ196620 BQL196618:BQM196620 CAH196618:CAI196620 CKD196618:CKE196620 CTZ196618:CUA196620 DDV196618:DDW196620 DNR196618:DNS196620 DXN196618:DXO196620 EHJ196618:EHK196620 ERF196618:ERG196620 FBB196618:FBC196620 FKX196618:FKY196620 FUT196618:FUU196620 GEP196618:GEQ196620 GOL196618:GOM196620 GYH196618:GYI196620 HID196618:HIE196620 HRZ196618:HSA196620 IBV196618:IBW196620 ILR196618:ILS196620 IVN196618:IVO196620 JFJ196618:JFK196620 JPF196618:JPG196620 JZB196618:JZC196620 KIX196618:KIY196620 KST196618:KSU196620 LCP196618:LCQ196620 LML196618:LMM196620 LWH196618:LWI196620 MGD196618:MGE196620 MPZ196618:MQA196620 MZV196618:MZW196620 NJR196618:NJS196620 NTN196618:NTO196620 ODJ196618:ODK196620 ONF196618:ONG196620 OXB196618:OXC196620 PGX196618:PGY196620 PQT196618:PQU196620 QAP196618:QAQ196620 QKL196618:QKM196620 QUH196618:QUI196620 RED196618:REE196620 RNZ196618:ROA196620 RXV196618:RXW196620 SHR196618:SHS196620 SRN196618:SRO196620 TBJ196618:TBK196620 TLF196618:TLG196620 TVB196618:TVC196620 UEX196618:UEY196620 UOT196618:UOU196620 UYP196618:UYQ196620 VIL196618:VIM196620 VSH196618:VSI196620 WCD196618:WCE196620 WLZ196618:WMA196620 WVV196618:WVW196620 N262154:O262156 JJ262154:JK262156 TF262154:TG262156 ADB262154:ADC262156 AMX262154:AMY262156 AWT262154:AWU262156 BGP262154:BGQ262156 BQL262154:BQM262156 CAH262154:CAI262156 CKD262154:CKE262156 CTZ262154:CUA262156 DDV262154:DDW262156 DNR262154:DNS262156 DXN262154:DXO262156 EHJ262154:EHK262156 ERF262154:ERG262156 FBB262154:FBC262156 FKX262154:FKY262156 FUT262154:FUU262156 GEP262154:GEQ262156 GOL262154:GOM262156 GYH262154:GYI262156 HID262154:HIE262156 HRZ262154:HSA262156 IBV262154:IBW262156 ILR262154:ILS262156 IVN262154:IVO262156 JFJ262154:JFK262156 JPF262154:JPG262156 JZB262154:JZC262156 KIX262154:KIY262156 KST262154:KSU262156 LCP262154:LCQ262156 LML262154:LMM262156 LWH262154:LWI262156 MGD262154:MGE262156 MPZ262154:MQA262156 MZV262154:MZW262156 NJR262154:NJS262156 NTN262154:NTO262156 ODJ262154:ODK262156 ONF262154:ONG262156 OXB262154:OXC262156 PGX262154:PGY262156 PQT262154:PQU262156 QAP262154:QAQ262156 QKL262154:QKM262156 QUH262154:QUI262156 RED262154:REE262156 RNZ262154:ROA262156 RXV262154:RXW262156 SHR262154:SHS262156 SRN262154:SRO262156 TBJ262154:TBK262156 TLF262154:TLG262156 TVB262154:TVC262156 UEX262154:UEY262156 UOT262154:UOU262156 UYP262154:UYQ262156 VIL262154:VIM262156 VSH262154:VSI262156 WCD262154:WCE262156 WLZ262154:WMA262156 WVV262154:WVW262156 N327690:O327692 JJ327690:JK327692 TF327690:TG327692 ADB327690:ADC327692 AMX327690:AMY327692 AWT327690:AWU327692 BGP327690:BGQ327692 BQL327690:BQM327692 CAH327690:CAI327692 CKD327690:CKE327692 CTZ327690:CUA327692 DDV327690:DDW327692 DNR327690:DNS327692 DXN327690:DXO327692 EHJ327690:EHK327692 ERF327690:ERG327692 FBB327690:FBC327692 FKX327690:FKY327692 FUT327690:FUU327692 GEP327690:GEQ327692 GOL327690:GOM327692 GYH327690:GYI327692 HID327690:HIE327692 HRZ327690:HSA327692 IBV327690:IBW327692 ILR327690:ILS327692 IVN327690:IVO327692 JFJ327690:JFK327692 JPF327690:JPG327692 JZB327690:JZC327692 KIX327690:KIY327692 KST327690:KSU327692 LCP327690:LCQ327692 LML327690:LMM327692 LWH327690:LWI327692 MGD327690:MGE327692 MPZ327690:MQA327692 MZV327690:MZW327692 NJR327690:NJS327692 NTN327690:NTO327692 ODJ327690:ODK327692 ONF327690:ONG327692 OXB327690:OXC327692 PGX327690:PGY327692 PQT327690:PQU327692 QAP327690:QAQ327692 QKL327690:QKM327692 QUH327690:QUI327692 RED327690:REE327692 RNZ327690:ROA327692 RXV327690:RXW327692 SHR327690:SHS327692 SRN327690:SRO327692 TBJ327690:TBK327692 TLF327690:TLG327692 TVB327690:TVC327692 UEX327690:UEY327692 UOT327690:UOU327692 UYP327690:UYQ327692 VIL327690:VIM327692 VSH327690:VSI327692 WCD327690:WCE327692 WLZ327690:WMA327692 WVV327690:WVW327692 N393226:O393228 JJ393226:JK393228 TF393226:TG393228 ADB393226:ADC393228 AMX393226:AMY393228 AWT393226:AWU393228 BGP393226:BGQ393228 BQL393226:BQM393228 CAH393226:CAI393228 CKD393226:CKE393228 CTZ393226:CUA393228 DDV393226:DDW393228 DNR393226:DNS393228 DXN393226:DXO393228 EHJ393226:EHK393228 ERF393226:ERG393228 FBB393226:FBC393228 FKX393226:FKY393228 FUT393226:FUU393228 GEP393226:GEQ393228 GOL393226:GOM393228 GYH393226:GYI393228 HID393226:HIE393228 HRZ393226:HSA393228 IBV393226:IBW393228 ILR393226:ILS393228 IVN393226:IVO393228 JFJ393226:JFK393228 JPF393226:JPG393228 JZB393226:JZC393228 KIX393226:KIY393228 KST393226:KSU393228 LCP393226:LCQ393228 LML393226:LMM393228 LWH393226:LWI393228 MGD393226:MGE393228 MPZ393226:MQA393228 MZV393226:MZW393228 NJR393226:NJS393228 NTN393226:NTO393228 ODJ393226:ODK393228 ONF393226:ONG393228 OXB393226:OXC393228 PGX393226:PGY393228 PQT393226:PQU393228 QAP393226:QAQ393228 QKL393226:QKM393228 QUH393226:QUI393228 RED393226:REE393228 RNZ393226:ROA393228 RXV393226:RXW393228 SHR393226:SHS393228 SRN393226:SRO393228 TBJ393226:TBK393228 TLF393226:TLG393228 TVB393226:TVC393228 UEX393226:UEY393228 UOT393226:UOU393228 UYP393226:UYQ393228 VIL393226:VIM393228 VSH393226:VSI393228 WCD393226:WCE393228 WLZ393226:WMA393228 WVV393226:WVW393228 N458762:O458764 JJ458762:JK458764 TF458762:TG458764 ADB458762:ADC458764 AMX458762:AMY458764 AWT458762:AWU458764 BGP458762:BGQ458764 BQL458762:BQM458764 CAH458762:CAI458764 CKD458762:CKE458764 CTZ458762:CUA458764 DDV458762:DDW458764 DNR458762:DNS458764 DXN458762:DXO458764 EHJ458762:EHK458764 ERF458762:ERG458764 FBB458762:FBC458764 FKX458762:FKY458764 FUT458762:FUU458764 GEP458762:GEQ458764 GOL458762:GOM458764 GYH458762:GYI458764 HID458762:HIE458764 HRZ458762:HSA458764 IBV458762:IBW458764 ILR458762:ILS458764 IVN458762:IVO458764 JFJ458762:JFK458764 JPF458762:JPG458764 JZB458762:JZC458764 KIX458762:KIY458764 KST458762:KSU458764 LCP458762:LCQ458764 LML458762:LMM458764 LWH458762:LWI458764 MGD458762:MGE458764 MPZ458762:MQA458764 MZV458762:MZW458764 NJR458762:NJS458764 NTN458762:NTO458764 ODJ458762:ODK458764 ONF458762:ONG458764 OXB458762:OXC458764 PGX458762:PGY458764 PQT458762:PQU458764 QAP458762:QAQ458764 QKL458762:QKM458764 QUH458762:QUI458764 RED458762:REE458764 RNZ458762:ROA458764 RXV458762:RXW458764 SHR458762:SHS458764 SRN458762:SRO458764 TBJ458762:TBK458764 TLF458762:TLG458764 TVB458762:TVC458764 UEX458762:UEY458764 UOT458762:UOU458764 UYP458762:UYQ458764 VIL458762:VIM458764 VSH458762:VSI458764 WCD458762:WCE458764 WLZ458762:WMA458764 WVV458762:WVW458764 N524298:O524300 JJ524298:JK524300 TF524298:TG524300 ADB524298:ADC524300 AMX524298:AMY524300 AWT524298:AWU524300 BGP524298:BGQ524300 BQL524298:BQM524300 CAH524298:CAI524300 CKD524298:CKE524300 CTZ524298:CUA524300 DDV524298:DDW524300 DNR524298:DNS524300 DXN524298:DXO524300 EHJ524298:EHK524300 ERF524298:ERG524300 FBB524298:FBC524300 FKX524298:FKY524300 FUT524298:FUU524300 GEP524298:GEQ524300 GOL524298:GOM524300 GYH524298:GYI524300 HID524298:HIE524300 HRZ524298:HSA524300 IBV524298:IBW524300 ILR524298:ILS524300 IVN524298:IVO524300 JFJ524298:JFK524300 JPF524298:JPG524300 JZB524298:JZC524300 KIX524298:KIY524300 KST524298:KSU524300 LCP524298:LCQ524300 LML524298:LMM524300 LWH524298:LWI524300 MGD524298:MGE524300 MPZ524298:MQA524300 MZV524298:MZW524300 NJR524298:NJS524300 NTN524298:NTO524300 ODJ524298:ODK524300 ONF524298:ONG524300 OXB524298:OXC524300 PGX524298:PGY524300 PQT524298:PQU524300 QAP524298:QAQ524300 QKL524298:QKM524300 QUH524298:QUI524300 RED524298:REE524300 RNZ524298:ROA524300 RXV524298:RXW524300 SHR524298:SHS524300 SRN524298:SRO524300 TBJ524298:TBK524300 TLF524298:TLG524300 TVB524298:TVC524300 UEX524298:UEY524300 UOT524298:UOU524300 UYP524298:UYQ524300 VIL524298:VIM524300 VSH524298:VSI524300 WCD524298:WCE524300 WLZ524298:WMA524300 WVV524298:WVW524300 N589834:O589836 JJ589834:JK589836 TF589834:TG589836 ADB589834:ADC589836 AMX589834:AMY589836 AWT589834:AWU589836 BGP589834:BGQ589836 BQL589834:BQM589836 CAH589834:CAI589836 CKD589834:CKE589836 CTZ589834:CUA589836 DDV589834:DDW589836 DNR589834:DNS589836 DXN589834:DXO589836 EHJ589834:EHK589836 ERF589834:ERG589836 FBB589834:FBC589836 FKX589834:FKY589836 FUT589834:FUU589836 GEP589834:GEQ589836 GOL589834:GOM589836 GYH589834:GYI589836 HID589834:HIE589836 HRZ589834:HSA589836 IBV589834:IBW589836 ILR589834:ILS589836 IVN589834:IVO589836 JFJ589834:JFK589836 JPF589834:JPG589836 JZB589834:JZC589836 KIX589834:KIY589836 KST589834:KSU589836 LCP589834:LCQ589836 LML589834:LMM589836 LWH589834:LWI589836 MGD589834:MGE589836 MPZ589834:MQA589836 MZV589834:MZW589836 NJR589834:NJS589836 NTN589834:NTO589836 ODJ589834:ODK589836 ONF589834:ONG589836 OXB589834:OXC589836 PGX589834:PGY589836 PQT589834:PQU589836 QAP589834:QAQ589836 QKL589834:QKM589836 QUH589834:QUI589836 RED589834:REE589836 RNZ589834:ROA589836 RXV589834:RXW589836 SHR589834:SHS589836 SRN589834:SRO589836 TBJ589834:TBK589836 TLF589834:TLG589836 TVB589834:TVC589836 UEX589834:UEY589836 UOT589834:UOU589836 UYP589834:UYQ589836 VIL589834:VIM589836 VSH589834:VSI589836 WCD589834:WCE589836 WLZ589834:WMA589836 WVV589834:WVW589836 N655370:O655372 JJ655370:JK655372 TF655370:TG655372 ADB655370:ADC655372 AMX655370:AMY655372 AWT655370:AWU655372 BGP655370:BGQ655372 BQL655370:BQM655372 CAH655370:CAI655372 CKD655370:CKE655372 CTZ655370:CUA655372 DDV655370:DDW655372 DNR655370:DNS655372 DXN655370:DXO655372 EHJ655370:EHK655372 ERF655370:ERG655372 FBB655370:FBC655372 FKX655370:FKY655372 FUT655370:FUU655372 GEP655370:GEQ655372 GOL655370:GOM655372 GYH655370:GYI655372 HID655370:HIE655372 HRZ655370:HSA655372 IBV655370:IBW655372 ILR655370:ILS655372 IVN655370:IVO655372 JFJ655370:JFK655372 JPF655370:JPG655372 JZB655370:JZC655372 KIX655370:KIY655372 KST655370:KSU655372 LCP655370:LCQ655372 LML655370:LMM655372 LWH655370:LWI655372 MGD655370:MGE655372 MPZ655370:MQA655372 MZV655370:MZW655372 NJR655370:NJS655372 NTN655370:NTO655372 ODJ655370:ODK655372 ONF655370:ONG655372 OXB655370:OXC655372 PGX655370:PGY655372 PQT655370:PQU655372 QAP655370:QAQ655372 QKL655370:QKM655372 QUH655370:QUI655372 RED655370:REE655372 RNZ655370:ROA655372 RXV655370:RXW655372 SHR655370:SHS655372 SRN655370:SRO655372 TBJ655370:TBK655372 TLF655370:TLG655372 TVB655370:TVC655372 UEX655370:UEY655372 UOT655370:UOU655372 UYP655370:UYQ655372 VIL655370:VIM655372 VSH655370:VSI655372 WCD655370:WCE655372 WLZ655370:WMA655372 WVV655370:WVW655372 N720906:O720908 JJ720906:JK720908 TF720906:TG720908 ADB720906:ADC720908 AMX720906:AMY720908 AWT720906:AWU720908 BGP720906:BGQ720908 BQL720906:BQM720908 CAH720906:CAI720908 CKD720906:CKE720908 CTZ720906:CUA720908 DDV720906:DDW720908 DNR720906:DNS720908 DXN720906:DXO720908 EHJ720906:EHK720908 ERF720906:ERG720908 FBB720906:FBC720908 FKX720906:FKY720908 FUT720906:FUU720908 GEP720906:GEQ720908 GOL720906:GOM720908 GYH720906:GYI720908 HID720906:HIE720908 HRZ720906:HSA720908 IBV720906:IBW720908 ILR720906:ILS720908 IVN720906:IVO720908 JFJ720906:JFK720908 JPF720906:JPG720908 JZB720906:JZC720908 KIX720906:KIY720908 KST720906:KSU720908 LCP720906:LCQ720908 LML720906:LMM720908 LWH720906:LWI720908 MGD720906:MGE720908 MPZ720906:MQA720908 MZV720906:MZW720908 NJR720906:NJS720908 NTN720906:NTO720908 ODJ720906:ODK720908 ONF720906:ONG720908 OXB720906:OXC720908 PGX720906:PGY720908 PQT720906:PQU720908 QAP720906:QAQ720908 QKL720906:QKM720908 QUH720906:QUI720908 RED720906:REE720908 RNZ720906:ROA720908 RXV720906:RXW720908 SHR720906:SHS720908 SRN720906:SRO720908 TBJ720906:TBK720908 TLF720906:TLG720908 TVB720906:TVC720908 UEX720906:UEY720908 UOT720906:UOU720908 UYP720906:UYQ720908 VIL720906:VIM720908 VSH720906:VSI720908 WCD720906:WCE720908 WLZ720906:WMA720908 WVV720906:WVW720908 N786442:O786444 JJ786442:JK786444 TF786442:TG786444 ADB786442:ADC786444 AMX786442:AMY786444 AWT786442:AWU786444 BGP786442:BGQ786444 BQL786442:BQM786444 CAH786442:CAI786444 CKD786442:CKE786444 CTZ786442:CUA786444 DDV786442:DDW786444 DNR786442:DNS786444 DXN786442:DXO786444 EHJ786442:EHK786444 ERF786442:ERG786444 FBB786442:FBC786444 FKX786442:FKY786444 FUT786442:FUU786444 GEP786442:GEQ786444 GOL786442:GOM786444 GYH786442:GYI786444 HID786442:HIE786444 HRZ786442:HSA786444 IBV786442:IBW786444 ILR786442:ILS786444 IVN786442:IVO786444 JFJ786442:JFK786444 JPF786442:JPG786444 JZB786442:JZC786444 KIX786442:KIY786444 KST786442:KSU786444 LCP786442:LCQ786444 LML786442:LMM786444 LWH786442:LWI786444 MGD786442:MGE786444 MPZ786442:MQA786444 MZV786442:MZW786444 NJR786442:NJS786444 NTN786442:NTO786444 ODJ786442:ODK786444 ONF786442:ONG786444 OXB786442:OXC786444 PGX786442:PGY786444 PQT786442:PQU786444 QAP786442:QAQ786444 QKL786442:QKM786444 QUH786442:QUI786444 RED786442:REE786444 RNZ786442:ROA786444 RXV786442:RXW786444 SHR786442:SHS786444 SRN786442:SRO786444 TBJ786442:TBK786444 TLF786442:TLG786444 TVB786442:TVC786444 UEX786442:UEY786444 UOT786442:UOU786444 UYP786442:UYQ786444 VIL786442:VIM786444 VSH786442:VSI786444 WCD786442:WCE786444 WLZ786442:WMA786444 WVV786442:WVW786444 N851978:O851980 JJ851978:JK851980 TF851978:TG851980 ADB851978:ADC851980 AMX851978:AMY851980 AWT851978:AWU851980 BGP851978:BGQ851980 BQL851978:BQM851980 CAH851978:CAI851980 CKD851978:CKE851980 CTZ851978:CUA851980 DDV851978:DDW851980 DNR851978:DNS851980 DXN851978:DXO851980 EHJ851978:EHK851980 ERF851978:ERG851980 FBB851978:FBC851980 FKX851978:FKY851980 FUT851978:FUU851980 GEP851978:GEQ851980 GOL851978:GOM851980 GYH851978:GYI851980 HID851978:HIE851980 HRZ851978:HSA851980 IBV851978:IBW851980 ILR851978:ILS851980 IVN851978:IVO851980 JFJ851978:JFK851980 JPF851978:JPG851980 JZB851978:JZC851980 KIX851978:KIY851980 KST851978:KSU851980 LCP851978:LCQ851980 LML851978:LMM851980 LWH851978:LWI851980 MGD851978:MGE851980 MPZ851978:MQA851980 MZV851978:MZW851980 NJR851978:NJS851980 NTN851978:NTO851980 ODJ851978:ODK851980 ONF851978:ONG851980 OXB851978:OXC851980 PGX851978:PGY851980 PQT851978:PQU851980 QAP851978:QAQ851980 QKL851978:QKM851980 QUH851978:QUI851980 RED851978:REE851980 RNZ851978:ROA851980 RXV851978:RXW851980 SHR851978:SHS851980 SRN851978:SRO851980 TBJ851978:TBK851980 TLF851978:TLG851980 TVB851978:TVC851980 UEX851978:UEY851980 UOT851978:UOU851980 UYP851978:UYQ851980 VIL851978:VIM851980 VSH851978:VSI851980 WCD851978:WCE851980 WLZ851978:WMA851980 WVV851978:WVW851980 N917514:O917516 JJ917514:JK917516 TF917514:TG917516 ADB917514:ADC917516 AMX917514:AMY917516 AWT917514:AWU917516 BGP917514:BGQ917516 BQL917514:BQM917516 CAH917514:CAI917516 CKD917514:CKE917516 CTZ917514:CUA917516 DDV917514:DDW917516 DNR917514:DNS917516 DXN917514:DXO917516 EHJ917514:EHK917516 ERF917514:ERG917516 FBB917514:FBC917516 FKX917514:FKY917516 FUT917514:FUU917516 GEP917514:GEQ917516 GOL917514:GOM917516 GYH917514:GYI917516 HID917514:HIE917516 HRZ917514:HSA917516 IBV917514:IBW917516 ILR917514:ILS917516 IVN917514:IVO917516 JFJ917514:JFK917516 JPF917514:JPG917516 JZB917514:JZC917516 KIX917514:KIY917516 KST917514:KSU917516 LCP917514:LCQ917516 LML917514:LMM917516 LWH917514:LWI917516 MGD917514:MGE917516 MPZ917514:MQA917516 MZV917514:MZW917516 NJR917514:NJS917516 NTN917514:NTO917516 ODJ917514:ODK917516 ONF917514:ONG917516 OXB917514:OXC917516 PGX917514:PGY917516 PQT917514:PQU917516 QAP917514:QAQ917516 QKL917514:QKM917516 QUH917514:QUI917516 RED917514:REE917516 RNZ917514:ROA917516 RXV917514:RXW917516 SHR917514:SHS917516 SRN917514:SRO917516 TBJ917514:TBK917516 TLF917514:TLG917516 TVB917514:TVC917516 UEX917514:UEY917516 UOT917514:UOU917516 UYP917514:UYQ917516 VIL917514:VIM917516 VSH917514:VSI917516 WCD917514:WCE917516 WLZ917514:WMA917516 WVV917514:WVW917516 N983050:O983052 JJ983050:JK983052 TF983050:TG983052 ADB983050:ADC983052 AMX983050:AMY983052 AWT983050:AWU983052 BGP983050:BGQ983052 BQL983050:BQM983052 CAH983050:CAI983052 CKD983050:CKE983052 CTZ983050:CUA983052 DDV983050:DDW983052 DNR983050:DNS983052 DXN983050:DXO983052 EHJ983050:EHK983052 ERF983050:ERG983052 FBB983050:FBC983052 FKX983050:FKY983052 FUT983050:FUU983052 GEP983050:GEQ983052 GOL983050:GOM983052 GYH983050:GYI983052 HID983050:HIE983052 HRZ983050:HSA983052 IBV983050:IBW983052 ILR983050:ILS983052 IVN983050:IVO983052 JFJ983050:JFK983052 JPF983050:JPG983052 JZB983050:JZC983052 KIX983050:KIY983052 KST983050:KSU983052 LCP983050:LCQ983052 LML983050:LMM983052 LWH983050:LWI983052 MGD983050:MGE983052 MPZ983050:MQA983052 MZV983050:MZW983052 NJR983050:NJS983052 NTN983050:NTO983052 ODJ983050:ODK983052 ONF983050:ONG983052 OXB983050:OXC983052 PGX983050:PGY983052 PQT983050:PQU983052 QAP983050:QAQ983052 QKL983050:QKM983052 QUH983050:QUI983052 RED983050:REE983052 RNZ983050:ROA983052 RXV983050:RXW983052 SHR983050:SHS983052 SRN983050:SRO983052 TBJ983050:TBK983052 TLF983050:TLG983052 TVB983050:TVC983052 UEX983050:UEY983052 UOT983050:UOU983052 UYP983050:UYQ983052 VIL983050:VIM983052 VSH983050:VSI983052 WCD983050:WCE983052 WLZ983050:WMA983052 WVV983050:WVW983052 F11:F12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F65547:F65548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F131083:F131084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F196619:F196620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F262155:F262156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F327691:F327692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F393227:F393228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F458763:F458764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F524299:F524300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F589835:F589836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F655371:F655372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F720907:F720908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F786443:F786444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F851979:F851980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F917515:F917516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F983051:F983052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formula1>$T$10:$T$11</formula1>
    </dataValidation>
    <dataValidation type="list" allowBlank="1" showInputMessage="1" showErrorMessage="1" sqref="WVM98306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E25">
      <formula1>$V$36:$V$38</formula1>
    </dataValidation>
    <dataValidation type="list" allowBlank="1" showInputMessage="1" showErrorMessage="1" sqref="WVQ983081:WVR983081 JE41:JF41 TA41:TB41 ACW41:ACX41 AMS41:AMT41 AWO41:AWP41 BGK41:BGL41 BQG41:BQH41 CAC41:CAD41 CJY41:CJZ41 CTU41:CTV41 DDQ41:DDR41 DNM41:DNN41 DXI41:DXJ41 EHE41:EHF41 ERA41:ERB41 FAW41:FAX41 FKS41:FKT41 FUO41:FUP41 GEK41:GEL41 GOG41:GOH41 GYC41:GYD41 HHY41:HHZ41 HRU41:HRV41 IBQ41:IBR41 ILM41:ILN41 IVI41:IVJ41 JFE41:JFF41 JPA41:JPB41 JYW41:JYX41 KIS41:KIT41 KSO41:KSP41 LCK41:LCL41 LMG41:LMH41 LWC41:LWD41 MFY41:MFZ41 MPU41:MPV41 MZQ41:MZR41 NJM41:NJN41 NTI41:NTJ41 ODE41:ODF41 ONA41:ONB41 OWW41:OWX41 PGS41:PGT41 PQO41:PQP41 QAK41:QAL41 QKG41:QKH41 QUC41:QUD41 RDY41:RDZ41 RNU41:RNV41 RXQ41:RXR41 SHM41:SHN41 SRI41:SRJ41 TBE41:TBF41 TLA41:TLB41 TUW41:TUX41 UES41:UET41 UOO41:UOP41 UYK41:UYL41 VIG41:VIH41 VSC41:VSD41 WBY41:WBZ41 WLU41:WLV41 WVQ41:WVR41 I65577:J65577 JE65577:JF65577 TA65577:TB65577 ACW65577:ACX65577 AMS65577:AMT65577 AWO65577:AWP65577 BGK65577:BGL65577 BQG65577:BQH65577 CAC65577:CAD65577 CJY65577:CJZ65577 CTU65577:CTV65577 DDQ65577:DDR65577 DNM65577:DNN65577 DXI65577:DXJ65577 EHE65577:EHF65577 ERA65577:ERB65577 FAW65577:FAX65577 FKS65577:FKT65577 FUO65577:FUP65577 GEK65577:GEL65577 GOG65577:GOH65577 GYC65577:GYD65577 HHY65577:HHZ65577 HRU65577:HRV65577 IBQ65577:IBR65577 ILM65577:ILN65577 IVI65577:IVJ65577 JFE65577:JFF65577 JPA65577:JPB65577 JYW65577:JYX65577 KIS65577:KIT65577 KSO65577:KSP65577 LCK65577:LCL65577 LMG65577:LMH65577 LWC65577:LWD65577 MFY65577:MFZ65577 MPU65577:MPV65577 MZQ65577:MZR65577 NJM65577:NJN65577 NTI65577:NTJ65577 ODE65577:ODF65577 ONA65577:ONB65577 OWW65577:OWX65577 PGS65577:PGT65577 PQO65577:PQP65577 QAK65577:QAL65577 QKG65577:QKH65577 QUC65577:QUD65577 RDY65577:RDZ65577 RNU65577:RNV65577 RXQ65577:RXR65577 SHM65577:SHN65577 SRI65577:SRJ65577 TBE65577:TBF65577 TLA65577:TLB65577 TUW65577:TUX65577 UES65577:UET65577 UOO65577:UOP65577 UYK65577:UYL65577 VIG65577:VIH65577 VSC65577:VSD65577 WBY65577:WBZ65577 WLU65577:WLV65577 WVQ65577:WVR65577 I131113:J131113 JE131113:JF131113 TA131113:TB131113 ACW131113:ACX131113 AMS131113:AMT131113 AWO131113:AWP131113 BGK131113:BGL131113 BQG131113:BQH131113 CAC131113:CAD131113 CJY131113:CJZ131113 CTU131113:CTV131113 DDQ131113:DDR131113 DNM131113:DNN131113 DXI131113:DXJ131113 EHE131113:EHF131113 ERA131113:ERB131113 FAW131113:FAX131113 FKS131113:FKT131113 FUO131113:FUP131113 GEK131113:GEL131113 GOG131113:GOH131113 GYC131113:GYD131113 HHY131113:HHZ131113 HRU131113:HRV131113 IBQ131113:IBR131113 ILM131113:ILN131113 IVI131113:IVJ131113 JFE131113:JFF131113 JPA131113:JPB131113 JYW131113:JYX131113 KIS131113:KIT131113 KSO131113:KSP131113 LCK131113:LCL131113 LMG131113:LMH131113 LWC131113:LWD131113 MFY131113:MFZ131113 MPU131113:MPV131113 MZQ131113:MZR131113 NJM131113:NJN131113 NTI131113:NTJ131113 ODE131113:ODF131113 ONA131113:ONB131113 OWW131113:OWX131113 PGS131113:PGT131113 PQO131113:PQP131113 QAK131113:QAL131113 QKG131113:QKH131113 QUC131113:QUD131113 RDY131113:RDZ131113 RNU131113:RNV131113 RXQ131113:RXR131113 SHM131113:SHN131113 SRI131113:SRJ131113 TBE131113:TBF131113 TLA131113:TLB131113 TUW131113:TUX131113 UES131113:UET131113 UOO131113:UOP131113 UYK131113:UYL131113 VIG131113:VIH131113 VSC131113:VSD131113 WBY131113:WBZ131113 WLU131113:WLV131113 WVQ131113:WVR131113 I196649:J196649 JE196649:JF196649 TA196649:TB196649 ACW196649:ACX196649 AMS196649:AMT196649 AWO196649:AWP196649 BGK196649:BGL196649 BQG196649:BQH196649 CAC196649:CAD196649 CJY196649:CJZ196649 CTU196649:CTV196649 DDQ196649:DDR196649 DNM196649:DNN196649 DXI196649:DXJ196649 EHE196649:EHF196649 ERA196649:ERB196649 FAW196649:FAX196649 FKS196649:FKT196649 FUO196649:FUP196649 GEK196649:GEL196649 GOG196649:GOH196649 GYC196649:GYD196649 HHY196649:HHZ196649 HRU196649:HRV196649 IBQ196649:IBR196649 ILM196649:ILN196649 IVI196649:IVJ196649 JFE196649:JFF196649 JPA196649:JPB196649 JYW196649:JYX196649 KIS196649:KIT196649 KSO196649:KSP196649 LCK196649:LCL196649 LMG196649:LMH196649 LWC196649:LWD196649 MFY196649:MFZ196649 MPU196649:MPV196649 MZQ196649:MZR196649 NJM196649:NJN196649 NTI196649:NTJ196649 ODE196649:ODF196649 ONA196649:ONB196649 OWW196649:OWX196649 PGS196649:PGT196649 PQO196649:PQP196649 QAK196649:QAL196649 QKG196649:QKH196649 QUC196649:QUD196649 RDY196649:RDZ196649 RNU196649:RNV196649 RXQ196649:RXR196649 SHM196649:SHN196649 SRI196649:SRJ196649 TBE196649:TBF196649 TLA196649:TLB196649 TUW196649:TUX196649 UES196649:UET196649 UOO196649:UOP196649 UYK196649:UYL196649 VIG196649:VIH196649 VSC196649:VSD196649 WBY196649:WBZ196649 WLU196649:WLV196649 WVQ196649:WVR196649 I262185:J262185 JE262185:JF262185 TA262185:TB262185 ACW262185:ACX262185 AMS262185:AMT262185 AWO262185:AWP262185 BGK262185:BGL262185 BQG262185:BQH262185 CAC262185:CAD262185 CJY262185:CJZ262185 CTU262185:CTV262185 DDQ262185:DDR262185 DNM262185:DNN262185 DXI262185:DXJ262185 EHE262185:EHF262185 ERA262185:ERB262185 FAW262185:FAX262185 FKS262185:FKT262185 FUO262185:FUP262185 GEK262185:GEL262185 GOG262185:GOH262185 GYC262185:GYD262185 HHY262185:HHZ262185 HRU262185:HRV262185 IBQ262185:IBR262185 ILM262185:ILN262185 IVI262185:IVJ262185 JFE262185:JFF262185 JPA262185:JPB262185 JYW262185:JYX262185 KIS262185:KIT262185 KSO262185:KSP262185 LCK262185:LCL262185 LMG262185:LMH262185 LWC262185:LWD262185 MFY262185:MFZ262185 MPU262185:MPV262185 MZQ262185:MZR262185 NJM262185:NJN262185 NTI262185:NTJ262185 ODE262185:ODF262185 ONA262185:ONB262185 OWW262185:OWX262185 PGS262185:PGT262185 PQO262185:PQP262185 QAK262185:QAL262185 QKG262185:QKH262185 QUC262185:QUD262185 RDY262185:RDZ262185 RNU262185:RNV262185 RXQ262185:RXR262185 SHM262185:SHN262185 SRI262185:SRJ262185 TBE262185:TBF262185 TLA262185:TLB262185 TUW262185:TUX262185 UES262185:UET262185 UOO262185:UOP262185 UYK262185:UYL262185 VIG262185:VIH262185 VSC262185:VSD262185 WBY262185:WBZ262185 WLU262185:WLV262185 WVQ262185:WVR262185 I327721:J327721 JE327721:JF327721 TA327721:TB327721 ACW327721:ACX327721 AMS327721:AMT327721 AWO327721:AWP327721 BGK327721:BGL327721 BQG327721:BQH327721 CAC327721:CAD327721 CJY327721:CJZ327721 CTU327721:CTV327721 DDQ327721:DDR327721 DNM327721:DNN327721 DXI327721:DXJ327721 EHE327721:EHF327721 ERA327721:ERB327721 FAW327721:FAX327721 FKS327721:FKT327721 FUO327721:FUP327721 GEK327721:GEL327721 GOG327721:GOH327721 GYC327721:GYD327721 HHY327721:HHZ327721 HRU327721:HRV327721 IBQ327721:IBR327721 ILM327721:ILN327721 IVI327721:IVJ327721 JFE327721:JFF327721 JPA327721:JPB327721 JYW327721:JYX327721 KIS327721:KIT327721 KSO327721:KSP327721 LCK327721:LCL327721 LMG327721:LMH327721 LWC327721:LWD327721 MFY327721:MFZ327721 MPU327721:MPV327721 MZQ327721:MZR327721 NJM327721:NJN327721 NTI327721:NTJ327721 ODE327721:ODF327721 ONA327721:ONB327721 OWW327721:OWX327721 PGS327721:PGT327721 PQO327721:PQP327721 QAK327721:QAL327721 QKG327721:QKH327721 QUC327721:QUD327721 RDY327721:RDZ327721 RNU327721:RNV327721 RXQ327721:RXR327721 SHM327721:SHN327721 SRI327721:SRJ327721 TBE327721:TBF327721 TLA327721:TLB327721 TUW327721:TUX327721 UES327721:UET327721 UOO327721:UOP327721 UYK327721:UYL327721 VIG327721:VIH327721 VSC327721:VSD327721 WBY327721:WBZ327721 WLU327721:WLV327721 WVQ327721:WVR327721 I393257:J393257 JE393257:JF393257 TA393257:TB393257 ACW393257:ACX393257 AMS393257:AMT393257 AWO393257:AWP393257 BGK393257:BGL393257 BQG393257:BQH393257 CAC393257:CAD393257 CJY393257:CJZ393257 CTU393257:CTV393257 DDQ393257:DDR393257 DNM393257:DNN393257 DXI393257:DXJ393257 EHE393257:EHF393257 ERA393257:ERB393257 FAW393257:FAX393257 FKS393257:FKT393257 FUO393257:FUP393257 GEK393257:GEL393257 GOG393257:GOH393257 GYC393257:GYD393257 HHY393257:HHZ393257 HRU393257:HRV393257 IBQ393257:IBR393257 ILM393257:ILN393257 IVI393257:IVJ393257 JFE393257:JFF393257 JPA393257:JPB393257 JYW393257:JYX393257 KIS393257:KIT393257 KSO393257:KSP393257 LCK393257:LCL393257 LMG393257:LMH393257 LWC393257:LWD393257 MFY393257:MFZ393257 MPU393257:MPV393257 MZQ393257:MZR393257 NJM393257:NJN393257 NTI393257:NTJ393257 ODE393257:ODF393257 ONA393257:ONB393257 OWW393257:OWX393257 PGS393257:PGT393257 PQO393257:PQP393257 QAK393257:QAL393257 QKG393257:QKH393257 QUC393257:QUD393257 RDY393257:RDZ393257 RNU393257:RNV393257 RXQ393257:RXR393257 SHM393257:SHN393257 SRI393257:SRJ393257 TBE393257:TBF393257 TLA393257:TLB393257 TUW393257:TUX393257 UES393257:UET393257 UOO393257:UOP393257 UYK393257:UYL393257 VIG393257:VIH393257 VSC393257:VSD393257 WBY393257:WBZ393257 WLU393257:WLV393257 WVQ393257:WVR393257 I458793:J458793 JE458793:JF458793 TA458793:TB458793 ACW458793:ACX458793 AMS458793:AMT458793 AWO458793:AWP458793 BGK458793:BGL458793 BQG458793:BQH458793 CAC458793:CAD458793 CJY458793:CJZ458793 CTU458793:CTV458793 DDQ458793:DDR458793 DNM458793:DNN458793 DXI458793:DXJ458793 EHE458793:EHF458793 ERA458793:ERB458793 FAW458793:FAX458793 FKS458793:FKT458793 FUO458793:FUP458793 GEK458793:GEL458793 GOG458793:GOH458793 GYC458793:GYD458793 HHY458793:HHZ458793 HRU458793:HRV458793 IBQ458793:IBR458793 ILM458793:ILN458793 IVI458793:IVJ458793 JFE458793:JFF458793 JPA458793:JPB458793 JYW458793:JYX458793 KIS458793:KIT458793 KSO458793:KSP458793 LCK458793:LCL458793 LMG458793:LMH458793 LWC458793:LWD458793 MFY458793:MFZ458793 MPU458793:MPV458793 MZQ458793:MZR458793 NJM458793:NJN458793 NTI458793:NTJ458793 ODE458793:ODF458793 ONA458793:ONB458793 OWW458793:OWX458793 PGS458793:PGT458793 PQO458793:PQP458793 QAK458793:QAL458793 QKG458793:QKH458793 QUC458793:QUD458793 RDY458793:RDZ458793 RNU458793:RNV458793 RXQ458793:RXR458793 SHM458793:SHN458793 SRI458793:SRJ458793 TBE458793:TBF458793 TLA458793:TLB458793 TUW458793:TUX458793 UES458793:UET458793 UOO458793:UOP458793 UYK458793:UYL458793 VIG458793:VIH458793 VSC458793:VSD458793 WBY458793:WBZ458793 WLU458793:WLV458793 WVQ458793:WVR458793 I524329:J524329 JE524329:JF524329 TA524329:TB524329 ACW524329:ACX524329 AMS524329:AMT524329 AWO524329:AWP524329 BGK524329:BGL524329 BQG524329:BQH524329 CAC524329:CAD524329 CJY524329:CJZ524329 CTU524329:CTV524329 DDQ524329:DDR524329 DNM524329:DNN524329 DXI524329:DXJ524329 EHE524329:EHF524329 ERA524329:ERB524329 FAW524329:FAX524329 FKS524329:FKT524329 FUO524329:FUP524329 GEK524329:GEL524329 GOG524329:GOH524329 GYC524329:GYD524329 HHY524329:HHZ524329 HRU524329:HRV524329 IBQ524329:IBR524329 ILM524329:ILN524329 IVI524329:IVJ524329 JFE524329:JFF524329 JPA524329:JPB524329 JYW524329:JYX524329 KIS524329:KIT524329 KSO524329:KSP524329 LCK524329:LCL524329 LMG524329:LMH524329 LWC524329:LWD524329 MFY524329:MFZ524329 MPU524329:MPV524329 MZQ524329:MZR524329 NJM524329:NJN524329 NTI524329:NTJ524329 ODE524329:ODF524329 ONA524329:ONB524329 OWW524329:OWX524329 PGS524329:PGT524329 PQO524329:PQP524329 QAK524329:QAL524329 QKG524329:QKH524329 QUC524329:QUD524329 RDY524329:RDZ524329 RNU524329:RNV524329 RXQ524329:RXR524329 SHM524329:SHN524329 SRI524329:SRJ524329 TBE524329:TBF524329 TLA524329:TLB524329 TUW524329:TUX524329 UES524329:UET524329 UOO524329:UOP524329 UYK524329:UYL524329 VIG524329:VIH524329 VSC524329:VSD524329 WBY524329:WBZ524329 WLU524329:WLV524329 WVQ524329:WVR524329 I589865:J589865 JE589865:JF589865 TA589865:TB589865 ACW589865:ACX589865 AMS589865:AMT589865 AWO589865:AWP589865 BGK589865:BGL589865 BQG589865:BQH589865 CAC589865:CAD589865 CJY589865:CJZ589865 CTU589865:CTV589865 DDQ589865:DDR589865 DNM589865:DNN589865 DXI589865:DXJ589865 EHE589865:EHF589865 ERA589865:ERB589865 FAW589865:FAX589865 FKS589865:FKT589865 FUO589865:FUP589865 GEK589865:GEL589865 GOG589865:GOH589865 GYC589865:GYD589865 HHY589865:HHZ589865 HRU589865:HRV589865 IBQ589865:IBR589865 ILM589865:ILN589865 IVI589865:IVJ589865 JFE589865:JFF589865 JPA589865:JPB589865 JYW589865:JYX589865 KIS589865:KIT589865 KSO589865:KSP589865 LCK589865:LCL589865 LMG589865:LMH589865 LWC589865:LWD589865 MFY589865:MFZ589865 MPU589865:MPV589865 MZQ589865:MZR589865 NJM589865:NJN589865 NTI589865:NTJ589865 ODE589865:ODF589865 ONA589865:ONB589865 OWW589865:OWX589865 PGS589865:PGT589865 PQO589865:PQP589865 QAK589865:QAL589865 QKG589865:QKH589865 QUC589865:QUD589865 RDY589865:RDZ589865 RNU589865:RNV589865 RXQ589865:RXR589865 SHM589865:SHN589865 SRI589865:SRJ589865 TBE589865:TBF589865 TLA589865:TLB589865 TUW589865:TUX589865 UES589865:UET589865 UOO589865:UOP589865 UYK589865:UYL589865 VIG589865:VIH589865 VSC589865:VSD589865 WBY589865:WBZ589865 WLU589865:WLV589865 WVQ589865:WVR589865 I655401:J655401 JE655401:JF655401 TA655401:TB655401 ACW655401:ACX655401 AMS655401:AMT655401 AWO655401:AWP655401 BGK655401:BGL655401 BQG655401:BQH655401 CAC655401:CAD655401 CJY655401:CJZ655401 CTU655401:CTV655401 DDQ655401:DDR655401 DNM655401:DNN655401 DXI655401:DXJ655401 EHE655401:EHF655401 ERA655401:ERB655401 FAW655401:FAX655401 FKS655401:FKT655401 FUO655401:FUP655401 GEK655401:GEL655401 GOG655401:GOH655401 GYC655401:GYD655401 HHY655401:HHZ655401 HRU655401:HRV655401 IBQ655401:IBR655401 ILM655401:ILN655401 IVI655401:IVJ655401 JFE655401:JFF655401 JPA655401:JPB655401 JYW655401:JYX655401 KIS655401:KIT655401 KSO655401:KSP655401 LCK655401:LCL655401 LMG655401:LMH655401 LWC655401:LWD655401 MFY655401:MFZ655401 MPU655401:MPV655401 MZQ655401:MZR655401 NJM655401:NJN655401 NTI655401:NTJ655401 ODE655401:ODF655401 ONA655401:ONB655401 OWW655401:OWX655401 PGS655401:PGT655401 PQO655401:PQP655401 QAK655401:QAL655401 QKG655401:QKH655401 QUC655401:QUD655401 RDY655401:RDZ655401 RNU655401:RNV655401 RXQ655401:RXR655401 SHM655401:SHN655401 SRI655401:SRJ655401 TBE655401:TBF655401 TLA655401:TLB655401 TUW655401:TUX655401 UES655401:UET655401 UOO655401:UOP655401 UYK655401:UYL655401 VIG655401:VIH655401 VSC655401:VSD655401 WBY655401:WBZ655401 WLU655401:WLV655401 WVQ655401:WVR655401 I720937:J720937 JE720937:JF720937 TA720937:TB720937 ACW720937:ACX720937 AMS720937:AMT720937 AWO720937:AWP720937 BGK720937:BGL720937 BQG720937:BQH720937 CAC720937:CAD720937 CJY720937:CJZ720937 CTU720937:CTV720937 DDQ720937:DDR720937 DNM720937:DNN720937 DXI720937:DXJ720937 EHE720937:EHF720937 ERA720937:ERB720937 FAW720937:FAX720937 FKS720937:FKT720937 FUO720937:FUP720937 GEK720937:GEL720937 GOG720937:GOH720937 GYC720937:GYD720937 HHY720937:HHZ720937 HRU720937:HRV720937 IBQ720937:IBR720937 ILM720937:ILN720937 IVI720937:IVJ720937 JFE720937:JFF720937 JPA720937:JPB720937 JYW720937:JYX720937 KIS720937:KIT720937 KSO720937:KSP720937 LCK720937:LCL720937 LMG720937:LMH720937 LWC720937:LWD720937 MFY720937:MFZ720937 MPU720937:MPV720937 MZQ720937:MZR720937 NJM720937:NJN720937 NTI720937:NTJ720937 ODE720937:ODF720937 ONA720937:ONB720937 OWW720937:OWX720937 PGS720937:PGT720937 PQO720937:PQP720937 QAK720937:QAL720937 QKG720937:QKH720937 QUC720937:QUD720937 RDY720937:RDZ720937 RNU720937:RNV720937 RXQ720937:RXR720937 SHM720937:SHN720937 SRI720937:SRJ720937 TBE720937:TBF720937 TLA720937:TLB720937 TUW720937:TUX720937 UES720937:UET720937 UOO720937:UOP720937 UYK720937:UYL720937 VIG720937:VIH720937 VSC720937:VSD720937 WBY720937:WBZ720937 WLU720937:WLV720937 WVQ720937:WVR720937 I786473:J786473 JE786473:JF786473 TA786473:TB786473 ACW786473:ACX786473 AMS786473:AMT786473 AWO786473:AWP786473 BGK786473:BGL786473 BQG786473:BQH786473 CAC786473:CAD786473 CJY786473:CJZ786473 CTU786473:CTV786473 DDQ786473:DDR786473 DNM786473:DNN786473 DXI786473:DXJ786473 EHE786473:EHF786473 ERA786473:ERB786473 FAW786473:FAX786473 FKS786473:FKT786473 FUO786473:FUP786473 GEK786473:GEL786473 GOG786473:GOH786473 GYC786473:GYD786473 HHY786473:HHZ786473 HRU786473:HRV786473 IBQ786473:IBR786473 ILM786473:ILN786473 IVI786473:IVJ786473 JFE786473:JFF786473 JPA786473:JPB786473 JYW786473:JYX786473 KIS786473:KIT786473 KSO786473:KSP786473 LCK786473:LCL786473 LMG786473:LMH786473 LWC786473:LWD786473 MFY786473:MFZ786473 MPU786473:MPV786473 MZQ786473:MZR786473 NJM786473:NJN786473 NTI786473:NTJ786473 ODE786473:ODF786473 ONA786473:ONB786473 OWW786473:OWX786473 PGS786473:PGT786473 PQO786473:PQP786473 QAK786473:QAL786473 QKG786473:QKH786473 QUC786473:QUD786473 RDY786473:RDZ786473 RNU786473:RNV786473 RXQ786473:RXR786473 SHM786473:SHN786473 SRI786473:SRJ786473 TBE786473:TBF786473 TLA786473:TLB786473 TUW786473:TUX786473 UES786473:UET786473 UOO786473:UOP786473 UYK786473:UYL786473 VIG786473:VIH786473 VSC786473:VSD786473 WBY786473:WBZ786473 WLU786473:WLV786473 WVQ786473:WVR786473 I852009:J852009 JE852009:JF852009 TA852009:TB852009 ACW852009:ACX852009 AMS852009:AMT852009 AWO852009:AWP852009 BGK852009:BGL852009 BQG852009:BQH852009 CAC852009:CAD852009 CJY852009:CJZ852009 CTU852009:CTV852009 DDQ852009:DDR852009 DNM852009:DNN852009 DXI852009:DXJ852009 EHE852009:EHF852009 ERA852009:ERB852009 FAW852009:FAX852009 FKS852009:FKT852009 FUO852009:FUP852009 GEK852009:GEL852009 GOG852009:GOH852009 GYC852009:GYD852009 HHY852009:HHZ852009 HRU852009:HRV852009 IBQ852009:IBR852009 ILM852009:ILN852009 IVI852009:IVJ852009 JFE852009:JFF852009 JPA852009:JPB852009 JYW852009:JYX852009 KIS852009:KIT852009 KSO852009:KSP852009 LCK852009:LCL852009 LMG852009:LMH852009 LWC852009:LWD852009 MFY852009:MFZ852009 MPU852009:MPV852009 MZQ852009:MZR852009 NJM852009:NJN852009 NTI852009:NTJ852009 ODE852009:ODF852009 ONA852009:ONB852009 OWW852009:OWX852009 PGS852009:PGT852009 PQO852009:PQP852009 QAK852009:QAL852009 QKG852009:QKH852009 QUC852009:QUD852009 RDY852009:RDZ852009 RNU852009:RNV852009 RXQ852009:RXR852009 SHM852009:SHN852009 SRI852009:SRJ852009 TBE852009:TBF852009 TLA852009:TLB852009 TUW852009:TUX852009 UES852009:UET852009 UOO852009:UOP852009 UYK852009:UYL852009 VIG852009:VIH852009 VSC852009:VSD852009 WBY852009:WBZ852009 WLU852009:WLV852009 WVQ852009:WVR852009 I917545:J917545 JE917545:JF917545 TA917545:TB917545 ACW917545:ACX917545 AMS917545:AMT917545 AWO917545:AWP917545 BGK917545:BGL917545 BQG917545:BQH917545 CAC917545:CAD917545 CJY917545:CJZ917545 CTU917545:CTV917545 DDQ917545:DDR917545 DNM917545:DNN917545 DXI917545:DXJ917545 EHE917545:EHF917545 ERA917545:ERB917545 FAW917545:FAX917545 FKS917545:FKT917545 FUO917545:FUP917545 GEK917545:GEL917545 GOG917545:GOH917545 GYC917545:GYD917545 HHY917545:HHZ917545 HRU917545:HRV917545 IBQ917545:IBR917545 ILM917545:ILN917545 IVI917545:IVJ917545 JFE917545:JFF917545 JPA917545:JPB917545 JYW917545:JYX917545 KIS917545:KIT917545 KSO917545:KSP917545 LCK917545:LCL917545 LMG917545:LMH917545 LWC917545:LWD917545 MFY917545:MFZ917545 MPU917545:MPV917545 MZQ917545:MZR917545 NJM917545:NJN917545 NTI917545:NTJ917545 ODE917545:ODF917545 ONA917545:ONB917545 OWW917545:OWX917545 PGS917545:PGT917545 PQO917545:PQP917545 QAK917545:QAL917545 QKG917545:QKH917545 QUC917545:QUD917545 RDY917545:RDZ917545 RNU917545:RNV917545 RXQ917545:RXR917545 SHM917545:SHN917545 SRI917545:SRJ917545 TBE917545:TBF917545 TLA917545:TLB917545 TUW917545:TUX917545 UES917545:UET917545 UOO917545:UOP917545 UYK917545:UYL917545 VIG917545:VIH917545 VSC917545:VSD917545 WBY917545:WBZ917545 WLU917545:WLV917545 WVQ917545:WVR917545 I983081:J983081 JE983081:JF983081 TA983081:TB983081 ACW983081:ACX983081 AMS983081:AMT983081 AWO983081:AWP983081 BGK983081:BGL983081 BQG983081:BQH983081 CAC983081:CAD983081 CJY983081:CJZ983081 CTU983081:CTV983081 DDQ983081:DDR983081 DNM983081:DNN983081 DXI983081:DXJ983081 EHE983081:EHF983081 ERA983081:ERB983081 FAW983081:FAX983081 FKS983081:FKT983081 FUO983081:FUP983081 GEK983081:GEL983081 GOG983081:GOH983081 GYC983081:GYD983081 HHY983081:HHZ983081 HRU983081:HRV983081 IBQ983081:IBR983081 ILM983081:ILN983081 IVI983081:IVJ983081 JFE983081:JFF983081 JPA983081:JPB983081 JYW983081:JYX983081 KIS983081:KIT983081 KSO983081:KSP983081 LCK983081:LCL983081 LMG983081:LMH983081 LWC983081:LWD983081 MFY983081:MFZ983081 MPU983081:MPV983081 MZQ983081:MZR983081 NJM983081:NJN983081 NTI983081:NTJ983081 ODE983081:ODF983081 ONA983081:ONB983081 OWW983081:OWX983081 PGS983081:PGT983081 PQO983081:PQP983081 QAK983081:QAL983081 QKG983081:QKH983081 QUC983081:QUD983081 RDY983081:RDZ983081 RNU983081:RNV983081 RXQ983081:RXR983081 SHM983081:SHN983081 SRI983081:SRJ983081 TBE983081:TBF983081 TLA983081:TLB983081 TUW983081:TUX983081 UES983081:UET983081 UOO983081:UOP983081 UYK983081:UYL983081 VIG983081:VIH983081 VSC983081:VSD983081 WBY983081:WBZ983081 WLU983081:WLV983081 I41:J41">
      <formula1>$Z$36:$Z$49</formula1>
    </dataValidation>
    <dataValidation type="list" allowBlank="1" showInputMessage="1" showErrorMessage="1" sqref="VSG983068:VSH983068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E65564:E65565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E131100:E131101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E196636:E196637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E262172:E262173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E327708:E327709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E393244:E393245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E458780:E458781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E524316:E524317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E589852:E589853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E655388:E655389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E720924:E720925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E786460:E786461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E851996:E851997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E917532:E917533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E983068:E983069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WCC983068:WCD983068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WLY983068:WLZ98306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WVU983068:WVV98306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E28:E29 L28:L29 F28:H28 M28:N28">
      <formula1>$T$26:$T$29</formula1>
    </dataValidation>
    <dataValidation type="list" allowBlank="1" showInputMessage="1" showErrorMessage="1" sqref="J46:L46 JF46:JH46 TB46:TD46 ACX46:ACZ46 AMT46:AMV46 AWP46:AWR46 BGL46:BGN46 BQH46:BQJ46 CAD46:CAF46 CJZ46:CKB46 CTV46:CTX46 DDR46:DDT46 DNN46:DNP46 DXJ46:DXL46 EHF46:EHH46 ERB46:ERD46 FAX46:FAZ46 FKT46:FKV46 FUP46:FUR46 GEL46:GEN46 GOH46:GOJ46 GYD46:GYF46 HHZ46:HIB46 HRV46:HRX46 IBR46:IBT46 ILN46:ILP46 IVJ46:IVL46 JFF46:JFH46 JPB46:JPD46 JYX46:JYZ46 KIT46:KIV46 KSP46:KSR46 LCL46:LCN46 LMH46:LMJ46 LWD46:LWF46 MFZ46:MGB46 MPV46:MPX46 MZR46:MZT46 NJN46:NJP46 NTJ46:NTL46 ODF46:ODH46 ONB46:OND46 OWX46:OWZ46 PGT46:PGV46 PQP46:PQR46 QAL46:QAN46 QKH46:QKJ46 QUD46:QUF46 RDZ46:REB46 RNV46:RNX46 RXR46:RXT46 SHN46:SHP46 SRJ46:SRL46 TBF46:TBH46 TLB46:TLD46 TUX46:TUZ46 UET46:UEV46 UOP46:UOR46 UYL46:UYN46 VIH46:VIJ46 VSD46:VSF46 WBZ46:WCB46 WLV46:WLX46 WVR46:WVT46 J65582:L65582 JF65582:JH65582 TB65582:TD65582 ACX65582:ACZ65582 AMT65582:AMV65582 AWP65582:AWR65582 BGL65582:BGN65582 BQH65582:BQJ65582 CAD65582:CAF65582 CJZ65582:CKB65582 CTV65582:CTX65582 DDR65582:DDT65582 DNN65582:DNP65582 DXJ65582:DXL65582 EHF65582:EHH65582 ERB65582:ERD65582 FAX65582:FAZ65582 FKT65582:FKV65582 FUP65582:FUR65582 GEL65582:GEN65582 GOH65582:GOJ65582 GYD65582:GYF65582 HHZ65582:HIB65582 HRV65582:HRX65582 IBR65582:IBT65582 ILN65582:ILP65582 IVJ65582:IVL65582 JFF65582:JFH65582 JPB65582:JPD65582 JYX65582:JYZ65582 KIT65582:KIV65582 KSP65582:KSR65582 LCL65582:LCN65582 LMH65582:LMJ65582 LWD65582:LWF65582 MFZ65582:MGB65582 MPV65582:MPX65582 MZR65582:MZT65582 NJN65582:NJP65582 NTJ65582:NTL65582 ODF65582:ODH65582 ONB65582:OND65582 OWX65582:OWZ65582 PGT65582:PGV65582 PQP65582:PQR65582 QAL65582:QAN65582 QKH65582:QKJ65582 QUD65582:QUF65582 RDZ65582:REB65582 RNV65582:RNX65582 RXR65582:RXT65582 SHN65582:SHP65582 SRJ65582:SRL65582 TBF65582:TBH65582 TLB65582:TLD65582 TUX65582:TUZ65582 UET65582:UEV65582 UOP65582:UOR65582 UYL65582:UYN65582 VIH65582:VIJ65582 VSD65582:VSF65582 WBZ65582:WCB65582 WLV65582:WLX65582 WVR65582:WVT65582 J131118:L131118 JF131118:JH131118 TB131118:TD131118 ACX131118:ACZ131118 AMT131118:AMV131118 AWP131118:AWR131118 BGL131118:BGN131118 BQH131118:BQJ131118 CAD131118:CAF131118 CJZ131118:CKB131118 CTV131118:CTX131118 DDR131118:DDT131118 DNN131118:DNP131118 DXJ131118:DXL131118 EHF131118:EHH131118 ERB131118:ERD131118 FAX131118:FAZ131118 FKT131118:FKV131118 FUP131118:FUR131118 GEL131118:GEN131118 GOH131118:GOJ131118 GYD131118:GYF131118 HHZ131118:HIB131118 HRV131118:HRX131118 IBR131118:IBT131118 ILN131118:ILP131118 IVJ131118:IVL131118 JFF131118:JFH131118 JPB131118:JPD131118 JYX131118:JYZ131118 KIT131118:KIV131118 KSP131118:KSR131118 LCL131118:LCN131118 LMH131118:LMJ131118 LWD131118:LWF131118 MFZ131118:MGB131118 MPV131118:MPX131118 MZR131118:MZT131118 NJN131118:NJP131118 NTJ131118:NTL131118 ODF131118:ODH131118 ONB131118:OND131118 OWX131118:OWZ131118 PGT131118:PGV131118 PQP131118:PQR131118 QAL131118:QAN131118 QKH131118:QKJ131118 QUD131118:QUF131118 RDZ131118:REB131118 RNV131118:RNX131118 RXR131118:RXT131118 SHN131118:SHP131118 SRJ131118:SRL131118 TBF131118:TBH131118 TLB131118:TLD131118 TUX131118:TUZ131118 UET131118:UEV131118 UOP131118:UOR131118 UYL131118:UYN131118 VIH131118:VIJ131118 VSD131118:VSF131118 WBZ131118:WCB131118 WLV131118:WLX131118 WVR131118:WVT131118 J196654:L196654 JF196654:JH196654 TB196654:TD196654 ACX196654:ACZ196654 AMT196654:AMV196654 AWP196654:AWR196654 BGL196654:BGN196654 BQH196654:BQJ196654 CAD196654:CAF196654 CJZ196654:CKB196654 CTV196654:CTX196654 DDR196654:DDT196654 DNN196654:DNP196654 DXJ196654:DXL196654 EHF196654:EHH196654 ERB196654:ERD196654 FAX196654:FAZ196654 FKT196654:FKV196654 FUP196654:FUR196654 GEL196654:GEN196654 GOH196654:GOJ196654 GYD196654:GYF196654 HHZ196654:HIB196654 HRV196654:HRX196654 IBR196654:IBT196654 ILN196654:ILP196654 IVJ196654:IVL196654 JFF196654:JFH196654 JPB196654:JPD196654 JYX196654:JYZ196654 KIT196654:KIV196654 KSP196654:KSR196654 LCL196654:LCN196654 LMH196654:LMJ196654 LWD196654:LWF196654 MFZ196654:MGB196654 MPV196654:MPX196654 MZR196654:MZT196654 NJN196654:NJP196654 NTJ196654:NTL196654 ODF196654:ODH196654 ONB196654:OND196654 OWX196654:OWZ196654 PGT196654:PGV196654 PQP196654:PQR196654 QAL196654:QAN196654 QKH196654:QKJ196654 QUD196654:QUF196654 RDZ196654:REB196654 RNV196654:RNX196654 RXR196654:RXT196654 SHN196654:SHP196654 SRJ196654:SRL196654 TBF196654:TBH196654 TLB196654:TLD196654 TUX196654:TUZ196654 UET196654:UEV196654 UOP196654:UOR196654 UYL196654:UYN196654 VIH196654:VIJ196654 VSD196654:VSF196654 WBZ196654:WCB196654 WLV196654:WLX196654 WVR196654:WVT196654 J262190:L262190 JF262190:JH262190 TB262190:TD262190 ACX262190:ACZ262190 AMT262190:AMV262190 AWP262190:AWR262190 BGL262190:BGN262190 BQH262190:BQJ262190 CAD262190:CAF262190 CJZ262190:CKB262190 CTV262190:CTX262190 DDR262190:DDT262190 DNN262190:DNP262190 DXJ262190:DXL262190 EHF262190:EHH262190 ERB262190:ERD262190 FAX262190:FAZ262190 FKT262190:FKV262190 FUP262190:FUR262190 GEL262190:GEN262190 GOH262190:GOJ262190 GYD262190:GYF262190 HHZ262190:HIB262190 HRV262190:HRX262190 IBR262190:IBT262190 ILN262190:ILP262190 IVJ262190:IVL262190 JFF262190:JFH262190 JPB262190:JPD262190 JYX262190:JYZ262190 KIT262190:KIV262190 KSP262190:KSR262190 LCL262190:LCN262190 LMH262190:LMJ262190 LWD262190:LWF262190 MFZ262190:MGB262190 MPV262190:MPX262190 MZR262190:MZT262190 NJN262190:NJP262190 NTJ262190:NTL262190 ODF262190:ODH262190 ONB262190:OND262190 OWX262190:OWZ262190 PGT262190:PGV262190 PQP262190:PQR262190 QAL262190:QAN262190 QKH262190:QKJ262190 QUD262190:QUF262190 RDZ262190:REB262190 RNV262190:RNX262190 RXR262190:RXT262190 SHN262190:SHP262190 SRJ262190:SRL262190 TBF262190:TBH262190 TLB262190:TLD262190 TUX262190:TUZ262190 UET262190:UEV262190 UOP262190:UOR262190 UYL262190:UYN262190 VIH262190:VIJ262190 VSD262190:VSF262190 WBZ262190:WCB262190 WLV262190:WLX262190 WVR262190:WVT262190 J327726:L327726 JF327726:JH327726 TB327726:TD327726 ACX327726:ACZ327726 AMT327726:AMV327726 AWP327726:AWR327726 BGL327726:BGN327726 BQH327726:BQJ327726 CAD327726:CAF327726 CJZ327726:CKB327726 CTV327726:CTX327726 DDR327726:DDT327726 DNN327726:DNP327726 DXJ327726:DXL327726 EHF327726:EHH327726 ERB327726:ERD327726 FAX327726:FAZ327726 FKT327726:FKV327726 FUP327726:FUR327726 GEL327726:GEN327726 GOH327726:GOJ327726 GYD327726:GYF327726 HHZ327726:HIB327726 HRV327726:HRX327726 IBR327726:IBT327726 ILN327726:ILP327726 IVJ327726:IVL327726 JFF327726:JFH327726 JPB327726:JPD327726 JYX327726:JYZ327726 KIT327726:KIV327726 KSP327726:KSR327726 LCL327726:LCN327726 LMH327726:LMJ327726 LWD327726:LWF327726 MFZ327726:MGB327726 MPV327726:MPX327726 MZR327726:MZT327726 NJN327726:NJP327726 NTJ327726:NTL327726 ODF327726:ODH327726 ONB327726:OND327726 OWX327726:OWZ327726 PGT327726:PGV327726 PQP327726:PQR327726 QAL327726:QAN327726 QKH327726:QKJ327726 QUD327726:QUF327726 RDZ327726:REB327726 RNV327726:RNX327726 RXR327726:RXT327726 SHN327726:SHP327726 SRJ327726:SRL327726 TBF327726:TBH327726 TLB327726:TLD327726 TUX327726:TUZ327726 UET327726:UEV327726 UOP327726:UOR327726 UYL327726:UYN327726 VIH327726:VIJ327726 VSD327726:VSF327726 WBZ327726:WCB327726 WLV327726:WLX327726 WVR327726:WVT327726 J393262:L393262 JF393262:JH393262 TB393262:TD393262 ACX393262:ACZ393262 AMT393262:AMV393262 AWP393262:AWR393262 BGL393262:BGN393262 BQH393262:BQJ393262 CAD393262:CAF393262 CJZ393262:CKB393262 CTV393262:CTX393262 DDR393262:DDT393262 DNN393262:DNP393262 DXJ393262:DXL393262 EHF393262:EHH393262 ERB393262:ERD393262 FAX393262:FAZ393262 FKT393262:FKV393262 FUP393262:FUR393262 GEL393262:GEN393262 GOH393262:GOJ393262 GYD393262:GYF393262 HHZ393262:HIB393262 HRV393262:HRX393262 IBR393262:IBT393262 ILN393262:ILP393262 IVJ393262:IVL393262 JFF393262:JFH393262 JPB393262:JPD393262 JYX393262:JYZ393262 KIT393262:KIV393262 KSP393262:KSR393262 LCL393262:LCN393262 LMH393262:LMJ393262 LWD393262:LWF393262 MFZ393262:MGB393262 MPV393262:MPX393262 MZR393262:MZT393262 NJN393262:NJP393262 NTJ393262:NTL393262 ODF393262:ODH393262 ONB393262:OND393262 OWX393262:OWZ393262 PGT393262:PGV393262 PQP393262:PQR393262 QAL393262:QAN393262 QKH393262:QKJ393262 QUD393262:QUF393262 RDZ393262:REB393262 RNV393262:RNX393262 RXR393262:RXT393262 SHN393262:SHP393262 SRJ393262:SRL393262 TBF393262:TBH393262 TLB393262:TLD393262 TUX393262:TUZ393262 UET393262:UEV393262 UOP393262:UOR393262 UYL393262:UYN393262 VIH393262:VIJ393262 VSD393262:VSF393262 WBZ393262:WCB393262 WLV393262:WLX393262 WVR393262:WVT393262 J458798:L458798 JF458798:JH458798 TB458798:TD458798 ACX458798:ACZ458798 AMT458798:AMV458798 AWP458798:AWR458798 BGL458798:BGN458798 BQH458798:BQJ458798 CAD458798:CAF458798 CJZ458798:CKB458798 CTV458798:CTX458798 DDR458798:DDT458798 DNN458798:DNP458798 DXJ458798:DXL458798 EHF458798:EHH458798 ERB458798:ERD458798 FAX458798:FAZ458798 FKT458798:FKV458798 FUP458798:FUR458798 GEL458798:GEN458798 GOH458798:GOJ458798 GYD458798:GYF458798 HHZ458798:HIB458798 HRV458798:HRX458798 IBR458798:IBT458798 ILN458798:ILP458798 IVJ458798:IVL458798 JFF458798:JFH458798 JPB458798:JPD458798 JYX458798:JYZ458798 KIT458798:KIV458798 KSP458798:KSR458798 LCL458798:LCN458798 LMH458798:LMJ458798 LWD458798:LWF458798 MFZ458798:MGB458798 MPV458798:MPX458798 MZR458798:MZT458798 NJN458798:NJP458798 NTJ458798:NTL458798 ODF458798:ODH458798 ONB458798:OND458798 OWX458798:OWZ458798 PGT458798:PGV458798 PQP458798:PQR458798 QAL458798:QAN458798 QKH458798:QKJ458798 QUD458798:QUF458798 RDZ458798:REB458798 RNV458798:RNX458798 RXR458798:RXT458798 SHN458798:SHP458798 SRJ458798:SRL458798 TBF458798:TBH458798 TLB458798:TLD458798 TUX458798:TUZ458798 UET458798:UEV458798 UOP458798:UOR458798 UYL458798:UYN458798 VIH458798:VIJ458798 VSD458798:VSF458798 WBZ458798:WCB458798 WLV458798:WLX458798 WVR458798:WVT458798 J524334:L524334 JF524334:JH524334 TB524334:TD524334 ACX524334:ACZ524334 AMT524334:AMV524334 AWP524334:AWR524334 BGL524334:BGN524334 BQH524334:BQJ524334 CAD524334:CAF524334 CJZ524334:CKB524334 CTV524334:CTX524334 DDR524334:DDT524334 DNN524334:DNP524334 DXJ524334:DXL524334 EHF524334:EHH524334 ERB524334:ERD524334 FAX524334:FAZ524334 FKT524334:FKV524334 FUP524334:FUR524334 GEL524334:GEN524334 GOH524334:GOJ524334 GYD524334:GYF524334 HHZ524334:HIB524334 HRV524334:HRX524334 IBR524334:IBT524334 ILN524334:ILP524334 IVJ524334:IVL524334 JFF524334:JFH524334 JPB524334:JPD524334 JYX524334:JYZ524334 KIT524334:KIV524334 KSP524334:KSR524334 LCL524334:LCN524334 LMH524334:LMJ524334 LWD524334:LWF524334 MFZ524334:MGB524334 MPV524334:MPX524334 MZR524334:MZT524334 NJN524334:NJP524334 NTJ524334:NTL524334 ODF524334:ODH524334 ONB524334:OND524334 OWX524334:OWZ524334 PGT524334:PGV524334 PQP524334:PQR524334 QAL524334:QAN524334 QKH524334:QKJ524334 QUD524334:QUF524334 RDZ524334:REB524334 RNV524334:RNX524334 RXR524334:RXT524334 SHN524334:SHP524334 SRJ524334:SRL524334 TBF524334:TBH524334 TLB524334:TLD524334 TUX524334:TUZ524334 UET524334:UEV524334 UOP524334:UOR524334 UYL524334:UYN524334 VIH524334:VIJ524334 VSD524334:VSF524334 WBZ524334:WCB524334 WLV524334:WLX524334 WVR524334:WVT524334 J589870:L589870 JF589870:JH589870 TB589870:TD589870 ACX589870:ACZ589870 AMT589870:AMV589870 AWP589870:AWR589870 BGL589870:BGN589870 BQH589870:BQJ589870 CAD589870:CAF589870 CJZ589870:CKB589870 CTV589870:CTX589870 DDR589870:DDT589870 DNN589870:DNP589870 DXJ589870:DXL589870 EHF589870:EHH589870 ERB589870:ERD589870 FAX589870:FAZ589870 FKT589870:FKV589870 FUP589870:FUR589870 GEL589870:GEN589870 GOH589870:GOJ589870 GYD589870:GYF589870 HHZ589870:HIB589870 HRV589870:HRX589870 IBR589870:IBT589870 ILN589870:ILP589870 IVJ589870:IVL589870 JFF589870:JFH589870 JPB589870:JPD589870 JYX589870:JYZ589870 KIT589870:KIV589870 KSP589870:KSR589870 LCL589870:LCN589870 LMH589870:LMJ589870 LWD589870:LWF589870 MFZ589870:MGB589870 MPV589870:MPX589870 MZR589870:MZT589870 NJN589870:NJP589870 NTJ589870:NTL589870 ODF589870:ODH589870 ONB589870:OND589870 OWX589870:OWZ589870 PGT589870:PGV589870 PQP589870:PQR589870 QAL589870:QAN589870 QKH589870:QKJ589870 QUD589870:QUF589870 RDZ589870:REB589870 RNV589870:RNX589870 RXR589870:RXT589870 SHN589870:SHP589870 SRJ589870:SRL589870 TBF589870:TBH589870 TLB589870:TLD589870 TUX589870:TUZ589870 UET589870:UEV589870 UOP589870:UOR589870 UYL589870:UYN589870 VIH589870:VIJ589870 VSD589870:VSF589870 WBZ589870:WCB589870 WLV589870:WLX589870 WVR589870:WVT589870 J655406:L655406 JF655406:JH655406 TB655406:TD655406 ACX655406:ACZ655406 AMT655406:AMV655406 AWP655406:AWR655406 BGL655406:BGN655406 BQH655406:BQJ655406 CAD655406:CAF655406 CJZ655406:CKB655406 CTV655406:CTX655406 DDR655406:DDT655406 DNN655406:DNP655406 DXJ655406:DXL655406 EHF655406:EHH655406 ERB655406:ERD655406 FAX655406:FAZ655406 FKT655406:FKV655406 FUP655406:FUR655406 GEL655406:GEN655406 GOH655406:GOJ655406 GYD655406:GYF655406 HHZ655406:HIB655406 HRV655406:HRX655406 IBR655406:IBT655406 ILN655406:ILP655406 IVJ655406:IVL655406 JFF655406:JFH655406 JPB655406:JPD655406 JYX655406:JYZ655406 KIT655406:KIV655406 KSP655406:KSR655406 LCL655406:LCN655406 LMH655406:LMJ655406 LWD655406:LWF655406 MFZ655406:MGB655406 MPV655406:MPX655406 MZR655406:MZT655406 NJN655406:NJP655406 NTJ655406:NTL655406 ODF655406:ODH655406 ONB655406:OND655406 OWX655406:OWZ655406 PGT655406:PGV655406 PQP655406:PQR655406 QAL655406:QAN655406 QKH655406:QKJ655406 QUD655406:QUF655406 RDZ655406:REB655406 RNV655406:RNX655406 RXR655406:RXT655406 SHN655406:SHP655406 SRJ655406:SRL655406 TBF655406:TBH655406 TLB655406:TLD655406 TUX655406:TUZ655406 UET655406:UEV655406 UOP655406:UOR655406 UYL655406:UYN655406 VIH655406:VIJ655406 VSD655406:VSF655406 WBZ655406:WCB655406 WLV655406:WLX655406 WVR655406:WVT655406 J720942:L720942 JF720942:JH720942 TB720942:TD720942 ACX720942:ACZ720942 AMT720942:AMV720942 AWP720942:AWR720942 BGL720942:BGN720942 BQH720942:BQJ720942 CAD720942:CAF720942 CJZ720942:CKB720942 CTV720942:CTX720942 DDR720942:DDT720942 DNN720942:DNP720942 DXJ720942:DXL720942 EHF720942:EHH720942 ERB720942:ERD720942 FAX720942:FAZ720942 FKT720942:FKV720942 FUP720942:FUR720942 GEL720942:GEN720942 GOH720942:GOJ720942 GYD720942:GYF720942 HHZ720942:HIB720942 HRV720942:HRX720942 IBR720942:IBT720942 ILN720942:ILP720942 IVJ720942:IVL720942 JFF720942:JFH720942 JPB720942:JPD720942 JYX720942:JYZ720942 KIT720942:KIV720942 KSP720942:KSR720942 LCL720942:LCN720942 LMH720942:LMJ720942 LWD720942:LWF720942 MFZ720942:MGB720942 MPV720942:MPX720942 MZR720942:MZT720942 NJN720942:NJP720942 NTJ720942:NTL720942 ODF720942:ODH720942 ONB720942:OND720942 OWX720942:OWZ720942 PGT720942:PGV720942 PQP720942:PQR720942 QAL720942:QAN720942 QKH720942:QKJ720942 QUD720942:QUF720942 RDZ720942:REB720942 RNV720942:RNX720942 RXR720942:RXT720942 SHN720942:SHP720942 SRJ720942:SRL720942 TBF720942:TBH720942 TLB720942:TLD720942 TUX720942:TUZ720942 UET720942:UEV720942 UOP720942:UOR720942 UYL720942:UYN720942 VIH720942:VIJ720942 VSD720942:VSF720942 WBZ720942:WCB720942 WLV720942:WLX720942 WVR720942:WVT720942 J786478:L786478 JF786478:JH786478 TB786478:TD786478 ACX786478:ACZ786478 AMT786478:AMV786478 AWP786478:AWR786478 BGL786478:BGN786478 BQH786478:BQJ786478 CAD786478:CAF786478 CJZ786478:CKB786478 CTV786478:CTX786478 DDR786478:DDT786478 DNN786478:DNP786478 DXJ786478:DXL786478 EHF786478:EHH786478 ERB786478:ERD786478 FAX786478:FAZ786478 FKT786478:FKV786478 FUP786478:FUR786478 GEL786478:GEN786478 GOH786478:GOJ786478 GYD786478:GYF786478 HHZ786478:HIB786478 HRV786478:HRX786478 IBR786478:IBT786478 ILN786478:ILP786478 IVJ786478:IVL786478 JFF786478:JFH786478 JPB786478:JPD786478 JYX786478:JYZ786478 KIT786478:KIV786478 KSP786478:KSR786478 LCL786478:LCN786478 LMH786478:LMJ786478 LWD786478:LWF786478 MFZ786478:MGB786478 MPV786478:MPX786478 MZR786478:MZT786478 NJN786478:NJP786478 NTJ786478:NTL786478 ODF786478:ODH786478 ONB786478:OND786478 OWX786478:OWZ786478 PGT786478:PGV786478 PQP786478:PQR786478 QAL786478:QAN786478 QKH786478:QKJ786478 QUD786478:QUF786478 RDZ786478:REB786478 RNV786478:RNX786478 RXR786478:RXT786478 SHN786478:SHP786478 SRJ786478:SRL786478 TBF786478:TBH786478 TLB786478:TLD786478 TUX786478:TUZ786478 UET786478:UEV786478 UOP786478:UOR786478 UYL786478:UYN786478 VIH786478:VIJ786478 VSD786478:VSF786478 WBZ786478:WCB786478 WLV786478:WLX786478 WVR786478:WVT786478 J852014:L852014 JF852014:JH852014 TB852014:TD852014 ACX852014:ACZ852014 AMT852014:AMV852014 AWP852014:AWR852014 BGL852014:BGN852014 BQH852014:BQJ852014 CAD852014:CAF852014 CJZ852014:CKB852014 CTV852014:CTX852014 DDR852014:DDT852014 DNN852014:DNP852014 DXJ852014:DXL852014 EHF852014:EHH852014 ERB852014:ERD852014 FAX852014:FAZ852014 FKT852014:FKV852014 FUP852014:FUR852014 GEL852014:GEN852014 GOH852014:GOJ852014 GYD852014:GYF852014 HHZ852014:HIB852014 HRV852014:HRX852014 IBR852014:IBT852014 ILN852014:ILP852014 IVJ852014:IVL852014 JFF852014:JFH852014 JPB852014:JPD852014 JYX852014:JYZ852014 KIT852014:KIV852014 KSP852014:KSR852014 LCL852014:LCN852014 LMH852014:LMJ852014 LWD852014:LWF852014 MFZ852014:MGB852014 MPV852014:MPX852014 MZR852014:MZT852014 NJN852014:NJP852014 NTJ852014:NTL852014 ODF852014:ODH852014 ONB852014:OND852014 OWX852014:OWZ852014 PGT852014:PGV852014 PQP852014:PQR852014 QAL852014:QAN852014 QKH852014:QKJ852014 QUD852014:QUF852014 RDZ852014:REB852014 RNV852014:RNX852014 RXR852014:RXT852014 SHN852014:SHP852014 SRJ852014:SRL852014 TBF852014:TBH852014 TLB852014:TLD852014 TUX852014:TUZ852014 UET852014:UEV852014 UOP852014:UOR852014 UYL852014:UYN852014 VIH852014:VIJ852014 VSD852014:VSF852014 WBZ852014:WCB852014 WLV852014:WLX852014 WVR852014:WVT852014 J917550:L917550 JF917550:JH917550 TB917550:TD917550 ACX917550:ACZ917550 AMT917550:AMV917550 AWP917550:AWR917550 BGL917550:BGN917550 BQH917550:BQJ917550 CAD917550:CAF917550 CJZ917550:CKB917550 CTV917550:CTX917550 DDR917550:DDT917550 DNN917550:DNP917550 DXJ917550:DXL917550 EHF917550:EHH917550 ERB917550:ERD917550 FAX917550:FAZ917550 FKT917550:FKV917550 FUP917550:FUR917550 GEL917550:GEN917550 GOH917550:GOJ917550 GYD917550:GYF917550 HHZ917550:HIB917550 HRV917550:HRX917550 IBR917550:IBT917550 ILN917550:ILP917550 IVJ917550:IVL917550 JFF917550:JFH917550 JPB917550:JPD917550 JYX917550:JYZ917550 KIT917550:KIV917550 KSP917550:KSR917550 LCL917550:LCN917550 LMH917550:LMJ917550 LWD917550:LWF917550 MFZ917550:MGB917550 MPV917550:MPX917550 MZR917550:MZT917550 NJN917550:NJP917550 NTJ917550:NTL917550 ODF917550:ODH917550 ONB917550:OND917550 OWX917550:OWZ917550 PGT917550:PGV917550 PQP917550:PQR917550 QAL917550:QAN917550 QKH917550:QKJ917550 QUD917550:QUF917550 RDZ917550:REB917550 RNV917550:RNX917550 RXR917550:RXT917550 SHN917550:SHP917550 SRJ917550:SRL917550 TBF917550:TBH917550 TLB917550:TLD917550 TUX917550:TUZ917550 UET917550:UEV917550 UOP917550:UOR917550 UYL917550:UYN917550 VIH917550:VIJ917550 VSD917550:VSF917550 WBZ917550:WCB917550 WLV917550:WLX917550 WVR917550:WVT917550 J983086:L983086 JF983086:JH983086 TB983086:TD983086 ACX983086:ACZ983086 AMT983086:AMV983086 AWP983086:AWR983086 BGL983086:BGN983086 BQH983086:BQJ983086 CAD983086:CAF983086 CJZ983086:CKB983086 CTV983086:CTX983086 DDR983086:DDT983086 DNN983086:DNP983086 DXJ983086:DXL983086 EHF983086:EHH983086 ERB983086:ERD983086 FAX983086:FAZ983086 FKT983086:FKV983086 FUP983086:FUR983086 GEL983086:GEN983086 GOH983086:GOJ983086 GYD983086:GYF983086 HHZ983086:HIB983086 HRV983086:HRX983086 IBR983086:IBT983086 ILN983086:ILP983086 IVJ983086:IVL983086 JFF983086:JFH983086 JPB983086:JPD983086 JYX983086:JYZ983086 KIT983086:KIV983086 KSP983086:KSR983086 LCL983086:LCN983086 LMH983086:LMJ983086 LWD983086:LWF983086 MFZ983086:MGB983086 MPV983086:MPX983086 MZR983086:MZT983086 NJN983086:NJP983086 NTJ983086:NTL983086 ODF983086:ODH983086 ONB983086:OND983086 OWX983086:OWZ983086 PGT983086:PGV983086 PQP983086:PQR983086 QAL983086:QAN983086 QKH983086:QKJ983086 QUD983086:QUF983086 RDZ983086:REB983086 RNV983086:RNX983086 RXR983086:RXT983086 SHN983086:SHP983086 SRJ983086:SRL983086 TBF983086:TBH983086 TLB983086:TLD983086 TUX983086:TUZ983086 UET983086:UEV983086 UOP983086:UOR983086 UYL983086:UYN983086 VIH983086:VIJ983086 VSD983086:VSF983086 WBZ983086:WCB983086 WLV983086:WLX983086 WVR983086:WVT983086">
      <formula1>$U$47:$U$64</formula1>
    </dataValidation>
    <dataValidation type="list" allowBlank="1" showInputMessage="1" showErrorMessage="1" sqref="WVV983065:WVY983065 JJ25:JM25 TF25:TI25 ADB25:ADE25 AMX25:ANA25 AWT25:AWW25 BGP25:BGS25 BQL25:BQO25 CAH25:CAK25 CKD25:CKG25 CTZ25:CUC25 DDV25:DDY25 DNR25:DNU25 DXN25:DXQ25 EHJ25:EHM25 ERF25:ERI25 FBB25:FBE25 FKX25:FLA25 FUT25:FUW25 GEP25:GES25 GOL25:GOO25 GYH25:GYK25 HID25:HIG25 HRZ25:HSC25 IBV25:IBY25 ILR25:ILU25 IVN25:IVQ25 JFJ25:JFM25 JPF25:JPI25 JZB25:JZE25 KIX25:KJA25 KST25:KSW25 LCP25:LCS25 LML25:LMO25 LWH25:LWK25 MGD25:MGG25 MPZ25:MQC25 MZV25:MZY25 NJR25:NJU25 NTN25:NTQ25 ODJ25:ODM25 ONF25:ONI25 OXB25:OXE25 PGX25:PHA25 PQT25:PQW25 QAP25:QAS25 QKL25:QKO25 QUH25:QUK25 RED25:REG25 RNZ25:ROC25 RXV25:RXY25 SHR25:SHU25 SRN25:SRQ25 TBJ25:TBM25 TLF25:TLI25 TVB25:TVE25 UEX25:UFA25 UOT25:UOW25 UYP25:UYS25 VIL25:VIO25 VSH25:VSK25 WCD25:WCG25 WLZ25:WMC25 WVV25:WVY25 N65561:Q65561 JJ65561:JM65561 TF65561:TI65561 ADB65561:ADE65561 AMX65561:ANA65561 AWT65561:AWW65561 BGP65561:BGS65561 BQL65561:BQO65561 CAH65561:CAK65561 CKD65561:CKG65561 CTZ65561:CUC65561 DDV65561:DDY65561 DNR65561:DNU65561 DXN65561:DXQ65561 EHJ65561:EHM65561 ERF65561:ERI65561 FBB65561:FBE65561 FKX65561:FLA65561 FUT65561:FUW65561 GEP65561:GES65561 GOL65561:GOO65561 GYH65561:GYK65561 HID65561:HIG65561 HRZ65561:HSC65561 IBV65561:IBY65561 ILR65561:ILU65561 IVN65561:IVQ65561 JFJ65561:JFM65561 JPF65561:JPI65561 JZB65561:JZE65561 KIX65561:KJA65561 KST65561:KSW65561 LCP65561:LCS65561 LML65561:LMO65561 LWH65561:LWK65561 MGD65561:MGG65561 MPZ65561:MQC65561 MZV65561:MZY65561 NJR65561:NJU65561 NTN65561:NTQ65561 ODJ65561:ODM65561 ONF65561:ONI65561 OXB65561:OXE65561 PGX65561:PHA65561 PQT65561:PQW65561 QAP65561:QAS65561 QKL65561:QKO65561 QUH65561:QUK65561 RED65561:REG65561 RNZ65561:ROC65561 RXV65561:RXY65561 SHR65561:SHU65561 SRN65561:SRQ65561 TBJ65561:TBM65561 TLF65561:TLI65561 TVB65561:TVE65561 UEX65561:UFA65561 UOT65561:UOW65561 UYP65561:UYS65561 VIL65561:VIO65561 VSH65561:VSK65561 WCD65561:WCG65561 WLZ65561:WMC65561 WVV65561:WVY65561 N131097:Q131097 JJ131097:JM131097 TF131097:TI131097 ADB131097:ADE131097 AMX131097:ANA131097 AWT131097:AWW131097 BGP131097:BGS131097 BQL131097:BQO131097 CAH131097:CAK131097 CKD131097:CKG131097 CTZ131097:CUC131097 DDV131097:DDY131097 DNR131097:DNU131097 DXN131097:DXQ131097 EHJ131097:EHM131097 ERF131097:ERI131097 FBB131097:FBE131097 FKX131097:FLA131097 FUT131097:FUW131097 GEP131097:GES131097 GOL131097:GOO131097 GYH131097:GYK131097 HID131097:HIG131097 HRZ131097:HSC131097 IBV131097:IBY131097 ILR131097:ILU131097 IVN131097:IVQ131097 JFJ131097:JFM131097 JPF131097:JPI131097 JZB131097:JZE131097 KIX131097:KJA131097 KST131097:KSW131097 LCP131097:LCS131097 LML131097:LMO131097 LWH131097:LWK131097 MGD131097:MGG131097 MPZ131097:MQC131097 MZV131097:MZY131097 NJR131097:NJU131097 NTN131097:NTQ131097 ODJ131097:ODM131097 ONF131097:ONI131097 OXB131097:OXE131097 PGX131097:PHA131097 PQT131097:PQW131097 QAP131097:QAS131097 QKL131097:QKO131097 QUH131097:QUK131097 RED131097:REG131097 RNZ131097:ROC131097 RXV131097:RXY131097 SHR131097:SHU131097 SRN131097:SRQ131097 TBJ131097:TBM131097 TLF131097:TLI131097 TVB131097:TVE131097 UEX131097:UFA131097 UOT131097:UOW131097 UYP131097:UYS131097 VIL131097:VIO131097 VSH131097:VSK131097 WCD131097:WCG131097 WLZ131097:WMC131097 WVV131097:WVY131097 N196633:Q196633 JJ196633:JM196633 TF196633:TI196633 ADB196633:ADE196633 AMX196633:ANA196633 AWT196633:AWW196633 BGP196633:BGS196633 BQL196633:BQO196633 CAH196633:CAK196633 CKD196633:CKG196633 CTZ196633:CUC196633 DDV196633:DDY196633 DNR196633:DNU196633 DXN196633:DXQ196633 EHJ196633:EHM196633 ERF196633:ERI196633 FBB196633:FBE196633 FKX196633:FLA196633 FUT196633:FUW196633 GEP196633:GES196633 GOL196633:GOO196633 GYH196633:GYK196633 HID196633:HIG196633 HRZ196633:HSC196633 IBV196633:IBY196633 ILR196633:ILU196633 IVN196633:IVQ196633 JFJ196633:JFM196633 JPF196633:JPI196633 JZB196633:JZE196633 KIX196633:KJA196633 KST196633:KSW196633 LCP196633:LCS196633 LML196633:LMO196633 LWH196633:LWK196633 MGD196633:MGG196633 MPZ196633:MQC196633 MZV196633:MZY196633 NJR196633:NJU196633 NTN196633:NTQ196633 ODJ196633:ODM196633 ONF196633:ONI196633 OXB196633:OXE196633 PGX196633:PHA196633 PQT196633:PQW196633 QAP196633:QAS196633 QKL196633:QKO196633 QUH196633:QUK196633 RED196633:REG196633 RNZ196633:ROC196633 RXV196633:RXY196633 SHR196633:SHU196633 SRN196633:SRQ196633 TBJ196633:TBM196633 TLF196633:TLI196633 TVB196633:TVE196633 UEX196633:UFA196633 UOT196633:UOW196633 UYP196633:UYS196633 VIL196633:VIO196633 VSH196633:VSK196633 WCD196633:WCG196633 WLZ196633:WMC196633 WVV196633:WVY196633 N262169:Q262169 JJ262169:JM262169 TF262169:TI262169 ADB262169:ADE262169 AMX262169:ANA262169 AWT262169:AWW262169 BGP262169:BGS262169 BQL262169:BQO262169 CAH262169:CAK262169 CKD262169:CKG262169 CTZ262169:CUC262169 DDV262169:DDY262169 DNR262169:DNU262169 DXN262169:DXQ262169 EHJ262169:EHM262169 ERF262169:ERI262169 FBB262169:FBE262169 FKX262169:FLA262169 FUT262169:FUW262169 GEP262169:GES262169 GOL262169:GOO262169 GYH262169:GYK262169 HID262169:HIG262169 HRZ262169:HSC262169 IBV262169:IBY262169 ILR262169:ILU262169 IVN262169:IVQ262169 JFJ262169:JFM262169 JPF262169:JPI262169 JZB262169:JZE262169 KIX262169:KJA262169 KST262169:KSW262169 LCP262169:LCS262169 LML262169:LMO262169 LWH262169:LWK262169 MGD262169:MGG262169 MPZ262169:MQC262169 MZV262169:MZY262169 NJR262169:NJU262169 NTN262169:NTQ262169 ODJ262169:ODM262169 ONF262169:ONI262169 OXB262169:OXE262169 PGX262169:PHA262169 PQT262169:PQW262169 QAP262169:QAS262169 QKL262169:QKO262169 QUH262169:QUK262169 RED262169:REG262169 RNZ262169:ROC262169 RXV262169:RXY262169 SHR262169:SHU262169 SRN262169:SRQ262169 TBJ262169:TBM262169 TLF262169:TLI262169 TVB262169:TVE262169 UEX262169:UFA262169 UOT262169:UOW262169 UYP262169:UYS262169 VIL262169:VIO262169 VSH262169:VSK262169 WCD262169:WCG262169 WLZ262169:WMC262169 WVV262169:WVY262169 N327705:Q327705 JJ327705:JM327705 TF327705:TI327705 ADB327705:ADE327705 AMX327705:ANA327705 AWT327705:AWW327705 BGP327705:BGS327705 BQL327705:BQO327705 CAH327705:CAK327705 CKD327705:CKG327705 CTZ327705:CUC327705 DDV327705:DDY327705 DNR327705:DNU327705 DXN327705:DXQ327705 EHJ327705:EHM327705 ERF327705:ERI327705 FBB327705:FBE327705 FKX327705:FLA327705 FUT327705:FUW327705 GEP327705:GES327705 GOL327705:GOO327705 GYH327705:GYK327705 HID327705:HIG327705 HRZ327705:HSC327705 IBV327705:IBY327705 ILR327705:ILU327705 IVN327705:IVQ327705 JFJ327705:JFM327705 JPF327705:JPI327705 JZB327705:JZE327705 KIX327705:KJA327705 KST327705:KSW327705 LCP327705:LCS327705 LML327705:LMO327705 LWH327705:LWK327705 MGD327705:MGG327705 MPZ327705:MQC327705 MZV327705:MZY327705 NJR327705:NJU327705 NTN327705:NTQ327705 ODJ327705:ODM327705 ONF327705:ONI327705 OXB327705:OXE327705 PGX327705:PHA327705 PQT327705:PQW327705 QAP327705:QAS327705 QKL327705:QKO327705 QUH327705:QUK327705 RED327705:REG327705 RNZ327705:ROC327705 RXV327705:RXY327705 SHR327705:SHU327705 SRN327705:SRQ327705 TBJ327705:TBM327705 TLF327705:TLI327705 TVB327705:TVE327705 UEX327705:UFA327705 UOT327705:UOW327705 UYP327705:UYS327705 VIL327705:VIO327705 VSH327705:VSK327705 WCD327705:WCG327705 WLZ327705:WMC327705 WVV327705:WVY327705 N393241:Q393241 JJ393241:JM393241 TF393241:TI393241 ADB393241:ADE393241 AMX393241:ANA393241 AWT393241:AWW393241 BGP393241:BGS393241 BQL393241:BQO393241 CAH393241:CAK393241 CKD393241:CKG393241 CTZ393241:CUC393241 DDV393241:DDY393241 DNR393241:DNU393241 DXN393241:DXQ393241 EHJ393241:EHM393241 ERF393241:ERI393241 FBB393241:FBE393241 FKX393241:FLA393241 FUT393241:FUW393241 GEP393241:GES393241 GOL393241:GOO393241 GYH393241:GYK393241 HID393241:HIG393241 HRZ393241:HSC393241 IBV393241:IBY393241 ILR393241:ILU393241 IVN393241:IVQ393241 JFJ393241:JFM393241 JPF393241:JPI393241 JZB393241:JZE393241 KIX393241:KJA393241 KST393241:KSW393241 LCP393241:LCS393241 LML393241:LMO393241 LWH393241:LWK393241 MGD393241:MGG393241 MPZ393241:MQC393241 MZV393241:MZY393241 NJR393241:NJU393241 NTN393241:NTQ393241 ODJ393241:ODM393241 ONF393241:ONI393241 OXB393241:OXE393241 PGX393241:PHA393241 PQT393241:PQW393241 QAP393241:QAS393241 QKL393241:QKO393241 QUH393241:QUK393241 RED393241:REG393241 RNZ393241:ROC393241 RXV393241:RXY393241 SHR393241:SHU393241 SRN393241:SRQ393241 TBJ393241:TBM393241 TLF393241:TLI393241 TVB393241:TVE393241 UEX393241:UFA393241 UOT393241:UOW393241 UYP393241:UYS393241 VIL393241:VIO393241 VSH393241:VSK393241 WCD393241:WCG393241 WLZ393241:WMC393241 WVV393241:WVY393241 N458777:Q458777 JJ458777:JM458777 TF458777:TI458777 ADB458777:ADE458777 AMX458777:ANA458777 AWT458777:AWW458777 BGP458777:BGS458777 BQL458777:BQO458777 CAH458777:CAK458777 CKD458777:CKG458777 CTZ458777:CUC458777 DDV458777:DDY458777 DNR458777:DNU458777 DXN458777:DXQ458777 EHJ458777:EHM458777 ERF458777:ERI458777 FBB458777:FBE458777 FKX458777:FLA458777 FUT458777:FUW458777 GEP458777:GES458777 GOL458777:GOO458777 GYH458777:GYK458777 HID458777:HIG458777 HRZ458777:HSC458777 IBV458777:IBY458777 ILR458777:ILU458777 IVN458777:IVQ458777 JFJ458777:JFM458777 JPF458777:JPI458777 JZB458777:JZE458777 KIX458777:KJA458777 KST458777:KSW458777 LCP458777:LCS458777 LML458777:LMO458777 LWH458777:LWK458777 MGD458777:MGG458777 MPZ458777:MQC458777 MZV458777:MZY458777 NJR458777:NJU458777 NTN458777:NTQ458777 ODJ458777:ODM458777 ONF458777:ONI458777 OXB458777:OXE458777 PGX458777:PHA458777 PQT458777:PQW458777 QAP458777:QAS458777 QKL458777:QKO458777 QUH458777:QUK458777 RED458777:REG458777 RNZ458777:ROC458777 RXV458777:RXY458777 SHR458777:SHU458777 SRN458777:SRQ458777 TBJ458777:TBM458777 TLF458777:TLI458777 TVB458777:TVE458777 UEX458777:UFA458777 UOT458777:UOW458777 UYP458777:UYS458777 VIL458777:VIO458777 VSH458777:VSK458777 WCD458777:WCG458777 WLZ458777:WMC458777 WVV458777:WVY458777 N524313:Q524313 JJ524313:JM524313 TF524313:TI524313 ADB524313:ADE524313 AMX524313:ANA524313 AWT524313:AWW524313 BGP524313:BGS524313 BQL524313:BQO524313 CAH524313:CAK524313 CKD524313:CKG524313 CTZ524313:CUC524313 DDV524313:DDY524313 DNR524313:DNU524313 DXN524313:DXQ524313 EHJ524313:EHM524313 ERF524313:ERI524313 FBB524313:FBE524313 FKX524313:FLA524313 FUT524313:FUW524313 GEP524313:GES524313 GOL524313:GOO524313 GYH524313:GYK524313 HID524313:HIG524313 HRZ524313:HSC524313 IBV524313:IBY524313 ILR524313:ILU524313 IVN524313:IVQ524313 JFJ524313:JFM524313 JPF524313:JPI524313 JZB524313:JZE524313 KIX524313:KJA524313 KST524313:KSW524313 LCP524313:LCS524313 LML524313:LMO524313 LWH524313:LWK524313 MGD524313:MGG524313 MPZ524313:MQC524313 MZV524313:MZY524313 NJR524313:NJU524313 NTN524313:NTQ524313 ODJ524313:ODM524313 ONF524313:ONI524313 OXB524313:OXE524313 PGX524313:PHA524313 PQT524313:PQW524313 QAP524313:QAS524313 QKL524313:QKO524313 QUH524313:QUK524313 RED524313:REG524313 RNZ524313:ROC524313 RXV524313:RXY524313 SHR524313:SHU524313 SRN524313:SRQ524313 TBJ524313:TBM524313 TLF524313:TLI524313 TVB524313:TVE524313 UEX524313:UFA524313 UOT524313:UOW524313 UYP524313:UYS524313 VIL524313:VIO524313 VSH524313:VSK524313 WCD524313:WCG524313 WLZ524313:WMC524313 WVV524313:WVY524313 N589849:Q589849 JJ589849:JM589849 TF589849:TI589849 ADB589849:ADE589849 AMX589849:ANA589849 AWT589849:AWW589849 BGP589849:BGS589849 BQL589849:BQO589849 CAH589849:CAK589849 CKD589849:CKG589849 CTZ589849:CUC589849 DDV589849:DDY589849 DNR589849:DNU589849 DXN589849:DXQ589849 EHJ589849:EHM589849 ERF589849:ERI589849 FBB589849:FBE589849 FKX589849:FLA589849 FUT589849:FUW589849 GEP589849:GES589849 GOL589849:GOO589849 GYH589849:GYK589849 HID589849:HIG589849 HRZ589849:HSC589849 IBV589849:IBY589849 ILR589849:ILU589849 IVN589849:IVQ589849 JFJ589849:JFM589849 JPF589849:JPI589849 JZB589849:JZE589849 KIX589849:KJA589849 KST589849:KSW589849 LCP589849:LCS589849 LML589849:LMO589849 LWH589849:LWK589849 MGD589849:MGG589849 MPZ589849:MQC589849 MZV589849:MZY589849 NJR589849:NJU589849 NTN589849:NTQ589849 ODJ589849:ODM589849 ONF589849:ONI589849 OXB589849:OXE589849 PGX589849:PHA589849 PQT589849:PQW589849 QAP589849:QAS589849 QKL589849:QKO589849 QUH589849:QUK589849 RED589849:REG589849 RNZ589849:ROC589849 RXV589849:RXY589849 SHR589849:SHU589849 SRN589849:SRQ589849 TBJ589849:TBM589849 TLF589849:TLI589849 TVB589849:TVE589849 UEX589849:UFA589849 UOT589849:UOW589849 UYP589849:UYS589849 VIL589849:VIO589849 VSH589849:VSK589849 WCD589849:WCG589849 WLZ589849:WMC589849 WVV589849:WVY589849 N655385:Q655385 JJ655385:JM655385 TF655385:TI655385 ADB655385:ADE655385 AMX655385:ANA655385 AWT655385:AWW655385 BGP655385:BGS655385 BQL655385:BQO655385 CAH655385:CAK655385 CKD655385:CKG655385 CTZ655385:CUC655385 DDV655385:DDY655385 DNR655385:DNU655385 DXN655385:DXQ655385 EHJ655385:EHM655385 ERF655385:ERI655385 FBB655385:FBE655385 FKX655385:FLA655385 FUT655385:FUW655385 GEP655385:GES655385 GOL655385:GOO655385 GYH655385:GYK655385 HID655385:HIG655385 HRZ655385:HSC655385 IBV655385:IBY655385 ILR655385:ILU655385 IVN655385:IVQ655385 JFJ655385:JFM655385 JPF655385:JPI655385 JZB655385:JZE655385 KIX655385:KJA655385 KST655385:KSW655385 LCP655385:LCS655385 LML655385:LMO655385 LWH655385:LWK655385 MGD655385:MGG655385 MPZ655385:MQC655385 MZV655385:MZY655385 NJR655385:NJU655385 NTN655385:NTQ655385 ODJ655385:ODM655385 ONF655385:ONI655385 OXB655385:OXE655385 PGX655385:PHA655385 PQT655385:PQW655385 QAP655385:QAS655385 QKL655385:QKO655385 QUH655385:QUK655385 RED655385:REG655385 RNZ655385:ROC655385 RXV655385:RXY655385 SHR655385:SHU655385 SRN655385:SRQ655385 TBJ655385:TBM655385 TLF655385:TLI655385 TVB655385:TVE655385 UEX655385:UFA655385 UOT655385:UOW655385 UYP655385:UYS655385 VIL655385:VIO655385 VSH655385:VSK655385 WCD655385:WCG655385 WLZ655385:WMC655385 WVV655385:WVY655385 N720921:Q720921 JJ720921:JM720921 TF720921:TI720921 ADB720921:ADE720921 AMX720921:ANA720921 AWT720921:AWW720921 BGP720921:BGS720921 BQL720921:BQO720921 CAH720921:CAK720921 CKD720921:CKG720921 CTZ720921:CUC720921 DDV720921:DDY720921 DNR720921:DNU720921 DXN720921:DXQ720921 EHJ720921:EHM720921 ERF720921:ERI720921 FBB720921:FBE720921 FKX720921:FLA720921 FUT720921:FUW720921 GEP720921:GES720921 GOL720921:GOO720921 GYH720921:GYK720921 HID720921:HIG720921 HRZ720921:HSC720921 IBV720921:IBY720921 ILR720921:ILU720921 IVN720921:IVQ720921 JFJ720921:JFM720921 JPF720921:JPI720921 JZB720921:JZE720921 KIX720921:KJA720921 KST720921:KSW720921 LCP720921:LCS720921 LML720921:LMO720921 LWH720921:LWK720921 MGD720921:MGG720921 MPZ720921:MQC720921 MZV720921:MZY720921 NJR720921:NJU720921 NTN720921:NTQ720921 ODJ720921:ODM720921 ONF720921:ONI720921 OXB720921:OXE720921 PGX720921:PHA720921 PQT720921:PQW720921 QAP720921:QAS720921 QKL720921:QKO720921 QUH720921:QUK720921 RED720921:REG720921 RNZ720921:ROC720921 RXV720921:RXY720921 SHR720921:SHU720921 SRN720921:SRQ720921 TBJ720921:TBM720921 TLF720921:TLI720921 TVB720921:TVE720921 UEX720921:UFA720921 UOT720921:UOW720921 UYP720921:UYS720921 VIL720921:VIO720921 VSH720921:VSK720921 WCD720921:WCG720921 WLZ720921:WMC720921 WVV720921:WVY720921 N786457:Q786457 JJ786457:JM786457 TF786457:TI786457 ADB786457:ADE786457 AMX786457:ANA786457 AWT786457:AWW786457 BGP786457:BGS786457 BQL786457:BQO786457 CAH786457:CAK786457 CKD786457:CKG786457 CTZ786457:CUC786457 DDV786457:DDY786457 DNR786457:DNU786457 DXN786457:DXQ786457 EHJ786457:EHM786457 ERF786457:ERI786457 FBB786457:FBE786457 FKX786457:FLA786457 FUT786457:FUW786457 GEP786457:GES786457 GOL786457:GOO786457 GYH786457:GYK786457 HID786457:HIG786457 HRZ786457:HSC786457 IBV786457:IBY786457 ILR786457:ILU786457 IVN786457:IVQ786457 JFJ786457:JFM786457 JPF786457:JPI786457 JZB786457:JZE786457 KIX786457:KJA786457 KST786457:KSW786457 LCP786457:LCS786457 LML786457:LMO786457 LWH786457:LWK786457 MGD786457:MGG786457 MPZ786457:MQC786457 MZV786457:MZY786457 NJR786457:NJU786457 NTN786457:NTQ786457 ODJ786457:ODM786457 ONF786457:ONI786457 OXB786457:OXE786457 PGX786457:PHA786457 PQT786457:PQW786457 QAP786457:QAS786457 QKL786457:QKO786457 QUH786457:QUK786457 RED786457:REG786457 RNZ786457:ROC786457 RXV786457:RXY786457 SHR786457:SHU786457 SRN786457:SRQ786457 TBJ786457:TBM786457 TLF786457:TLI786457 TVB786457:TVE786457 UEX786457:UFA786457 UOT786457:UOW786457 UYP786457:UYS786457 VIL786457:VIO786457 VSH786457:VSK786457 WCD786457:WCG786457 WLZ786457:WMC786457 WVV786457:WVY786457 N851993:Q851993 JJ851993:JM851993 TF851993:TI851993 ADB851993:ADE851993 AMX851993:ANA851993 AWT851993:AWW851993 BGP851993:BGS851993 BQL851993:BQO851993 CAH851993:CAK851993 CKD851993:CKG851993 CTZ851993:CUC851993 DDV851993:DDY851993 DNR851993:DNU851993 DXN851993:DXQ851993 EHJ851993:EHM851993 ERF851993:ERI851993 FBB851993:FBE851993 FKX851993:FLA851993 FUT851993:FUW851993 GEP851993:GES851993 GOL851993:GOO851993 GYH851993:GYK851993 HID851993:HIG851993 HRZ851993:HSC851993 IBV851993:IBY851993 ILR851993:ILU851993 IVN851993:IVQ851993 JFJ851993:JFM851993 JPF851993:JPI851993 JZB851993:JZE851993 KIX851993:KJA851993 KST851993:KSW851993 LCP851993:LCS851993 LML851993:LMO851993 LWH851993:LWK851993 MGD851993:MGG851993 MPZ851993:MQC851993 MZV851993:MZY851993 NJR851993:NJU851993 NTN851993:NTQ851993 ODJ851993:ODM851993 ONF851993:ONI851993 OXB851993:OXE851993 PGX851993:PHA851993 PQT851993:PQW851993 QAP851993:QAS851993 QKL851993:QKO851993 QUH851993:QUK851993 RED851993:REG851993 RNZ851993:ROC851993 RXV851993:RXY851993 SHR851993:SHU851993 SRN851993:SRQ851993 TBJ851993:TBM851993 TLF851993:TLI851993 TVB851993:TVE851993 UEX851993:UFA851993 UOT851993:UOW851993 UYP851993:UYS851993 VIL851993:VIO851993 VSH851993:VSK851993 WCD851993:WCG851993 WLZ851993:WMC851993 WVV851993:WVY851993 N917529:Q917529 JJ917529:JM917529 TF917529:TI917529 ADB917529:ADE917529 AMX917529:ANA917529 AWT917529:AWW917529 BGP917529:BGS917529 BQL917529:BQO917529 CAH917529:CAK917529 CKD917529:CKG917529 CTZ917529:CUC917529 DDV917529:DDY917529 DNR917529:DNU917529 DXN917529:DXQ917529 EHJ917529:EHM917529 ERF917529:ERI917529 FBB917529:FBE917529 FKX917529:FLA917529 FUT917529:FUW917529 GEP917529:GES917529 GOL917529:GOO917529 GYH917529:GYK917529 HID917529:HIG917529 HRZ917529:HSC917529 IBV917529:IBY917529 ILR917529:ILU917529 IVN917529:IVQ917529 JFJ917529:JFM917529 JPF917529:JPI917529 JZB917529:JZE917529 KIX917529:KJA917529 KST917529:KSW917529 LCP917529:LCS917529 LML917529:LMO917529 LWH917529:LWK917529 MGD917529:MGG917529 MPZ917529:MQC917529 MZV917529:MZY917529 NJR917529:NJU917529 NTN917529:NTQ917529 ODJ917529:ODM917529 ONF917529:ONI917529 OXB917529:OXE917529 PGX917529:PHA917529 PQT917529:PQW917529 QAP917529:QAS917529 QKL917529:QKO917529 QUH917529:QUK917529 RED917529:REG917529 RNZ917529:ROC917529 RXV917529:RXY917529 SHR917529:SHU917529 SRN917529:SRQ917529 TBJ917529:TBM917529 TLF917529:TLI917529 TVB917529:TVE917529 UEX917529:UFA917529 UOT917529:UOW917529 UYP917529:UYS917529 VIL917529:VIO917529 VSH917529:VSK917529 WCD917529:WCG917529 WLZ917529:WMC917529 WVV917529:WVY917529 N983065:Q983065 JJ983065:JM983065 TF983065:TI983065 ADB983065:ADE983065 AMX983065:ANA983065 AWT983065:AWW983065 BGP983065:BGS983065 BQL983065:BQO983065 CAH983065:CAK983065 CKD983065:CKG983065 CTZ983065:CUC983065 DDV983065:DDY983065 DNR983065:DNU983065 DXN983065:DXQ983065 EHJ983065:EHM983065 ERF983065:ERI983065 FBB983065:FBE983065 FKX983065:FLA983065 FUT983065:FUW983065 GEP983065:GES983065 GOL983065:GOO983065 GYH983065:GYK983065 HID983065:HIG983065 HRZ983065:HSC983065 IBV983065:IBY983065 ILR983065:ILU983065 IVN983065:IVQ983065 JFJ983065:JFM983065 JPF983065:JPI983065 JZB983065:JZE983065 KIX983065:KJA983065 KST983065:KSW983065 LCP983065:LCS983065 LML983065:LMO983065 LWH983065:LWK983065 MGD983065:MGG983065 MPZ983065:MQC983065 MZV983065:MZY983065 NJR983065:NJU983065 NTN983065:NTQ983065 ODJ983065:ODM983065 ONF983065:ONI983065 OXB983065:OXE983065 PGX983065:PHA983065 PQT983065:PQW983065 QAP983065:QAS983065 QKL983065:QKO983065 QUH983065:QUK983065 RED983065:REG983065 RNZ983065:ROC983065 RXV983065:RXY983065 SHR983065:SHU983065 SRN983065:SRQ983065 TBJ983065:TBM983065 TLF983065:TLI983065 TVB983065:TVE983065 UEX983065:UFA983065 UOT983065:UOW983065 UYP983065:UYS983065 VIL983065:VIO983065 VSH983065:VSK983065 WCD983065:WCG983065 WLZ983065:WMC983065 N25:Q25">
      <formula1>$T$36:$T$38</formula1>
    </dataValidation>
    <dataValidation type="list" allowBlank="1" showInputMessage="1" showErrorMessage="1" sqref="WVM983076:WVQ983076 JA36:JE36 SW36:TA36 ACS36:ACW36 AMO36:AMS36 AWK36:AWO36 BGG36:BGK36 BQC36:BQG36 BZY36:CAC36 CJU36:CJY36 CTQ36:CTU36 DDM36:DDQ36 DNI36:DNM36 DXE36:DXI36 EHA36:EHE36 EQW36:ERA36 FAS36:FAW36 FKO36:FKS36 FUK36:FUO36 GEG36:GEK36 GOC36:GOG36 GXY36:GYC36 HHU36:HHY36 HRQ36:HRU36 IBM36:IBQ36 ILI36:ILM36 IVE36:IVI36 JFA36:JFE36 JOW36:JPA36 JYS36:JYW36 KIO36:KIS36 KSK36:KSO36 LCG36:LCK36 LMC36:LMG36 LVY36:LWC36 MFU36:MFY36 MPQ36:MPU36 MZM36:MZQ36 NJI36:NJM36 NTE36:NTI36 ODA36:ODE36 OMW36:ONA36 OWS36:OWW36 PGO36:PGS36 PQK36:PQO36 QAG36:QAK36 QKC36:QKG36 QTY36:QUC36 RDU36:RDY36 RNQ36:RNU36 RXM36:RXQ36 SHI36:SHM36 SRE36:SRI36 TBA36:TBE36 TKW36:TLA36 TUS36:TUW36 UEO36:UES36 UOK36:UOO36 UYG36:UYK36 VIC36:VIG36 VRY36:VSC36 WBU36:WBY36 WLQ36:WLU36 WVM36:WVQ36 E65572:I65572 JA65572:JE65572 SW65572:TA65572 ACS65572:ACW65572 AMO65572:AMS65572 AWK65572:AWO65572 BGG65572:BGK65572 BQC65572:BQG65572 BZY65572:CAC65572 CJU65572:CJY65572 CTQ65572:CTU65572 DDM65572:DDQ65572 DNI65572:DNM65572 DXE65572:DXI65572 EHA65572:EHE65572 EQW65572:ERA65572 FAS65572:FAW65572 FKO65572:FKS65572 FUK65572:FUO65572 GEG65572:GEK65572 GOC65572:GOG65572 GXY65572:GYC65572 HHU65572:HHY65572 HRQ65572:HRU65572 IBM65572:IBQ65572 ILI65572:ILM65572 IVE65572:IVI65572 JFA65572:JFE65572 JOW65572:JPA65572 JYS65572:JYW65572 KIO65572:KIS65572 KSK65572:KSO65572 LCG65572:LCK65572 LMC65572:LMG65572 LVY65572:LWC65572 MFU65572:MFY65572 MPQ65572:MPU65572 MZM65572:MZQ65572 NJI65572:NJM65572 NTE65572:NTI65572 ODA65572:ODE65572 OMW65572:ONA65572 OWS65572:OWW65572 PGO65572:PGS65572 PQK65572:PQO65572 QAG65572:QAK65572 QKC65572:QKG65572 QTY65572:QUC65572 RDU65572:RDY65572 RNQ65572:RNU65572 RXM65572:RXQ65572 SHI65572:SHM65572 SRE65572:SRI65572 TBA65572:TBE65572 TKW65572:TLA65572 TUS65572:TUW65572 UEO65572:UES65572 UOK65572:UOO65572 UYG65572:UYK65572 VIC65572:VIG65572 VRY65572:VSC65572 WBU65572:WBY65572 WLQ65572:WLU65572 WVM65572:WVQ65572 E131108:I131108 JA131108:JE131108 SW131108:TA131108 ACS131108:ACW131108 AMO131108:AMS131108 AWK131108:AWO131108 BGG131108:BGK131108 BQC131108:BQG131108 BZY131108:CAC131108 CJU131108:CJY131108 CTQ131108:CTU131108 DDM131108:DDQ131108 DNI131108:DNM131108 DXE131108:DXI131108 EHA131108:EHE131108 EQW131108:ERA131108 FAS131108:FAW131108 FKO131108:FKS131108 FUK131108:FUO131108 GEG131108:GEK131108 GOC131108:GOG131108 GXY131108:GYC131108 HHU131108:HHY131108 HRQ131108:HRU131108 IBM131108:IBQ131108 ILI131108:ILM131108 IVE131108:IVI131108 JFA131108:JFE131108 JOW131108:JPA131108 JYS131108:JYW131108 KIO131108:KIS131108 KSK131108:KSO131108 LCG131108:LCK131108 LMC131108:LMG131108 LVY131108:LWC131108 MFU131108:MFY131108 MPQ131108:MPU131108 MZM131108:MZQ131108 NJI131108:NJM131108 NTE131108:NTI131108 ODA131108:ODE131108 OMW131108:ONA131108 OWS131108:OWW131108 PGO131108:PGS131108 PQK131108:PQO131108 QAG131108:QAK131108 QKC131108:QKG131108 QTY131108:QUC131108 RDU131108:RDY131108 RNQ131108:RNU131108 RXM131108:RXQ131108 SHI131108:SHM131108 SRE131108:SRI131108 TBA131108:TBE131108 TKW131108:TLA131108 TUS131108:TUW131108 UEO131108:UES131108 UOK131108:UOO131108 UYG131108:UYK131108 VIC131108:VIG131108 VRY131108:VSC131108 WBU131108:WBY131108 WLQ131108:WLU131108 WVM131108:WVQ131108 E196644:I196644 JA196644:JE196644 SW196644:TA196644 ACS196644:ACW196644 AMO196644:AMS196644 AWK196644:AWO196644 BGG196644:BGK196644 BQC196644:BQG196644 BZY196644:CAC196644 CJU196644:CJY196644 CTQ196644:CTU196644 DDM196644:DDQ196644 DNI196644:DNM196644 DXE196644:DXI196644 EHA196644:EHE196644 EQW196644:ERA196644 FAS196644:FAW196644 FKO196644:FKS196644 FUK196644:FUO196644 GEG196644:GEK196644 GOC196644:GOG196644 GXY196644:GYC196644 HHU196644:HHY196644 HRQ196644:HRU196644 IBM196644:IBQ196644 ILI196644:ILM196644 IVE196644:IVI196644 JFA196644:JFE196644 JOW196644:JPA196644 JYS196644:JYW196644 KIO196644:KIS196644 KSK196644:KSO196644 LCG196644:LCK196644 LMC196644:LMG196644 LVY196644:LWC196644 MFU196644:MFY196644 MPQ196644:MPU196644 MZM196644:MZQ196644 NJI196644:NJM196644 NTE196644:NTI196644 ODA196644:ODE196644 OMW196644:ONA196644 OWS196644:OWW196644 PGO196644:PGS196644 PQK196644:PQO196644 QAG196644:QAK196644 QKC196644:QKG196644 QTY196644:QUC196644 RDU196644:RDY196644 RNQ196644:RNU196644 RXM196644:RXQ196644 SHI196644:SHM196644 SRE196644:SRI196644 TBA196644:TBE196644 TKW196644:TLA196644 TUS196644:TUW196644 UEO196644:UES196644 UOK196644:UOO196644 UYG196644:UYK196644 VIC196644:VIG196644 VRY196644:VSC196644 WBU196644:WBY196644 WLQ196644:WLU196644 WVM196644:WVQ196644 E262180:I262180 JA262180:JE262180 SW262180:TA262180 ACS262180:ACW262180 AMO262180:AMS262180 AWK262180:AWO262180 BGG262180:BGK262180 BQC262180:BQG262180 BZY262180:CAC262180 CJU262180:CJY262180 CTQ262180:CTU262180 DDM262180:DDQ262180 DNI262180:DNM262180 DXE262180:DXI262180 EHA262180:EHE262180 EQW262180:ERA262180 FAS262180:FAW262180 FKO262180:FKS262180 FUK262180:FUO262180 GEG262180:GEK262180 GOC262180:GOG262180 GXY262180:GYC262180 HHU262180:HHY262180 HRQ262180:HRU262180 IBM262180:IBQ262180 ILI262180:ILM262180 IVE262180:IVI262180 JFA262180:JFE262180 JOW262180:JPA262180 JYS262180:JYW262180 KIO262180:KIS262180 KSK262180:KSO262180 LCG262180:LCK262180 LMC262180:LMG262180 LVY262180:LWC262180 MFU262180:MFY262180 MPQ262180:MPU262180 MZM262180:MZQ262180 NJI262180:NJM262180 NTE262180:NTI262180 ODA262180:ODE262180 OMW262180:ONA262180 OWS262180:OWW262180 PGO262180:PGS262180 PQK262180:PQO262180 QAG262180:QAK262180 QKC262180:QKG262180 QTY262180:QUC262180 RDU262180:RDY262180 RNQ262180:RNU262180 RXM262180:RXQ262180 SHI262180:SHM262180 SRE262180:SRI262180 TBA262180:TBE262180 TKW262180:TLA262180 TUS262180:TUW262180 UEO262180:UES262180 UOK262180:UOO262180 UYG262180:UYK262180 VIC262180:VIG262180 VRY262180:VSC262180 WBU262180:WBY262180 WLQ262180:WLU262180 WVM262180:WVQ262180 E327716:I327716 JA327716:JE327716 SW327716:TA327716 ACS327716:ACW327716 AMO327716:AMS327716 AWK327716:AWO327716 BGG327716:BGK327716 BQC327716:BQG327716 BZY327716:CAC327716 CJU327716:CJY327716 CTQ327716:CTU327716 DDM327716:DDQ327716 DNI327716:DNM327716 DXE327716:DXI327716 EHA327716:EHE327716 EQW327716:ERA327716 FAS327716:FAW327716 FKO327716:FKS327716 FUK327716:FUO327716 GEG327716:GEK327716 GOC327716:GOG327716 GXY327716:GYC327716 HHU327716:HHY327716 HRQ327716:HRU327716 IBM327716:IBQ327716 ILI327716:ILM327716 IVE327716:IVI327716 JFA327716:JFE327716 JOW327716:JPA327716 JYS327716:JYW327716 KIO327716:KIS327716 KSK327716:KSO327716 LCG327716:LCK327716 LMC327716:LMG327716 LVY327716:LWC327716 MFU327716:MFY327716 MPQ327716:MPU327716 MZM327716:MZQ327716 NJI327716:NJM327716 NTE327716:NTI327716 ODA327716:ODE327716 OMW327716:ONA327716 OWS327716:OWW327716 PGO327716:PGS327716 PQK327716:PQO327716 QAG327716:QAK327716 QKC327716:QKG327716 QTY327716:QUC327716 RDU327716:RDY327716 RNQ327716:RNU327716 RXM327716:RXQ327716 SHI327716:SHM327716 SRE327716:SRI327716 TBA327716:TBE327716 TKW327716:TLA327716 TUS327716:TUW327716 UEO327716:UES327716 UOK327716:UOO327716 UYG327716:UYK327716 VIC327716:VIG327716 VRY327716:VSC327716 WBU327716:WBY327716 WLQ327716:WLU327716 WVM327716:WVQ327716 E393252:I393252 JA393252:JE393252 SW393252:TA393252 ACS393252:ACW393252 AMO393252:AMS393252 AWK393252:AWO393252 BGG393252:BGK393252 BQC393252:BQG393252 BZY393252:CAC393252 CJU393252:CJY393252 CTQ393252:CTU393252 DDM393252:DDQ393252 DNI393252:DNM393252 DXE393252:DXI393252 EHA393252:EHE393252 EQW393252:ERA393252 FAS393252:FAW393252 FKO393252:FKS393252 FUK393252:FUO393252 GEG393252:GEK393252 GOC393252:GOG393252 GXY393252:GYC393252 HHU393252:HHY393252 HRQ393252:HRU393252 IBM393252:IBQ393252 ILI393252:ILM393252 IVE393252:IVI393252 JFA393252:JFE393252 JOW393252:JPA393252 JYS393252:JYW393252 KIO393252:KIS393252 KSK393252:KSO393252 LCG393252:LCK393252 LMC393252:LMG393252 LVY393252:LWC393252 MFU393252:MFY393252 MPQ393252:MPU393252 MZM393252:MZQ393252 NJI393252:NJM393252 NTE393252:NTI393252 ODA393252:ODE393252 OMW393252:ONA393252 OWS393252:OWW393252 PGO393252:PGS393252 PQK393252:PQO393252 QAG393252:QAK393252 QKC393252:QKG393252 QTY393252:QUC393252 RDU393252:RDY393252 RNQ393252:RNU393252 RXM393252:RXQ393252 SHI393252:SHM393252 SRE393252:SRI393252 TBA393252:TBE393252 TKW393252:TLA393252 TUS393252:TUW393252 UEO393252:UES393252 UOK393252:UOO393252 UYG393252:UYK393252 VIC393252:VIG393252 VRY393252:VSC393252 WBU393252:WBY393252 WLQ393252:WLU393252 WVM393252:WVQ393252 E458788:I458788 JA458788:JE458788 SW458788:TA458788 ACS458788:ACW458788 AMO458788:AMS458788 AWK458788:AWO458788 BGG458788:BGK458788 BQC458788:BQG458788 BZY458788:CAC458788 CJU458788:CJY458788 CTQ458788:CTU458788 DDM458788:DDQ458788 DNI458788:DNM458788 DXE458788:DXI458788 EHA458788:EHE458788 EQW458788:ERA458788 FAS458788:FAW458788 FKO458788:FKS458788 FUK458788:FUO458788 GEG458788:GEK458788 GOC458788:GOG458788 GXY458788:GYC458788 HHU458788:HHY458788 HRQ458788:HRU458788 IBM458788:IBQ458788 ILI458788:ILM458788 IVE458788:IVI458788 JFA458788:JFE458788 JOW458788:JPA458788 JYS458788:JYW458788 KIO458788:KIS458788 KSK458788:KSO458788 LCG458788:LCK458788 LMC458788:LMG458788 LVY458788:LWC458788 MFU458788:MFY458788 MPQ458788:MPU458788 MZM458788:MZQ458788 NJI458788:NJM458788 NTE458788:NTI458788 ODA458788:ODE458788 OMW458788:ONA458788 OWS458788:OWW458788 PGO458788:PGS458788 PQK458788:PQO458788 QAG458788:QAK458788 QKC458788:QKG458788 QTY458788:QUC458788 RDU458788:RDY458788 RNQ458788:RNU458788 RXM458788:RXQ458788 SHI458788:SHM458788 SRE458788:SRI458788 TBA458788:TBE458788 TKW458788:TLA458788 TUS458788:TUW458788 UEO458788:UES458788 UOK458788:UOO458788 UYG458788:UYK458788 VIC458788:VIG458788 VRY458788:VSC458788 WBU458788:WBY458788 WLQ458788:WLU458788 WVM458788:WVQ458788 E524324:I524324 JA524324:JE524324 SW524324:TA524324 ACS524324:ACW524324 AMO524324:AMS524324 AWK524324:AWO524324 BGG524324:BGK524324 BQC524324:BQG524324 BZY524324:CAC524324 CJU524324:CJY524324 CTQ524324:CTU524324 DDM524324:DDQ524324 DNI524324:DNM524324 DXE524324:DXI524324 EHA524324:EHE524324 EQW524324:ERA524324 FAS524324:FAW524324 FKO524324:FKS524324 FUK524324:FUO524324 GEG524324:GEK524324 GOC524324:GOG524324 GXY524324:GYC524324 HHU524324:HHY524324 HRQ524324:HRU524324 IBM524324:IBQ524324 ILI524324:ILM524324 IVE524324:IVI524324 JFA524324:JFE524324 JOW524324:JPA524324 JYS524324:JYW524324 KIO524324:KIS524324 KSK524324:KSO524324 LCG524324:LCK524324 LMC524324:LMG524324 LVY524324:LWC524324 MFU524324:MFY524324 MPQ524324:MPU524324 MZM524324:MZQ524324 NJI524324:NJM524324 NTE524324:NTI524324 ODA524324:ODE524324 OMW524324:ONA524324 OWS524324:OWW524324 PGO524324:PGS524324 PQK524324:PQO524324 QAG524324:QAK524324 QKC524324:QKG524324 QTY524324:QUC524324 RDU524324:RDY524324 RNQ524324:RNU524324 RXM524324:RXQ524324 SHI524324:SHM524324 SRE524324:SRI524324 TBA524324:TBE524324 TKW524324:TLA524324 TUS524324:TUW524324 UEO524324:UES524324 UOK524324:UOO524324 UYG524324:UYK524324 VIC524324:VIG524324 VRY524324:VSC524324 WBU524324:WBY524324 WLQ524324:WLU524324 WVM524324:WVQ524324 E589860:I589860 JA589860:JE589860 SW589860:TA589860 ACS589860:ACW589860 AMO589860:AMS589860 AWK589860:AWO589860 BGG589860:BGK589860 BQC589860:BQG589860 BZY589860:CAC589860 CJU589860:CJY589860 CTQ589860:CTU589860 DDM589860:DDQ589860 DNI589860:DNM589860 DXE589860:DXI589860 EHA589860:EHE589860 EQW589860:ERA589860 FAS589860:FAW589860 FKO589860:FKS589860 FUK589860:FUO589860 GEG589860:GEK589860 GOC589860:GOG589860 GXY589860:GYC589860 HHU589860:HHY589860 HRQ589860:HRU589860 IBM589860:IBQ589860 ILI589860:ILM589860 IVE589860:IVI589860 JFA589860:JFE589860 JOW589860:JPA589860 JYS589860:JYW589860 KIO589860:KIS589860 KSK589860:KSO589860 LCG589860:LCK589860 LMC589860:LMG589860 LVY589860:LWC589860 MFU589860:MFY589860 MPQ589860:MPU589860 MZM589860:MZQ589860 NJI589860:NJM589860 NTE589860:NTI589860 ODA589860:ODE589860 OMW589860:ONA589860 OWS589860:OWW589860 PGO589860:PGS589860 PQK589860:PQO589860 QAG589860:QAK589860 QKC589860:QKG589860 QTY589860:QUC589860 RDU589860:RDY589860 RNQ589860:RNU589860 RXM589860:RXQ589860 SHI589860:SHM589860 SRE589860:SRI589860 TBA589860:TBE589860 TKW589860:TLA589860 TUS589860:TUW589860 UEO589860:UES589860 UOK589860:UOO589860 UYG589860:UYK589860 VIC589860:VIG589860 VRY589860:VSC589860 WBU589860:WBY589860 WLQ589860:WLU589860 WVM589860:WVQ589860 E655396:I655396 JA655396:JE655396 SW655396:TA655396 ACS655396:ACW655396 AMO655396:AMS655396 AWK655396:AWO655396 BGG655396:BGK655396 BQC655396:BQG655396 BZY655396:CAC655396 CJU655396:CJY655396 CTQ655396:CTU655396 DDM655396:DDQ655396 DNI655396:DNM655396 DXE655396:DXI655396 EHA655396:EHE655396 EQW655396:ERA655396 FAS655396:FAW655396 FKO655396:FKS655396 FUK655396:FUO655396 GEG655396:GEK655396 GOC655396:GOG655396 GXY655396:GYC655396 HHU655396:HHY655396 HRQ655396:HRU655396 IBM655396:IBQ655396 ILI655396:ILM655396 IVE655396:IVI655396 JFA655396:JFE655396 JOW655396:JPA655396 JYS655396:JYW655396 KIO655396:KIS655396 KSK655396:KSO655396 LCG655396:LCK655396 LMC655396:LMG655396 LVY655396:LWC655396 MFU655396:MFY655396 MPQ655396:MPU655396 MZM655396:MZQ655396 NJI655396:NJM655396 NTE655396:NTI655396 ODA655396:ODE655396 OMW655396:ONA655396 OWS655396:OWW655396 PGO655396:PGS655396 PQK655396:PQO655396 QAG655396:QAK655396 QKC655396:QKG655396 QTY655396:QUC655396 RDU655396:RDY655396 RNQ655396:RNU655396 RXM655396:RXQ655396 SHI655396:SHM655396 SRE655396:SRI655396 TBA655396:TBE655396 TKW655396:TLA655396 TUS655396:TUW655396 UEO655396:UES655396 UOK655396:UOO655396 UYG655396:UYK655396 VIC655396:VIG655396 VRY655396:VSC655396 WBU655396:WBY655396 WLQ655396:WLU655396 WVM655396:WVQ655396 E720932:I720932 JA720932:JE720932 SW720932:TA720932 ACS720932:ACW720932 AMO720932:AMS720932 AWK720932:AWO720932 BGG720932:BGK720932 BQC720932:BQG720932 BZY720932:CAC720932 CJU720932:CJY720932 CTQ720932:CTU720932 DDM720932:DDQ720932 DNI720932:DNM720932 DXE720932:DXI720932 EHA720932:EHE720932 EQW720932:ERA720932 FAS720932:FAW720932 FKO720932:FKS720932 FUK720932:FUO720932 GEG720932:GEK720932 GOC720932:GOG720932 GXY720932:GYC720932 HHU720932:HHY720932 HRQ720932:HRU720932 IBM720932:IBQ720932 ILI720932:ILM720932 IVE720932:IVI720932 JFA720932:JFE720932 JOW720932:JPA720932 JYS720932:JYW720932 KIO720932:KIS720932 KSK720932:KSO720932 LCG720932:LCK720932 LMC720932:LMG720932 LVY720932:LWC720932 MFU720932:MFY720932 MPQ720932:MPU720932 MZM720932:MZQ720932 NJI720932:NJM720932 NTE720932:NTI720932 ODA720932:ODE720932 OMW720932:ONA720932 OWS720932:OWW720932 PGO720932:PGS720932 PQK720932:PQO720932 QAG720932:QAK720932 QKC720932:QKG720932 QTY720932:QUC720932 RDU720932:RDY720932 RNQ720932:RNU720932 RXM720932:RXQ720932 SHI720932:SHM720932 SRE720932:SRI720932 TBA720932:TBE720932 TKW720932:TLA720932 TUS720932:TUW720932 UEO720932:UES720932 UOK720932:UOO720932 UYG720932:UYK720932 VIC720932:VIG720932 VRY720932:VSC720932 WBU720932:WBY720932 WLQ720932:WLU720932 WVM720932:WVQ720932 E786468:I786468 JA786468:JE786468 SW786468:TA786468 ACS786468:ACW786468 AMO786468:AMS786468 AWK786468:AWO786468 BGG786468:BGK786468 BQC786468:BQG786468 BZY786468:CAC786468 CJU786468:CJY786468 CTQ786468:CTU786468 DDM786468:DDQ786468 DNI786468:DNM786468 DXE786468:DXI786468 EHA786468:EHE786468 EQW786468:ERA786468 FAS786468:FAW786468 FKO786468:FKS786468 FUK786468:FUO786468 GEG786468:GEK786468 GOC786468:GOG786468 GXY786468:GYC786468 HHU786468:HHY786468 HRQ786468:HRU786468 IBM786468:IBQ786468 ILI786468:ILM786468 IVE786468:IVI786468 JFA786468:JFE786468 JOW786468:JPA786468 JYS786468:JYW786468 KIO786468:KIS786468 KSK786468:KSO786468 LCG786468:LCK786468 LMC786468:LMG786468 LVY786468:LWC786468 MFU786468:MFY786468 MPQ786468:MPU786468 MZM786468:MZQ786468 NJI786468:NJM786468 NTE786468:NTI786468 ODA786468:ODE786468 OMW786468:ONA786468 OWS786468:OWW786468 PGO786468:PGS786468 PQK786468:PQO786468 QAG786468:QAK786468 QKC786468:QKG786468 QTY786468:QUC786468 RDU786468:RDY786468 RNQ786468:RNU786468 RXM786468:RXQ786468 SHI786468:SHM786468 SRE786468:SRI786468 TBA786468:TBE786468 TKW786468:TLA786468 TUS786468:TUW786468 UEO786468:UES786468 UOK786468:UOO786468 UYG786468:UYK786468 VIC786468:VIG786468 VRY786468:VSC786468 WBU786468:WBY786468 WLQ786468:WLU786468 WVM786468:WVQ786468 E852004:I852004 JA852004:JE852004 SW852004:TA852004 ACS852004:ACW852004 AMO852004:AMS852004 AWK852004:AWO852004 BGG852004:BGK852004 BQC852004:BQG852004 BZY852004:CAC852004 CJU852004:CJY852004 CTQ852004:CTU852004 DDM852004:DDQ852004 DNI852004:DNM852004 DXE852004:DXI852004 EHA852004:EHE852004 EQW852004:ERA852004 FAS852004:FAW852004 FKO852004:FKS852004 FUK852004:FUO852004 GEG852004:GEK852004 GOC852004:GOG852004 GXY852004:GYC852004 HHU852004:HHY852004 HRQ852004:HRU852004 IBM852004:IBQ852004 ILI852004:ILM852004 IVE852004:IVI852004 JFA852004:JFE852004 JOW852004:JPA852004 JYS852004:JYW852004 KIO852004:KIS852004 KSK852004:KSO852004 LCG852004:LCK852004 LMC852004:LMG852004 LVY852004:LWC852004 MFU852004:MFY852004 MPQ852004:MPU852004 MZM852004:MZQ852004 NJI852004:NJM852004 NTE852004:NTI852004 ODA852004:ODE852004 OMW852004:ONA852004 OWS852004:OWW852004 PGO852004:PGS852004 PQK852004:PQO852004 QAG852004:QAK852004 QKC852004:QKG852004 QTY852004:QUC852004 RDU852004:RDY852004 RNQ852004:RNU852004 RXM852004:RXQ852004 SHI852004:SHM852004 SRE852004:SRI852004 TBA852004:TBE852004 TKW852004:TLA852004 TUS852004:TUW852004 UEO852004:UES852004 UOK852004:UOO852004 UYG852004:UYK852004 VIC852004:VIG852004 VRY852004:VSC852004 WBU852004:WBY852004 WLQ852004:WLU852004 WVM852004:WVQ852004 E917540:I917540 JA917540:JE917540 SW917540:TA917540 ACS917540:ACW917540 AMO917540:AMS917540 AWK917540:AWO917540 BGG917540:BGK917540 BQC917540:BQG917540 BZY917540:CAC917540 CJU917540:CJY917540 CTQ917540:CTU917540 DDM917540:DDQ917540 DNI917540:DNM917540 DXE917540:DXI917540 EHA917540:EHE917540 EQW917540:ERA917540 FAS917540:FAW917540 FKO917540:FKS917540 FUK917540:FUO917540 GEG917540:GEK917540 GOC917540:GOG917540 GXY917540:GYC917540 HHU917540:HHY917540 HRQ917540:HRU917540 IBM917540:IBQ917540 ILI917540:ILM917540 IVE917540:IVI917540 JFA917540:JFE917540 JOW917540:JPA917540 JYS917540:JYW917540 KIO917540:KIS917540 KSK917540:KSO917540 LCG917540:LCK917540 LMC917540:LMG917540 LVY917540:LWC917540 MFU917540:MFY917540 MPQ917540:MPU917540 MZM917540:MZQ917540 NJI917540:NJM917540 NTE917540:NTI917540 ODA917540:ODE917540 OMW917540:ONA917540 OWS917540:OWW917540 PGO917540:PGS917540 PQK917540:PQO917540 QAG917540:QAK917540 QKC917540:QKG917540 QTY917540:QUC917540 RDU917540:RDY917540 RNQ917540:RNU917540 RXM917540:RXQ917540 SHI917540:SHM917540 SRE917540:SRI917540 TBA917540:TBE917540 TKW917540:TLA917540 TUS917540:TUW917540 UEO917540:UES917540 UOK917540:UOO917540 UYG917540:UYK917540 VIC917540:VIG917540 VRY917540:VSC917540 WBU917540:WBY917540 WLQ917540:WLU917540 WVM917540:WVQ917540 E983076:I983076 JA983076:JE983076 SW983076:TA983076 ACS983076:ACW983076 AMO983076:AMS983076 AWK983076:AWO983076 BGG983076:BGK983076 BQC983076:BQG983076 BZY983076:CAC983076 CJU983076:CJY983076 CTQ983076:CTU983076 DDM983076:DDQ983076 DNI983076:DNM983076 DXE983076:DXI983076 EHA983076:EHE983076 EQW983076:ERA983076 FAS983076:FAW983076 FKO983076:FKS983076 FUK983076:FUO983076 GEG983076:GEK983076 GOC983076:GOG983076 GXY983076:GYC983076 HHU983076:HHY983076 HRQ983076:HRU983076 IBM983076:IBQ983076 ILI983076:ILM983076 IVE983076:IVI983076 JFA983076:JFE983076 JOW983076:JPA983076 JYS983076:JYW983076 KIO983076:KIS983076 KSK983076:KSO983076 LCG983076:LCK983076 LMC983076:LMG983076 LVY983076:LWC983076 MFU983076:MFY983076 MPQ983076:MPU983076 MZM983076:MZQ983076 NJI983076:NJM983076 NTE983076:NTI983076 ODA983076:ODE983076 OMW983076:ONA983076 OWS983076:OWW983076 PGO983076:PGS983076 PQK983076:PQO983076 QAG983076:QAK983076 QKC983076:QKG983076 QTY983076:QUC983076 RDU983076:RDY983076 RNQ983076:RNU983076 RXM983076:RXQ983076 SHI983076:SHM983076 SRE983076:SRI983076 TBA983076:TBE983076 TKW983076:TLA983076 TUS983076:TUW983076 UEO983076:UES983076 UOK983076:UOO983076 UYG983076:UYK983076 VIC983076:VIG983076 VRY983076:VSC983076 WBU983076:WBY983076 WLQ983076:WLU983076 E36:I36">
      <formula1>$Y$36:$Y$46</formula1>
    </dataValidation>
  </dataValidations>
  <printOptions horizontalCentered="1"/>
  <pageMargins left="0.39370078740157483" right="0.39370078740157483" top="0.39370078740157483" bottom="0.39370078740157483" header="0.31496062992125984" footer="0.31496062992125984"/>
  <pageSetup scale="55"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WVZ116"/>
  <sheetViews>
    <sheetView showGridLines="0" zoomScale="117" zoomScaleNormal="117" workbookViewId="0">
      <selection activeCell="B56" sqref="B56:K56"/>
    </sheetView>
  </sheetViews>
  <sheetFormatPr baseColWidth="10" defaultColWidth="0" defaultRowHeight="14.25" customHeight="1" zeroHeight="1" x14ac:dyDescent="0.2"/>
  <cols>
    <col min="1" max="1" width="3.7109375" style="188" customWidth="1"/>
    <col min="2" max="2" width="13.42578125" style="188" customWidth="1"/>
    <col min="3" max="3" width="19" style="188" customWidth="1"/>
    <col min="4" max="4" width="13.42578125" style="188" bestFit="1" customWidth="1"/>
    <col min="5" max="5" width="12.140625" style="188" customWidth="1"/>
    <col min="6" max="6" width="10.140625" style="188" customWidth="1"/>
    <col min="7" max="7" width="12" style="188" bestFit="1" customWidth="1"/>
    <col min="8" max="8" width="31.28515625" style="188" customWidth="1"/>
    <col min="9" max="9" width="17.28515625" style="188" customWidth="1"/>
    <col min="10" max="11" width="20.7109375" style="188" customWidth="1"/>
    <col min="12" max="12" width="2" style="188" customWidth="1"/>
    <col min="13" max="13" width="4" style="188" customWidth="1"/>
    <col min="14" max="14" width="13.42578125" style="188" customWidth="1"/>
    <col min="15" max="16" width="11.42578125" style="188" customWidth="1"/>
    <col min="17" max="17" width="3" style="188" customWidth="1"/>
    <col min="18" max="18" width="3.42578125" style="188" customWidth="1"/>
    <col min="19" max="240" width="11.42578125" style="188" hidden="1" customWidth="1"/>
    <col min="241" max="241" width="18.140625" style="188" hidden="1" customWidth="1"/>
    <col min="242" max="256" width="13.7109375" style="188" hidden="1"/>
    <col min="257" max="257" width="3.7109375" style="188" customWidth="1"/>
    <col min="258" max="258" width="13.42578125" style="188" customWidth="1"/>
    <col min="259" max="259" width="19" style="188" customWidth="1"/>
    <col min="260" max="260" width="13.42578125" style="188" bestFit="1" customWidth="1"/>
    <col min="261" max="261" width="12.140625" style="188" customWidth="1"/>
    <col min="262" max="262" width="10.140625" style="188" customWidth="1"/>
    <col min="263" max="263" width="12" style="188" bestFit="1" customWidth="1"/>
    <col min="264" max="264" width="31.28515625" style="188" customWidth="1"/>
    <col min="265" max="265" width="17.28515625" style="188" customWidth="1"/>
    <col min="266" max="267" width="20.7109375" style="188" customWidth="1"/>
    <col min="268" max="268" width="2" style="188" customWidth="1"/>
    <col min="269" max="269" width="4" style="188" customWidth="1"/>
    <col min="270" max="270" width="13.42578125" style="188" customWidth="1"/>
    <col min="271" max="272" width="11.42578125" style="188" customWidth="1"/>
    <col min="273" max="273" width="3" style="188" customWidth="1"/>
    <col min="274" max="274" width="3.42578125" style="188" customWidth="1"/>
    <col min="275" max="497" width="13.7109375" style="188" hidden="1" customWidth="1"/>
    <col min="498" max="512" width="13.7109375" style="188" hidden="1"/>
    <col min="513" max="513" width="3.7109375" style="188" customWidth="1"/>
    <col min="514" max="514" width="13.42578125" style="188" customWidth="1"/>
    <col min="515" max="515" width="19" style="188" customWidth="1"/>
    <col min="516" max="516" width="13.42578125" style="188" bestFit="1" customWidth="1"/>
    <col min="517" max="517" width="12.140625" style="188" customWidth="1"/>
    <col min="518" max="518" width="10.140625" style="188" customWidth="1"/>
    <col min="519" max="519" width="12" style="188" bestFit="1" customWidth="1"/>
    <col min="520" max="520" width="31.28515625" style="188" customWidth="1"/>
    <col min="521" max="521" width="17.28515625" style="188" customWidth="1"/>
    <col min="522" max="523" width="20.7109375" style="188" customWidth="1"/>
    <col min="524" max="524" width="2" style="188" customWidth="1"/>
    <col min="525" max="525" width="4" style="188" customWidth="1"/>
    <col min="526" max="526" width="13.42578125" style="188" customWidth="1"/>
    <col min="527" max="528" width="11.42578125" style="188" customWidth="1"/>
    <col min="529" max="529" width="3" style="188" customWidth="1"/>
    <col min="530" max="530" width="3.42578125" style="188" customWidth="1"/>
    <col min="531" max="753" width="13.7109375" style="188" hidden="1" customWidth="1"/>
    <col min="754" max="768" width="13.7109375" style="188" hidden="1"/>
    <col min="769" max="769" width="3.7109375" style="188" customWidth="1"/>
    <col min="770" max="770" width="13.42578125" style="188" customWidth="1"/>
    <col min="771" max="771" width="19" style="188" customWidth="1"/>
    <col min="772" max="772" width="13.42578125" style="188" bestFit="1" customWidth="1"/>
    <col min="773" max="773" width="12.140625" style="188" customWidth="1"/>
    <col min="774" max="774" width="10.140625" style="188" customWidth="1"/>
    <col min="775" max="775" width="12" style="188" bestFit="1" customWidth="1"/>
    <col min="776" max="776" width="31.28515625" style="188" customWidth="1"/>
    <col min="777" max="777" width="17.28515625" style="188" customWidth="1"/>
    <col min="778" max="779" width="20.7109375" style="188" customWidth="1"/>
    <col min="780" max="780" width="2" style="188" customWidth="1"/>
    <col min="781" max="781" width="4" style="188" customWidth="1"/>
    <col min="782" max="782" width="13.42578125" style="188" customWidth="1"/>
    <col min="783" max="784" width="11.42578125" style="188" customWidth="1"/>
    <col min="785" max="785" width="3" style="188" customWidth="1"/>
    <col min="786" max="786" width="3.42578125" style="188" customWidth="1"/>
    <col min="787" max="1009" width="13.7109375" style="188" hidden="1" customWidth="1"/>
    <col min="1010" max="1024" width="13.7109375" style="188" hidden="1"/>
    <col min="1025" max="1025" width="3.7109375" style="188" customWidth="1"/>
    <col min="1026" max="1026" width="13.42578125" style="188" customWidth="1"/>
    <col min="1027" max="1027" width="19" style="188" customWidth="1"/>
    <col min="1028" max="1028" width="13.42578125" style="188" bestFit="1" customWidth="1"/>
    <col min="1029" max="1029" width="12.140625" style="188" customWidth="1"/>
    <col min="1030" max="1030" width="10.140625" style="188" customWidth="1"/>
    <col min="1031" max="1031" width="12" style="188" bestFit="1" customWidth="1"/>
    <col min="1032" max="1032" width="31.28515625" style="188" customWidth="1"/>
    <col min="1033" max="1033" width="17.28515625" style="188" customWidth="1"/>
    <col min="1034" max="1035" width="20.7109375" style="188" customWidth="1"/>
    <col min="1036" max="1036" width="2" style="188" customWidth="1"/>
    <col min="1037" max="1037" width="4" style="188" customWidth="1"/>
    <col min="1038" max="1038" width="13.42578125" style="188" customWidth="1"/>
    <col min="1039" max="1040" width="11.42578125" style="188" customWidth="1"/>
    <col min="1041" max="1041" width="3" style="188" customWidth="1"/>
    <col min="1042" max="1042" width="3.42578125" style="188" customWidth="1"/>
    <col min="1043" max="1265" width="13.7109375" style="188" hidden="1" customWidth="1"/>
    <col min="1266" max="1280" width="13.7109375" style="188" hidden="1"/>
    <col min="1281" max="1281" width="3.7109375" style="188" customWidth="1"/>
    <col min="1282" max="1282" width="13.42578125" style="188" customWidth="1"/>
    <col min="1283" max="1283" width="19" style="188" customWidth="1"/>
    <col min="1284" max="1284" width="13.42578125" style="188" bestFit="1" customWidth="1"/>
    <col min="1285" max="1285" width="12.140625" style="188" customWidth="1"/>
    <col min="1286" max="1286" width="10.140625" style="188" customWidth="1"/>
    <col min="1287" max="1287" width="12" style="188" bestFit="1" customWidth="1"/>
    <col min="1288" max="1288" width="31.28515625" style="188" customWidth="1"/>
    <col min="1289" max="1289" width="17.28515625" style="188" customWidth="1"/>
    <col min="1290" max="1291" width="20.7109375" style="188" customWidth="1"/>
    <col min="1292" max="1292" width="2" style="188" customWidth="1"/>
    <col min="1293" max="1293" width="4" style="188" customWidth="1"/>
    <col min="1294" max="1294" width="13.42578125" style="188" customWidth="1"/>
    <col min="1295" max="1296" width="11.42578125" style="188" customWidth="1"/>
    <col min="1297" max="1297" width="3" style="188" customWidth="1"/>
    <col min="1298" max="1298" width="3.42578125" style="188" customWidth="1"/>
    <col min="1299" max="1521" width="13.7109375" style="188" hidden="1" customWidth="1"/>
    <col min="1522" max="1536" width="13.7109375" style="188" hidden="1"/>
    <col min="1537" max="1537" width="3.7109375" style="188" customWidth="1"/>
    <col min="1538" max="1538" width="13.42578125" style="188" customWidth="1"/>
    <col min="1539" max="1539" width="19" style="188" customWidth="1"/>
    <col min="1540" max="1540" width="13.42578125" style="188" bestFit="1" customWidth="1"/>
    <col min="1541" max="1541" width="12.140625" style="188" customWidth="1"/>
    <col min="1542" max="1542" width="10.140625" style="188" customWidth="1"/>
    <col min="1543" max="1543" width="12" style="188" bestFit="1" customWidth="1"/>
    <col min="1544" max="1544" width="31.28515625" style="188" customWidth="1"/>
    <col min="1545" max="1545" width="17.28515625" style="188" customWidth="1"/>
    <col min="1546" max="1547" width="20.7109375" style="188" customWidth="1"/>
    <col min="1548" max="1548" width="2" style="188" customWidth="1"/>
    <col min="1549" max="1549" width="4" style="188" customWidth="1"/>
    <col min="1550" max="1550" width="13.42578125" style="188" customWidth="1"/>
    <col min="1551" max="1552" width="11.42578125" style="188" customWidth="1"/>
    <col min="1553" max="1553" width="3" style="188" customWidth="1"/>
    <col min="1554" max="1554" width="3.42578125" style="188" customWidth="1"/>
    <col min="1555" max="1777" width="13.7109375" style="188" hidden="1" customWidth="1"/>
    <col min="1778" max="1792" width="13.7109375" style="188" hidden="1"/>
    <col min="1793" max="1793" width="3.7109375" style="188" customWidth="1"/>
    <col min="1794" max="1794" width="13.42578125" style="188" customWidth="1"/>
    <col min="1795" max="1795" width="19" style="188" customWidth="1"/>
    <col min="1796" max="1796" width="13.42578125" style="188" bestFit="1" customWidth="1"/>
    <col min="1797" max="1797" width="12.140625" style="188" customWidth="1"/>
    <col min="1798" max="1798" width="10.140625" style="188" customWidth="1"/>
    <col min="1799" max="1799" width="12" style="188" bestFit="1" customWidth="1"/>
    <col min="1800" max="1800" width="31.28515625" style="188" customWidth="1"/>
    <col min="1801" max="1801" width="17.28515625" style="188" customWidth="1"/>
    <col min="1802" max="1803" width="20.7109375" style="188" customWidth="1"/>
    <col min="1804" max="1804" width="2" style="188" customWidth="1"/>
    <col min="1805" max="1805" width="4" style="188" customWidth="1"/>
    <col min="1806" max="1806" width="13.42578125" style="188" customWidth="1"/>
    <col min="1807" max="1808" width="11.42578125" style="188" customWidth="1"/>
    <col min="1809" max="1809" width="3" style="188" customWidth="1"/>
    <col min="1810" max="1810" width="3.42578125" style="188" customWidth="1"/>
    <col min="1811" max="2033" width="13.7109375" style="188" hidden="1" customWidth="1"/>
    <col min="2034" max="2048" width="13.7109375" style="188" hidden="1"/>
    <col min="2049" max="2049" width="3.7109375" style="188" customWidth="1"/>
    <col min="2050" max="2050" width="13.42578125" style="188" customWidth="1"/>
    <col min="2051" max="2051" width="19" style="188" customWidth="1"/>
    <col min="2052" max="2052" width="13.42578125" style="188" bestFit="1" customWidth="1"/>
    <col min="2053" max="2053" width="12.140625" style="188" customWidth="1"/>
    <col min="2054" max="2054" width="10.140625" style="188" customWidth="1"/>
    <col min="2055" max="2055" width="12" style="188" bestFit="1" customWidth="1"/>
    <col min="2056" max="2056" width="31.28515625" style="188" customWidth="1"/>
    <col min="2057" max="2057" width="17.28515625" style="188" customWidth="1"/>
    <col min="2058" max="2059" width="20.7109375" style="188" customWidth="1"/>
    <col min="2060" max="2060" width="2" style="188" customWidth="1"/>
    <col min="2061" max="2061" width="4" style="188" customWidth="1"/>
    <col min="2062" max="2062" width="13.42578125" style="188" customWidth="1"/>
    <col min="2063" max="2064" width="11.42578125" style="188" customWidth="1"/>
    <col min="2065" max="2065" width="3" style="188" customWidth="1"/>
    <col min="2066" max="2066" width="3.42578125" style="188" customWidth="1"/>
    <col min="2067" max="2289" width="13.7109375" style="188" hidden="1" customWidth="1"/>
    <col min="2290" max="2304" width="13.7109375" style="188" hidden="1"/>
    <col min="2305" max="2305" width="3.7109375" style="188" customWidth="1"/>
    <col min="2306" max="2306" width="13.42578125" style="188" customWidth="1"/>
    <col min="2307" max="2307" width="19" style="188" customWidth="1"/>
    <col min="2308" max="2308" width="13.42578125" style="188" bestFit="1" customWidth="1"/>
    <col min="2309" max="2309" width="12.140625" style="188" customWidth="1"/>
    <col min="2310" max="2310" width="10.140625" style="188" customWidth="1"/>
    <col min="2311" max="2311" width="12" style="188" bestFit="1" customWidth="1"/>
    <col min="2312" max="2312" width="31.28515625" style="188" customWidth="1"/>
    <col min="2313" max="2313" width="17.28515625" style="188" customWidth="1"/>
    <col min="2314" max="2315" width="20.7109375" style="188" customWidth="1"/>
    <col min="2316" max="2316" width="2" style="188" customWidth="1"/>
    <col min="2317" max="2317" width="4" style="188" customWidth="1"/>
    <col min="2318" max="2318" width="13.42578125" style="188" customWidth="1"/>
    <col min="2319" max="2320" width="11.42578125" style="188" customWidth="1"/>
    <col min="2321" max="2321" width="3" style="188" customWidth="1"/>
    <col min="2322" max="2322" width="3.42578125" style="188" customWidth="1"/>
    <col min="2323" max="2545" width="13.7109375" style="188" hidden="1" customWidth="1"/>
    <col min="2546" max="2560" width="13.7109375" style="188" hidden="1"/>
    <col min="2561" max="2561" width="3.7109375" style="188" customWidth="1"/>
    <col min="2562" max="2562" width="13.42578125" style="188" customWidth="1"/>
    <col min="2563" max="2563" width="19" style="188" customWidth="1"/>
    <col min="2564" max="2564" width="13.42578125" style="188" bestFit="1" customWidth="1"/>
    <col min="2565" max="2565" width="12.140625" style="188" customWidth="1"/>
    <col min="2566" max="2566" width="10.140625" style="188" customWidth="1"/>
    <col min="2567" max="2567" width="12" style="188" bestFit="1" customWidth="1"/>
    <col min="2568" max="2568" width="31.28515625" style="188" customWidth="1"/>
    <col min="2569" max="2569" width="17.28515625" style="188" customWidth="1"/>
    <col min="2570" max="2571" width="20.7109375" style="188" customWidth="1"/>
    <col min="2572" max="2572" width="2" style="188" customWidth="1"/>
    <col min="2573" max="2573" width="4" style="188" customWidth="1"/>
    <col min="2574" max="2574" width="13.42578125" style="188" customWidth="1"/>
    <col min="2575" max="2576" width="11.42578125" style="188" customWidth="1"/>
    <col min="2577" max="2577" width="3" style="188" customWidth="1"/>
    <col min="2578" max="2578" width="3.42578125" style="188" customWidth="1"/>
    <col min="2579" max="2801" width="13.7109375" style="188" hidden="1" customWidth="1"/>
    <col min="2802" max="2816" width="13.7109375" style="188" hidden="1"/>
    <col min="2817" max="2817" width="3.7109375" style="188" customWidth="1"/>
    <col min="2818" max="2818" width="13.42578125" style="188" customWidth="1"/>
    <col min="2819" max="2819" width="19" style="188" customWidth="1"/>
    <col min="2820" max="2820" width="13.42578125" style="188" bestFit="1" customWidth="1"/>
    <col min="2821" max="2821" width="12.140625" style="188" customWidth="1"/>
    <col min="2822" max="2822" width="10.140625" style="188" customWidth="1"/>
    <col min="2823" max="2823" width="12" style="188" bestFit="1" customWidth="1"/>
    <col min="2824" max="2824" width="31.28515625" style="188" customWidth="1"/>
    <col min="2825" max="2825" width="17.28515625" style="188" customWidth="1"/>
    <col min="2826" max="2827" width="20.7109375" style="188" customWidth="1"/>
    <col min="2828" max="2828" width="2" style="188" customWidth="1"/>
    <col min="2829" max="2829" width="4" style="188" customWidth="1"/>
    <col min="2830" max="2830" width="13.42578125" style="188" customWidth="1"/>
    <col min="2831" max="2832" width="11.42578125" style="188" customWidth="1"/>
    <col min="2833" max="2833" width="3" style="188" customWidth="1"/>
    <col min="2834" max="2834" width="3.42578125" style="188" customWidth="1"/>
    <col min="2835" max="3057" width="13.7109375" style="188" hidden="1" customWidth="1"/>
    <col min="3058" max="3072" width="13.7109375" style="188" hidden="1"/>
    <col min="3073" max="3073" width="3.7109375" style="188" customWidth="1"/>
    <col min="3074" max="3074" width="13.42578125" style="188" customWidth="1"/>
    <col min="3075" max="3075" width="19" style="188" customWidth="1"/>
    <col min="3076" max="3076" width="13.42578125" style="188" bestFit="1" customWidth="1"/>
    <col min="3077" max="3077" width="12.140625" style="188" customWidth="1"/>
    <col min="3078" max="3078" width="10.140625" style="188" customWidth="1"/>
    <col min="3079" max="3079" width="12" style="188" bestFit="1" customWidth="1"/>
    <col min="3080" max="3080" width="31.28515625" style="188" customWidth="1"/>
    <col min="3081" max="3081" width="17.28515625" style="188" customWidth="1"/>
    <col min="3082" max="3083" width="20.7109375" style="188" customWidth="1"/>
    <col min="3084" max="3084" width="2" style="188" customWidth="1"/>
    <col min="3085" max="3085" width="4" style="188" customWidth="1"/>
    <col min="3086" max="3086" width="13.42578125" style="188" customWidth="1"/>
    <col min="3087" max="3088" width="11.42578125" style="188" customWidth="1"/>
    <col min="3089" max="3089" width="3" style="188" customWidth="1"/>
    <col min="3090" max="3090" width="3.42578125" style="188" customWidth="1"/>
    <col min="3091" max="3313" width="13.7109375" style="188" hidden="1" customWidth="1"/>
    <col min="3314" max="3328" width="13.7109375" style="188" hidden="1"/>
    <col min="3329" max="3329" width="3.7109375" style="188" customWidth="1"/>
    <col min="3330" max="3330" width="13.42578125" style="188" customWidth="1"/>
    <col min="3331" max="3331" width="19" style="188" customWidth="1"/>
    <col min="3332" max="3332" width="13.42578125" style="188" bestFit="1" customWidth="1"/>
    <col min="3333" max="3333" width="12.140625" style="188" customWidth="1"/>
    <col min="3334" max="3334" width="10.140625" style="188" customWidth="1"/>
    <col min="3335" max="3335" width="12" style="188" bestFit="1" customWidth="1"/>
    <col min="3336" max="3336" width="31.28515625" style="188" customWidth="1"/>
    <col min="3337" max="3337" width="17.28515625" style="188" customWidth="1"/>
    <col min="3338" max="3339" width="20.7109375" style="188" customWidth="1"/>
    <col min="3340" max="3340" width="2" style="188" customWidth="1"/>
    <col min="3341" max="3341" width="4" style="188" customWidth="1"/>
    <col min="3342" max="3342" width="13.42578125" style="188" customWidth="1"/>
    <col min="3343" max="3344" width="11.42578125" style="188" customWidth="1"/>
    <col min="3345" max="3345" width="3" style="188" customWidth="1"/>
    <col min="3346" max="3346" width="3.42578125" style="188" customWidth="1"/>
    <col min="3347" max="3569" width="13.7109375" style="188" hidden="1" customWidth="1"/>
    <col min="3570" max="3584" width="13.7109375" style="188" hidden="1"/>
    <col min="3585" max="3585" width="3.7109375" style="188" customWidth="1"/>
    <col min="3586" max="3586" width="13.42578125" style="188" customWidth="1"/>
    <col min="3587" max="3587" width="19" style="188" customWidth="1"/>
    <col min="3588" max="3588" width="13.42578125" style="188" bestFit="1" customWidth="1"/>
    <col min="3589" max="3589" width="12.140625" style="188" customWidth="1"/>
    <col min="3590" max="3590" width="10.140625" style="188" customWidth="1"/>
    <col min="3591" max="3591" width="12" style="188" bestFit="1" customWidth="1"/>
    <col min="3592" max="3592" width="31.28515625" style="188" customWidth="1"/>
    <col min="3593" max="3593" width="17.28515625" style="188" customWidth="1"/>
    <col min="3594" max="3595" width="20.7109375" style="188" customWidth="1"/>
    <col min="3596" max="3596" width="2" style="188" customWidth="1"/>
    <col min="3597" max="3597" width="4" style="188" customWidth="1"/>
    <col min="3598" max="3598" width="13.42578125" style="188" customWidth="1"/>
    <col min="3599" max="3600" width="11.42578125" style="188" customWidth="1"/>
    <col min="3601" max="3601" width="3" style="188" customWidth="1"/>
    <col min="3602" max="3602" width="3.42578125" style="188" customWidth="1"/>
    <col min="3603" max="3825" width="13.7109375" style="188" hidden="1" customWidth="1"/>
    <col min="3826" max="3840" width="13.7109375" style="188" hidden="1"/>
    <col min="3841" max="3841" width="3.7109375" style="188" customWidth="1"/>
    <col min="3842" max="3842" width="13.42578125" style="188" customWidth="1"/>
    <col min="3843" max="3843" width="19" style="188" customWidth="1"/>
    <col min="3844" max="3844" width="13.42578125" style="188" bestFit="1" customWidth="1"/>
    <col min="3845" max="3845" width="12.140625" style="188" customWidth="1"/>
    <col min="3846" max="3846" width="10.140625" style="188" customWidth="1"/>
    <col min="3847" max="3847" width="12" style="188" bestFit="1" customWidth="1"/>
    <col min="3848" max="3848" width="31.28515625" style="188" customWidth="1"/>
    <col min="3849" max="3849" width="17.28515625" style="188" customWidth="1"/>
    <col min="3850" max="3851" width="20.7109375" style="188" customWidth="1"/>
    <col min="3852" max="3852" width="2" style="188" customWidth="1"/>
    <col min="3853" max="3853" width="4" style="188" customWidth="1"/>
    <col min="3854" max="3854" width="13.42578125" style="188" customWidth="1"/>
    <col min="3855" max="3856" width="11.42578125" style="188" customWidth="1"/>
    <col min="3857" max="3857" width="3" style="188" customWidth="1"/>
    <col min="3858" max="3858" width="3.42578125" style="188" customWidth="1"/>
    <col min="3859" max="4081" width="13.7109375" style="188" hidden="1" customWidth="1"/>
    <col min="4082" max="4096" width="13.7109375" style="188" hidden="1"/>
    <col min="4097" max="4097" width="3.7109375" style="188" customWidth="1"/>
    <col min="4098" max="4098" width="13.42578125" style="188" customWidth="1"/>
    <col min="4099" max="4099" width="19" style="188" customWidth="1"/>
    <col min="4100" max="4100" width="13.42578125" style="188" bestFit="1" customWidth="1"/>
    <col min="4101" max="4101" width="12.140625" style="188" customWidth="1"/>
    <col min="4102" max="4102" width="10.140625" style="188" customWidth="1"/>
    <col min="4103" max="4103" width="12" style="188" bestFit="1" customWidth="1"/>
    <col min="4104" max="4104" width="31.28515625" style="188" customWidth="1"/>
    <col min="4105" max="4105" width="17.28515625" style="188" customWidth="1"/>
    <col min="4106" max="4107" width="20.7109375" style="188" customWidth="1"/>
    <col min="4108" max="4108" width="2" style="188" customWidth="1"/>
    <col min="4109" max="4109" width="4" style="188" customWidth="1"/>
    <col min="4110" max="4110" width="13.42578125" style="188" customWidth="1"/>
    <col min="4111" max="4112" width="11.42578125" style="188" customWidth="1"/>
    <col min="4113" max="4113" width="3" style="188" customWidth="1"/>
    <col min="4114" max="4114" width="3.42578125" style="188" customWidth="1"/>
    <col min="4115" max="4337" width="13.7109375" style="188" hidden="1" customWidth="1"/>
    <col min="4338" max="4352" width="13.7109375" style="188" hidden="1"/>
    <col min="4353" max="4353" width="3.7109375" style="188" customWidth="1"/>
    <col min="4354" max="4354" width="13.42578125" style="188" customWidth="1"/>
    <col min="4355" max="4355" width="19" style="188" customWidth="1"/>
    <col min="4356" max="4356" width="13.42578125" style="188" bestFit="1" customWidth="1"/>
    <col min="4357" max="4357" width="12.140625" style="188" customWidth="1"/>
    <col min="4358" max="4358" width="10.140625" style="188" customWidth="1"/>
    <col min="4359" max="4359" width="12" style="188" bestFit="1" customWidth="1"/>
    <col min="4360" max="4360" width="31.28515625" style="188" customWidth="1"/>
    <col min="4361" max="4361" width="17.28515625" style="188" customWidth="1"/>
    <col min="4362" max="4363" width="20.7109375" style="188" customWidth="1"/>
    <col min="4364" max="4364" width="2" style="188" customWidth="1"/>
    <col min="4365" max="4365" width="4" style="188" customWidth="1"/>
    <col min="4366" max="4366" width="13.42578125" style="188" customWidth="1"/>
    <col min="4367" max="4368" width="11.42578125" style="188" customWidth="1"/>
    <col min="4369" max="4369" width="3" style="188" customWidth="1"/>
    <col min="4370" max="4370" width="3.42578125" style="188" customWidth="1"/>
    <col min="4371" max="4593" width="13.7109375" style="188" hidden="1" customWidth="1"/>
    <col min="4594" max="4608" width="13.7109375" style="188" hidden="1"/>
    <col min="4609" max="4609" width="3.7109375" style="188" customWidth="1"/>
    <col min="4610" max="4610" width="13.42578125" style="188" customWidth="1"/>
    <col min="4611" max="4611" width="19" style="188" customWidth="1"/>
    <col min="4612" max="4612" width="13.42578125" style="188" bestFit="1" customWidth="1"/>
    <col min="4613" max="4613" width="12.140625" style="188" customWidth="1"/>
    <col min="4614" max="4614" width="10.140625" style="188" customWidth="1"/>
    <col min="4615" max="4615" width="12" style="188" bestFit="1" customWidth="1"/>
    <col min="4616" max="4616" width="31.28515625" style="188" customWidth="1"/>
    <col min="4617" max="4617" width="17.28515625" style="188" customWidth="1"/>
    <col min="4618" max="4619" width="20.7109375" style="188" customWidth="1"/>
    <col min="4620" max="4620" width="2" style="188" customWidth="1"/>
    <col min="4621" max="4621" width="4" style="188" customWidth="1"/>
    <col min="4622" max="4622" width="13.42578125" style="188" customWidth="1"/>
    <col min="4623" max="4624" width="11.42578125" style="188" customWidth="1"/>
    <col min="4625" max="4625" width="3" style="188" customWidth="1"/>
    <col min="4626" max="4626" width="3.42578125" style="188" customWidth="1"/>
    <col min="4627" max="4849" width="13.7109375" style="188" hidden="1" customWidth="1"/>
    <col min="4850" max="4864" width="13.7109375" style="188" hidden="1"/>
    <col min="4865" max="4865" width="3.7109375" style="188" customWidth="1"/>
    <col min="4866" max="4866" width="13.42578125" style="188" customWidth="1"/>
    <col min="4867" max="4867" width="19" style="188" customWidth="1"/>
    <col min="4868" max="4868" width="13.42578125" style="188" bestFit="1" customWidth="1"/>
    <col min="4869" max="4869" width="12.140625" style="188" customWidth="1"/>
    <col min="4870" max="4870" width="10.140625" style="188" customWidth="1"/>
    <col min="4871" max="4871" width="12" style="188" bestFit="1" customWidth="1"/>
    <col min="4872" max="4872" width="31.28515625" style="188" customWidth="1"/>
    <col min="4873" max="4873" width="17.28515625" style="188" customWidth="1"/>
    <col min="4874" max="4875" width="20.7109375" style="188" customWidth="1"/>
    <col min="4876" max="4876" width="2" style="188" customWidth="1"/>
    <col min="4877" max="4877" width="4" style="188" customWidth="1"/>
    <col min="4878" max="4878" width="13.42578125" style="188" customWidth="1"/>
    <col min="4879" max="4880" width="11.42578125" style="188" customWidth="1"/>
    <col min="4881" max="4881" width="3" style="188" customWidth="1"/>
    <col min="4882" max="4882" width="3.42578125" style="188" customWidth="1"/>
    <col min="4883" max="5105" width="13.7109375" style="188" hidden="1" customWidth="1"/>
    <col min="5106" max="5120" width="13.7109375" style="188" hidden="1"/>
    <col min="5121" max="5121" width="3.7109375" style="188" customWidth="1"/>
    <col min="5122" max="5122" width="13.42578125" style="188" customWidth="1"/>
    <col min="5123" max="5123" width="19" style="188" customWidth="1"/>
    <col min="5124" max="5124" width="13.42578125" style="188" bestFit="1" customWidth="1"/>
    <col min="5125" max="5125" width="12.140625" style="188" customWidth="1"/>
    <col min="5126" max="5126" width="10.140625" style="188" customWidth="1"/>
    <col min="5127" max="5127" width="12" style="188" bestFit="1" customWidth="1"/>
    <col min="5128" max="5128" width="31.28515625" style="188" customWidth="1"/>
    <col min="5129" max="5129" width="17.28515625" style="188" customWidth="1"/>
    <col min="5130" max="5131" width="20.7109375" style="188" customWidth="1"/>
    <col min="5132" max="5132" width="2" style="188" customWidth="1"/>
    <col min="5133" max="5133" width="4" style="188" customWidth="1"/>
    <col min="5134" max="5134" width="13.42578125" style="188" customWidth="1"/>
    <col min="5135" max="5136" width="11.42578125" style="188" customWidth="1"/>
    <col min="5137" max="5137" width="3" style="188" customWidth="1"/>
    <col min="5138" max="5138" width="3.42578125" style="188" customWidth="1"/>
    <col min="5139" max="5361" width="13.7109375" style="188" hidden="1" customWidth="1"/>
    <col min="5362" max="5376" width="13.7109375" style="188" hidden="1"/>
    <col min="5377" max="5377" width="3.7109375" style="188" customWidth="1"/>
    <col min="5378" max="5378" width="13.42578125" style="188" customWidth="1"/>
    <col min="5379" max="5379" width="19" style="188" customWidth="1"/>
    <col min="5380" max="5380" width="13.42578125" style="188" bestFit="1" customWidth="1"/>
    <col min="5381" max="5381" width="12.140625" style="188" customWidth="1"/>
    <col min="5382" max="5382" width="10.140625" style="188" customWidth="1"/>
    <col min="5383" max="5383" width="12" style="188" bestFit="1" customWidth="1"/>
    <col min="5384" max="5384" width="31.28515625" style="188" customWidth="1"/>
    <col min="5385" max="5385" width="17.28515625" style="188" customWidth="1"/>
    <col min="5386" max="5387" width="20.7109375" style="188" customWidth="1"/>
    <col min="5388" max="5388" width="2" style="188" customWidth="1"/>
    <col min="5389" max="5389" width="4" style="188" customWidth="1"/>
    <col min="5390" max="5390" width="13.42578125" style="188" customWidth="1"/>
    <col min="5391" max="5392" width="11.42578125" style="188" customWidth="1"/>
    <col min="5393" max="5393" width="3" style="188" customWidth="1"/>
    <col min="5394" max="5394" width="3.42578125" style="188" customWidth="1"/>
    <col min="5395" max="5617" width="13.7109375" style="188" hidden="1" customWidth="1"/>
    <col min="5618" max="5632" width="13.7109375" style="188" hidden="1"/>
    <col min="5633" max="5633" width="3.7109375" style="188" customWidth="1"/>
    <col min="5634" max="5634" width="13.42578125" style="188" customWidth="1"/>
    <col min="5635" max="5635" width="19" style="188" customWidth="1"/>
    <col min="5636" max="5636" width="13.42578125" style="188" bestFit="1" customWidth="1"/>
    <col min="5637" max="5637" width="12.140625" style="188" customWidth="1"/>
    <col min="5638" max="5638" width="10.140625" style="188" customWidth="1"/>
    <col min="5639" max="5639" width="12" style="188" bestFit="1" customWidth="1"/>
    <col min="5640" max="5640" width="31.28515625" style="188" customWidth="1"/>
    <col min="5641" max="5641" width="17.28515625" style="188" customWidth="1"/>
    <col min="5642" max="5643" width="20.7109375" style="188" customWidth="1"/>
    <col min="5644" max="5644" width="2" style="188" customWidth="1"/>
    <col min="5645" max="5645" width="4" style="188" customWidth="1"/>
    <col min="5646" max="5646" width="13.42578125" style="188" customWidth="1"/>
    <col min="5647" max="5648" width="11.42578125" style="188" customWidth="1"/>
    <col min="5649" max="5649" width="3" style="188" customWidth="1"/>
    <col min="5650" max="5650" width="3.42578125" style="188" customWidth="1"/>
    <col min="5651" max="5873" width="13.7109375" style="188" hidden="1" customWidth="1"/>
    <col min="5874" max="5888" width="13.7109375" style="188" hidden="1"/>
    <col min="5889" max="5889" width="3.7109375" style="188" customWidth="1"/>
    <col min="5890" max="5890" width="13.42578125" style="188" customWidth="1"/>
    <col min="5891" max="5891" width="19" style="188" customWidth="1"/>
    <col min="5892" max="5892" width="13.42578125" style="188" bestFit="1" customWidth="1"/>
    <col min="5893" max="5893" width="12.140625" style="188" customWidth="1"/>
    <col min="5894" max="5894" width="10.140625" style="188" customWidth="1"/>
    <col min="5895" max="5895" width="12" style="188" bestFit="1" customWidth="1"/>
    <col min="5896" max="5896" width="31.28515625" style="188" customWidth="1"/>
    <col min="5897" max="5897" width="17.28515625" style="188" customWidth="1"/>
    <col min="5898" max="5899" width="20.7109375" style="188" customWidth="1"/>
    <col min="5900" max="5900" width="2" style="188" customWidth="1"/>
    <col min="5901" max="5901" width="4" style="188" customWidth="1"/>
    <col min="5902" max="5902" width="13.42578125" style="188" customWidth="1"/>
    <col min="5903" max="5904" width="11.42578125" style="188" customWidth="1"/>
    <col min="5905" max="5905" width="3" style="188" customWidth="1"/>
    <col min="5906" max="5906" width="3.42578125" style="188" customWidth="1"/>
    <col min="5907" max="6129" width="13.7109375" style="188" hidden="1" customWidth="1"/>
    <col min="6130" max="6144" width="13.7109375" style="188" hidden="1"/>
    <col min="6145" max="6145" width="3.7109375" style="188" customWidth="1"/>
    <col min="6146" max="6146" width="13.42578125" style="188" customWidth="1"/>
    <col min="6147" max="6147" width="19" style="188" customWidth="1"/>
    <col min="6148" max="6148" width="13.42578125" style="188" bestFit="1" customWidth="1"/>
    <col min="6149" max="6149" width="12.140625" style="188" customWidth="1"/>
    <col min="6150" max="6150" width="10.140625" style="188" customWidth="1"/>
    <col min="6151" max="6151" width="12" style="188" bestFit="1" customWidth="1"/>
    <col min="6152" max="6152" width="31.28515625" style="188" customWidth="1"/>
    <col min="6153" max="6153" width="17.28515625" style="188" customWidth="1"/>
    <col min="6154" max="6155" width="20.7109375" style="188" customWidth="1"/>
    <col min="6156" max="6156" width="2" style="188" customWidth="1"/>
    <col min="6157" max="6157" width="4" style="188" customWidth="1"/>
    <col min="6158" max="6158" width="13.42578125" style="188" customWidth="1"/>
    <col min="6159" max="6160" width="11.42578125" style="188" customWidth="1"/>
    <col min="6161" max="6161" width="3" style="188" customWidth="1"/>
    <col min="6162" max="6162" width="3.42578125" style="188" customWidth="1"/>
    <col min="6163" max="6385" width="13.7109375" style="188" hidden="1" customWidth="1"/>
    <col min="6386" max="6400" width="13.7109375" style="188" hidden="1"/>
    <col min="6401" max="6401" width="3.7109375" style="188" customWidth="1"/>
    <col min="6402" max="6402" width="13.42578125" style="188" customWidth="1"/>
    <col min="6403" max="6403" width="19" style="188" customWidth="1"/>
    <col min="6404" max="6404" width="13.42578125" style="188" bestFit="1" customWidth="1"/>
    <col min="6405" max="6405" width="12.140625" style="188" customWidth="1"/>
    <col min="6406" max="6406" width="10.140625" style="188" customWidth="1"/>
    <col min="6407" max="6407" width="12" style="188" bestFit="1" customWidth="1"/>
    <col min="6408" max="6408" width="31.28515625" style="188" customWidth="1"/>
    <col min="6409" max="6409" width="17.28515625" style="188" customWidth="1"/>
    <col min="6410" max="6411" width="20.7109375" style="188" customWidth="1"/>
    <col min="6412" max="6412" width="2" style="188" customWidth="1"/>
    <col min="6413" max="6413" width="4" style="188" customWidth="1"/>
    <col min="6414" max="6414" width="13.42578125" style="188" customWidth="1"/>
    <col min="6415" max="6416" width="11.42578125" style="188" customWidth="1"/>
    <col min="6417" max="6417" width="3" style="188" customWidth="1"/>
    <col min="6418" max="6418" width="3.42578125" style="188" customWidth="1"/>
    <col min="6419" max="6641" width="13.7109375" style="188" hidden="1" customWidth="1"/>
    <col min="6642" max="6656" width="13.7109375" style="188" hidden="1"/>
    <col min="6657" max="6657" width="3.7109375" style="188" customWidth="1"/>
    <col min="6658" max="6658" width="13.42578125" style="188" customWidth="1"/>
    <col min="6659" max="6659" width="19" style="188" customWidth="1"/>
    <col min="6660" max="6660" width="13.42578125" style="188" bestFit="1" customWidth="1"/>
    <col min="6661" max="6661" width="12.140625" style="188" customWidth="1"/>
    <col min="6662" max="6662" width="10.140625" style="188" customWidth="1"/>
    <col min="6663" max="6663" width="12" style="188" bestFit="1" customWidth="1"/>
    <col min="6664" max="6664" width="31.28515625" style="188" customWidth="1"/>
    <col min="6665" max="6665" width="17.28515625" style="188" customWidth="1"/>
    <col min="6666" max="6667" width="20.7109375" style="188" customWidth="1"/>
    <col min="6668" max="6668" width="2" style="188" customWidth="1"/>
    <col min="6669" max="6669" width="4" style="188" customWidth="1"/>
    <col min="6670" max="6670" width="13.42578125" style="188" customWidth="1"/>
    <col min="6671" max="6672" width="11.42578125" style="188" customWidth="1"/>
    <col min="6673" max="6673" width="3" style="188" customWidth="1"/>
    <col min="6674" max="6674" width="3.42578125" style="188" customWidth="1"/>
    <col min="6675" max="6897" width="13.7109375" style="188" hidden="1" customWidth="1"/>
    <col min="6898" max="6912" width="13.7109375" style="188" hidden="1"/>
    <col min="6913" max="6913" width="3.7109375" style="188" customWidth="1"/>
    <col min="6914" max="6914" width="13.42578125" style="188" customWidth="1"/>
    <col min="6915" max="6915" width="19" style="188" customWidth="1"/>
    <col min="6916" max="6916" width="13.42578125" style="188" bestFit="1" customWidth="1"/>
    <col min="6917" max="6917" width="12.140625" style="188" customWidth="1"/>
    <col min="6918" max="6918" width="10.140625" style="188" customWidth="1"/>
    <col min="6919" max="6919" width="12" style="188" bestFit="1" customWidth="1"/>
    <col min="6920" max="6920" width="31.28515625" style="188" customWidth="1"/>
    <col min="6921" max="6921" width="17.28515625" style="188" customWidth="1"/>
    <col min="6922" max="6923" width="20.7109375" style="188" customWidth="1"/>
    <col min="6924" max="6924" width="2" style="188" customWidth="1"/>
    <col min="6925" max="6925" width="4" style="188" customWidth="1"/>
    <col min="6926" max="6926" width="13.42578125" style="188" customWidth="1"/>
    <col min="6927" max="6928" width="11.42578125" style="188" customWidth="1"/>
    <col min="6929" max="6929" width="3" style="188" customWidth="1"/>
    <col min="6930" max="6930" width="3.42578125" style="188" customWidth="1"/>
    <col min="6931" max="7153" width="13.7109375" style="188" hidden="1" customWidth="1"/>
    <col min="7154" max="7168" width="13.7109375" style="188" hidden="1"/>
    <col min="7169" max="7169" width="3.7109375" style="188" customWidth="1"/>
    <col min="7170" max="7170" width="13.42578125" style="188" customWidth="1"/>
    <col min="7171" max="7171" width="19" style="188" customWidth="1"/>
    <col min="7172" max="7172" width="13.42578125" style="188" bestFit="1" customWidth="1"/>
    <col min="7173" max="7173" width="12.140625" style="188" customWidth="1"/>
    <col min="7174" max="7174" width="10.140625" style="188" customWidth="1"/>
    <col min="7175" max="7175" width="12" style="188" bestFit="1" customWidth="1"/>
    <col min="7176" max="7176" width="31.28515625" style="188" customWidth="1"/>
    <col min="7177" max="7177" width="17.28515625" style="188" customWidth="1"/>
    <col min="7178" max="7179" width="20.7109375" style="188" customWidth="1"/>
    <col min="7180" max="7180" width="2" style="188" customWidth="1"/>
    <col min="7181" max="7181" width="4" style="188" customWidth="1"/>
    <col min="7182" max="7182" width="13.42578125" style="188" customWidth="1"/>
    <col min="7183" max="7184" width="11.42578125" style="188" customWidth="1"/>
    <col min="7185" max="7185" width="3" style="188" customWidth="1"/>
    <col min="7186" max="7186" width="3.42578125" style="188" customWidth="1"/>
    <col min="7187" max="7409" width="13.7109375" style="188" hidden="1" customWidth="1"/>
    <col min="7410" max="7424" width="13.7109375" style="188" hidden="1"/>
    <col min="7425" max="7425" width="3.7109375" style="188" customWidth="1"/>
    <col min="7426" max="7426" width="13.42578125" style="188" customWidth="1"/>
    <col min="7427" max="7427" width="19" style="188" customWidth="1"/>
    <col min="7428" max="7428" width="13.42578125" style="188" bestFit="1" customWidth="1"/>
    <col min="7429" max="7429" width="12.140625" style="188" customWidth="1"/>
    <col min="7430" max="7430" width="10.140625" style="188" customWidth="1"/>
    <col min="7431" max="7431" width="12" style="188" bestFit="1" customWidth="1"/>
    <col min="7432" max="7432" width="31.28515625" style="188" customWidth="1"/>
    <col min="7433" max="7433" width="17.28515625" style="188" customWidth="1"/>
    <col min="7434" max="7435" width="20.7109375" style="188" customWidth="1"/>
    <col min="7436" max="7436" width="2" style="188" customWidth="1"/>
    <col min="7437" max="7437" width="4" style="188" customWidth="1"/>
    <col min="7438" max="7438" width="13.42578125" style="188" customWidth="1"/>
    <col min="7439" max="7440" width="11.42578125" style="188" customWidth="1"/>
    <col min="7441" max="7441" width="3" style="188" customWidth="1"/>
    <col min="7442" max="7442" width="3.42578125" style="188" customWidth="1"/>
    <col min="7443" max="7665" width="13.7109375" style="188" hidden="1" customWidth="1"/>
    <col min="7666" max="7680" width="13.7109375" style="188" hidden="1"/>
    <col min="7681" max="7681" width="3.7109375" style="188" customWidth="1"/>
    <col min="7682" max="7682" width="13.42578125" style="188" customWidth="1"/>
    <col min="7683" max="7683" width="19" style="188" customWidth="1"/>
    <col min="7684" max="7684" width="13.42578125" style="188" bestFit="1" customWidth="1"/>
    <col min="7685" max="7685" width="12.140625" style="188" customWidth="1"/>
    <col min="7686" max="7686" width="10.140625" style="188" customWidth="1"/>
    <col min="7687" max="7687" width="12" style="188" bestFit="1" customWidth="1"/>
    <col min="7688" max="7688" width="31.28515625" style="188" customWidth="1"/>
    <col min="7689" max="7689" width="17.28515625" style="188" customWidth="1"/>
    <col min="7690" max="7691" width="20.7109375" style="188" customWidth="1"/>
    <col min="7692" max="7692" width="2" style="188" customWidth="1"/>
    <col min="7693" max="7693" width="4" style="188" customWidth="1"/>
    <col min="7694" max="7694" width="13.42578125" style="188" customWidth="1"/>
    <col min="7695" max="7696" width="11.42578125" style="188" customWidth="1"/>
    <col min="7697" max="7697" width="3" style="188" customWidth="1"/>
    <col min="7698" max="7698" width="3.42578125" style="188" customWidth="1"/>
    <col min="7699" max="7921" width="13.7109375" style="188" hidden="1" customWidth="1"/>
    <col min="7922" max="7936" width="13.7109375" style="188" hidden="1"/>
    <col min="7937" max="7937" width="3.7109375" style="188" customWidth="1"/>
    <col min="7938" max="7938" width="13.42578125" style="188" customWidth="1"/>
    <col min="7939" max="7939" width="19" style="188" customWidth="1"/>
    <col min="7940" max="7940" width="13.42578125" style="188" bestFit="1" customWidth="1"/>
    <col min="7941" max="7941" width="12.140625" style="188" customWidth="1"/>
    <col min="7942" max="7942" width="10.140625" style="188" customWidth="1"/>
    <col min="7943" max="7943" width="12" style="188" bestFit="1" customWidth="1"/>
    <col min="7944" max="7944" width="31.28515625" style="188" customWidth="1"/>
    <col min="7945" max="7945" width="17.28515625" style="188" customWidth="1"/>
    <col min="7946" max="7947" width="20.7109375" style="188" customWidth="1"/>
    <col min="7948" max="7948" width="2" style="188" customWidth="1"/>
    <col min="7949" max="7949" width="4" style="188" customWidth="1"/>
    <col min="7950" max="7950" width="13.42578125" style="188" customWidth="1"/>
    <col min="7951" max="7952" width="11.42578125" style="188" customWidth="1"/>
    <col min="7953" max="7953" width="3" style="188" customWidth="1"/>
    <col min="7954" max="7954" width="3.42578125" style="188" customWidth="1"/>
    <col min="7955" max="8177" width="13.7109375" style="188" hidden="1" customWidth="1"/>
    <col min="8178" max="8192" width="13.7109375" style="188" hidden="1"/>
    <col min="8193" max="8193" width="3.7109375" style="188" customWidth="1"/>
    <col min="8194" max="8194" width="13.42578125" style="188" customWidth="1"/>
    <col min="8195" max="8195" width="19" style="188" customWidth="1"/>
    <col min="8196" max="8196" width="13.42578125" style="188" bestFit="1" customWidth="1"/>
    <col min="8197" max="8197" width="12.140625" style="188" customWidth="1"/>
    <col min="8198" max="8198" width="10.140625" style="188" customWidth="1"/>
    <col min="8199" max="8199" width="12" style="188" bestFit="1" customWidth="1"/>
    <col min="8200" max="8200" width="31.28515625" style="188" customWidth="1"/>
    <col min="8201" max="8201" width="17.28515625" style="188" customWidth="1"/>
    <col min="8202" max="8203" width="20.7109375" style="188" customWidth="1"/>
    <col min="8204" max="8204" width="2" style="188" customWidth="1"/>
    <col min="8205" max="8205" width="4" style="188" customWidth="1"/>
    <col min="8206" max="8206" width="13.42578125" style="188" customWidth="1"/>
    <col min="8207" max="8208" width="11.42578125" style="188" customWidth="1"/>
    <col min="8209" max="8209" width="3" style="188" customWidth="1"/>
    <col min="8210" max="8210" width="3.42578125" style="188" customWidth="1"/>
    <col min="8211" max="8433" width="13.7109375" style="188" hidden="1" customWidth="1"/>
    <col min="8434" max="8448" width="13.7109375" style="188" hidden="1"/>
    <col min="8449" max="8449" width="3.7109375" style="188" customWidth="1"/>
    <col min="8450" max="8450" width="13.42578125" style="188" customWidth="1"/>
    <col min="8451" max="8451" width="19" style="188" customWidth="1"/>
    <col min="8452" max="8452" width="13.42578125" style="188" bestFit="1" customWidth="1"/>
    <col min="8453" max="8453" width="12.140625" style="188" customWidth="1"/>
    <col min="8454" max="8454" width="10.140625" style="188" customWidth="1"/>
    <col min="8455" max="8455" width="12" style="188" bestFit="1" customWidth="1"/>
    <col min="8456" max="8456" width="31.28515625" style="188" customWidth="1"/>
    <col min="8457" max="8457" width="17.28515625" style="188" customWidth="1"/>
    <col min="8458" max="8459" width="20.7109375" style="188" customWidth="1"/>
    <col min="8460" max="8460" width="2" style="188" customWidth="1"/>
    <col min="8461" max="8461" width="4" style="188" customWidth="1"/>
    <col min="8462" max="8462" width="13.42578125" style="188" customWidth="1"/>
    <col min="8463" max="8464" width="11.42578125" style="188" customWidth="1"/>
    <col min="8465" max="8465" width="3" style="188" customWidth="1"/>
    <col min="8466" max="8466" width="3.42578125" style="188" customWidth="1"/>
    <col min="8467" max="8689" width="13.7109375" style="188" hidden="1" customWidth="1"/>
    <col min="8690" max="8704" width="13.7109375" style="188" hidden="1"/>
    <col min="8705" max="8705" width="3.7109375" style="188" customWidth="1"/>
    <col min="8706" max="8706" width="13.42578125" style="188" customWidth="1"/>
    <col min="8707" max="8707" width="19" style="188" customWidth="1"/>
    <col min="8708" max="8708" width="13.42578125" style="188" bestFit="1" customWidth="1"/>
    <col min="8709" max="8709" width="12.140625" style="188" customWidth="1"/>
    <col min="8710" max="8710" width="10.140625" style="188" customWidth="1"/>
    <col min="8711" max="8711" width="12" style="188" bestFit="1" customWidth="1"/>
    <col min="8712" max="8712" width="31.28515625" style="188" customWidth="1"/>
    <col min="8713" max="8713" width="17.28515625" style="188" customWidth="1"/>
    <col min="8714" max="8715" width="20.7109375" style="188" customWidth="1"/>
    <col min="8716" max="8716" width="2" style="188" customWidth="1"/>
    <col min="8717" max="8717" width="4" style="188" customWidth="1"/>
    <col min="8718" max="8718" width="13.42578125" style="188" customWidth="1"/>
    <col min="8719" max="8720" width="11.42578125" style="188" customWidth="1"/>
    <col min="8721" max="8721" width="3" style="188" customWidth="1"/>
    <col min="8722" max="8722" width="3.42578125" style="188" customWidth="1"/>
    <col min="8723" max="8945" width="13.7109375" style="188" hidden="1" customWidth="1"/>
    <col min="8946" max="8960" width="13.7109375" style="188" hidden="1"/>
    <col min="8961" max="8961" width="3.7109375" style="188" customWidth="1"/>
    <col min="8962" max="8962" width="13.42578125" style="188" customWidth="1"/>
    <col min="8963" max="8963" width="19" style="188" customWidth="1"/>
    <col min="8964" max="8964" width="13.42578125" style="188" bestFit="1" customWidth="1"/>
    <col min="8965" max="8965" width="12.140625" style="188" customWidth="1"/>
    <col min="8966" max="8966" width="10.140625" style="188" customWidth="1"/>
    <col min="8967" max="8967" width="12" style="188" bestFit="1" customWidth="1"/>
    <col min="8968" max="8968" width="31.28515625" style="188" customWidth="1"/>
    <col min="8969" max="8969" width="17.28515625" style="188" customWidth="1"/>
    <col min="8970" max="8971" width="20.7109375" style="188" customWidth="1"/>
    <col min="8972" max="8972" width="2" style="188" customWidth="1"/>
    <col min="8973" max="8973" width="4" style="188" customWidth="1"/>
    <col min="8974" max="8974" width="13.42578125" style="188" customWidth="1"/>
    <col min="8975" max="8976" width="11.42578125" style="188" customWidth="1"/>
    <col min="8977" max="8977" width="3" style="188" customWidth="1"/>
    <col min="8978" max="8978" width="3.42578125" style="188" customWidth="1"/>
    <col min="8979" max="9201" width="13.7109375" style="188" hidden="1" customWidth="1"/>
    <col min="9202" max="9216" width="13.7109375" style="188" hidden="1"/>
    <col min="9217" max="9217" width="3.7109375" style="188" customWidth="1"/>
    <col min="9218" max="9218" width="13.42578125" style="188" customWidth="1"/>
    <col min="9219" max="9219" width="19" style="188" customWidth="1"/>
    <col min="9220" max="9220" width="13.42578125" style="188" bestFit="1" customWidth="1"/>
    <col min="9221" max="9221" width="12.140625" style="188" customWidth="1"/>
    <col min="9222" max="9222" width="10.140625" style="188" customWidth="1"/>
    <col min="9223" max="9223" width="12" style="188" bestFit="1" customWidth="1"/>
    <col min="9224" max="9224" width="31.28515625" style="188" customWidth="1"/>
    <col min="9225" max="9225" width="17.28515625" style="188" customWidth="1"/>
    <col min="9226" max="9227" width="20.7109375" style="188" customWidth="1"/>
    <col min="9228" max="9228" width="2" style="188" customWidth="1"/>
    <col min="9229" max="9229" width="4" style="188" customWidth="1"/>
    <col min="9230" max="9230" width="13.42578125" style="188" customWidth="1"/>
    <col min="9231" max="9232" width="11.42578125" style="188" customWidth="1"/>
    <col min="9233" max="9233" width="3" style="188" customWidth="1"/>
    <col min="9234" max="9234" width="3.42578125" style="188" customWidth="1"/>
    <col min="9235" max="9457" width="13.7109375" style="188" hidden="1" customWidth="1"/>
    <col min="9458" max="9472" width="13.7109375" style="188" hidden="1"/>
    <col min="9473" max="9473" width="3.7109375" style="188" customWidth="1"/>
    <col min="9474" max="9474" width="13.42578125" style="188" customWidth="1"/>
    <col min="9475" max="9475" width="19" style="188" customWidth="1"/>
    <col min="9476" max="9476" width="13.42578125" style="188" bestFit="1" customWidth="1"/>
    <col min="9477" max="9477" width="12.140625" style="188" customWidth="1"/>
    <col min="9478" max="9478" width="10.140625" style="188" customWidth="1"/>
    <col min="9479" max="9479" width="12" style="188" bestFit="1" customWidth="1"/>
    <col min="9480" max="9480" width="31.28515625" style="188" customWidth="1"/>
    <col min="9481" max="9481" width="17.28515625" style="188" customWidth="1"/>
    <col min="9482" max="9483" width="20.7109375" style="188" customWidth="1"/>
    <col min="9484" max="9484" width="2" style="188" customWidth="1"/>
    <col min="9485" max="9485" width="4" style="188" customWidth="1"/>
    <col min="9486" max="9486" width="13.42578125" style="188" customWidth="1"/>
    <col min="9487" max="9488" width="11.42578125" style="188" customWidth="1"/>
    <col min="9489" max="9489" width="3" style="188" customWidth="1"/>
    <col min="9490" max="9490" width="3.42578125" style="188" customWidth="1"/>
    <col min="9491" max="9713" width="13.7109375" style="188" hidden="1" customWidth="1"/>
    <col min="9714" max="9728" width="13.7109375" style="188" hidden="1"/>
    <col min="9729" max="9729" width="3.7109375" style="188" customWidth="1"/>
    <col min="9730" max="9730" width="13.42578125" style="188" customWidth="1"/>
    <col min="9731" max="9731" width="19" style="188" customWidth="1"/>
    <col min="9732" max="9732" width="13.42578125" style="188" bestFit="1" customWidth="1"/>
    <col min="9733" max="9733" width="12.140625" style="188" customWidth="1"/>
    <col min="9734" max="9734" width="10.140625" style="188" customWidth="1"/>
    <col min="9735" max="9735" width="12" style="188" bestFit="1" customWidth="1"/>
    <col min="9736" max="9736" width="31.28515625" style="188" customWidth="1"/>
    <col min="9737" max="9737" width="17.28515625" style="188" customWidth="1"/>
    <col min="9738" max="9739" width="20.7109375" style="188" customWidth="1"/>
    <col min="9740" max="9740" width="2" style="188" customWidth="1"/>
    <col min="9741" max="9741" width="4" style="188" customWidth="1"/>
    <col min="9742" max="9742" width="13.42578125" style="188" customWidth="1"/>
    <col min="9743" max="9744" width="11.42578125" style="188" customWidth="1"/>
    <col min="9745" max="9745" width="3" style="188" customWidth="1"/>
    <col min="9746" max="9746" width="3.42578125" style="188" customWidth="1"/>
    <col min="9747" max="9969" width="13.7109375" style="188" hidden="1" customWidth="1"/>
    <col min="9970" max="9984" width="13.7109375" style="188" hidden="1"/>
    <col min="9985" max="9985" width="3.7109375" style="188" customWidth="1"/>
    <col min="9986" max="9986" width="13.42578125" style="188" customWidth="1"/>
    <col min="9987" max="9987" width="19" style="188" customWidth="1"/>
    <col min="9988" max="9988" width="13.42578125" style="188" bestFit="1" customWidth="1"/>
    <col min="9989" max="9989" width="12.140625" style="188" customWidth="1"/>
    <col min="9990" max="9990" width="10.140625" style="188" customWidth="1"/>
    <col min="9991" max="9991" width="12" style="188" bestFit="1" customWidth="1"/>
    <col min="9992" max="9992" width="31.28515625" style="188" customWidth="1"/>
    <col min="9993" max="9993" width="17.28515625" style="188" customWidth="1"/>
    <col min="9994" max="9995" width="20.7109375" style="188" customWidth="1"/>
    <col min="9996" max="9996" width="2" style="188" customWidth="1"/>
    <col min="9997" max="9997" width="4" style="188" customWidth="1"/>
    <col min="9998" max="9998" width="13.42578125" style="188" customWidth="1"/>
    <col min="9999" max="10000" width="11.42578125" style="188" customWidth="1"/>
    <col min="10001" max="10001" width="3" style="188" customWidth="1"/>
    <col min="10002" max="10002" width="3.42578125" style="188" customWidth="1"/>
    <col min="10003" max="10225" width="13.7109375" style="188" hidden="1" customWidth="1"/>
    <col min="10226" max="10240" width="13.7109375" style="188" hidden="1"/>
    <col min="10241" max="10241" width="3.7109375" style="188" customWidth="1"/>
    <col min="10242" max="10242" width="13.42578125" style="188" customWidth="1"/>
    <col min="10243" max="10243" width="19" style="188" customWidth="1"/>
    <col min="10244" max="10244" width="13.42578125" style="188" bestFit="1" customWidth="1"/>
    <col min="10245" max="10245" width="12.140625" style="188" customWidth="1"/>
    <col min="10246" max="10246" width="10.140625" style="188" customWidth="1"/>
    <col min="10247" max="10247" width="12" style="188" bestFit="1" customWidth="1"/>
    <col min="10248" max="10248" width="31.28515625" style="188" customWidth="1"/>
    <col min="10249" max="10249" width="17.28515625" style="188" customWidth="1"/>
    <col min="10250" max="10251" width="20.7109375" style="188" customWidth="1"/>
    <col min="10252" max="10252" width="2" style="188" customWidth="1"/>
    <col min="10253" max="10253" width="4" style="188" customWidth="1"/>
    <col min="10254" max="10254" width="13.42578125" style="188" customWidth="1"/>
    <col min="10255" max="10256" width="11.42578125" style="188" customWidth="1"/>
    <col min="10257" max="10257" width="3" style="188" customWidth="1"/>
    <col min="10258" max="10258" width="3.42578125" style="188" customWidth="1"/>
    <col min="10259" max="10481" width="13.7109375" style="188" hidden="1" customWidth="1"/>
    <col min="10482" max="10496" width="13.7109375" style="188" hidden="1"/>
    <col min="10497" max="10497" width="3.7109375" style="188" customWidth="1"/>
    <col min="10498" max="10498" width="13.42578125" style="188" customWidth="1"/>
    <col min="10499" max="10499" width="19" style="188" customWidth="1"/>
    <col min="10500" max="10500" width="13.42578125" style="188" bestFit="1" customWidth="1"/>
    <col min="10501" max="10501" width="12.140625" style="188" customWidth="1"/>
    <col min="10502" max="10502" width="10.140625" style="188" customWidth="1"/>
    <col min="10503" max="10503" width="12" style="188" bestFit="1" customWidth="1"/>
    <col min="10504" max="10504" width="31.28515625" style="188" customWidth="1"/>
    <col min="10505" max="10505" width="17.28515625" style="188" customWidth="1"/>
    <col min="10506" max="10507" width="20.7109375" style="188" customWidth="1"/>
    <col min="10508" max="10508" width="2" style="188" customWidth="1"/>
    <col min="10509" max="10509" width="4" style="188" customWidth="1"/>
    <col min="10510" max="10510" width="13.42578125" style="188" customWidth="1"/>
    <col min="10511" max="10512" width="11.42578125" style="188" customWidth="1"/>
    <col min="10513" max="10513" width="3" style="188" customWidth="1"/>
    <col min="10514" max="10514" width="3.42578125" style="188" customWidth="1"/>
    <col min="10515" max="10737" width="13.7109375" style="188" hidden="1" customWidth="1"/>
    <col min="10738" max="10752" width="13.7109375" style="188" hidden="1"/>
    <col min="10753" max="10753" width="3.7109375" style="188" customWidth="1"/>
    <col min="10754" max="10754" width="13.42578125" style="188" customWidth="1"/>
    <col min="10755" max="10755" width="19" style="188" customWidth="1"/>
    <col min="10756" max="10756" width="13.42578125" style="188" bestFit="1" customWidth="1"/>
    <col min="10757" max="10757" width="12.140625" style="188" customWidth="1"/>
    <col min="10758" max="10758" width="10.140625" style="188" customWidth="1"/>
    <col min="10759" max="10759" width="12" style="188" bestFit="1" customWidth="1"/>
    <col min="10760" max="10760" width="31.28515625" style="188" customWidth="1"/>
    <col min="10761" max="10761" width="17.28515625" style="188" customWidth="1"/>
    <col min="10762" max="10763" width="20.7109375" style="188" customWidth="1"/>
    <col min="10764" max="10764" width="2" style="188" customWidth="1"/>
    <col min="10765" max="10765" width="4" style="188" customWidth="1"/>
    <col min="10766" max="10766" width="13.42578125" style="188" customWidth="1"/>
    <col min="10767" max="10768" width="11.42578125" style="188" customWidth="1"/>
    <col min="10769" max="10769" width="3" style="188" customWidth="1"/>
    <col min="10770" max="10770" width="3.42578125" style="188" customWidth="1"/>
    <col min="10771" max="10993" width="13.7109375" style="188" hidden="1" customWidth="1"/>
    <col min="10994" max="11008" width="13.7109375" style="188" hidden="1"/>
    <col min="11009" max="11009" width="3.7109375" style="188" customWidth="1"/>
    <col min="11010" max="11010" width="13.42578125" style="188" customWidth="1"/>
    <col min="11011" max="11011" width="19" style="188" customWidth="1"/>
    <col min="11012" max="11012" width="13.42578125" style="188" bestFit="1" customWidth="1"/>
    <col min="11013" max="11013" width="12.140625" style="188" customWidth="1"/>
    <col min="11014" max="11014" width="10.140625" style="188" customWidth="1"/>
    <col min="11015" max="11015" width="12" style="188" bestFit="1" customWidth="1"/>
    <col min="11016" max="11016" width="31.28515625" style="188" customWidth="1"/>
    <col min="11017" max="11017" width="17.28515625" style="188" customWidth="1"/>
    <col min="11018" max="11019" width="20.7109375" style="188" customWidth="1"/>
    <col min="11020" max="11020" width="2" style="188" customWidth="1"/>
    <col min="11021" max="11021" width="4" style="188" customWidth="1"/>
    <col min="11022" max="11022" width="13.42578125" style="188" customWidth="1"/>
    <col min="11023" max="11024" width="11.42578125" style="188" customWidth="1"/>
    <col min="11025" max="11025" width="3" style="188" customWidth="1"/>
    <col min="11026" max="11026" width="3.42578125" style="188" customWidth="1"/>
    <col min="11027" max="11249" width="13.7109375" style="188" hidden="1" customWidth="1"/>
    <col min="11250" max="11264" width="13.7109375" style="188" hidden="1"/>
    <col min="11265" max="11265" width="3.7109375" style="188" customWidth="1"/>
    <col min="11266" max="11266" width="13.42578125" style="188" customWidth="1"/>
    <col min="11267" max="11267" width="19" style="188" customWidth="1"/>
    <col min="11268" max="11268" width="13.42578125" style="188" bestFit="1" customWidth="1"/>
    <col min="11269" max="11269" width="12.140625" style="188" customWidth="1"/>
    <col min="11270" max="11270" width="10.140625" style="188" customWidth="1"/>
    <col min="11271" max="11271" width="12" style="188" bestFit="1" customWidth="1"/>
    <col min="11272" max="11272" width="31.28515625" style="188" customWidth="1"/>
    <col min="11273" max="11273" width="17.28515625" style="188" customWidth="1"/>
    <col min="11274" max="11275" width="20.7109375" style="188" customWidth="1"/>
    <col min="11276" max="11276" width="2" style="188" customWidth="1"/>
    <col min="11277" max="11277" width="4" style="188" customWidth="1"/>
    <col min="11278" max="11278" width="13.42578125" style="188" customWidth="1"/>
    <col min="11279" max="11280" width="11.42578125" style="188" customWidth="1"/>
    <col min="11281" max="11281" width="3" style="188" customWidth="1"/>
    <col min="11282" max="11282" width="3.42578125" style="188" customWidth="1"/>
    <col min="11283" max="11505" width="13.7109375" style="188" hidden="1" customWidth="1"/>
    <col min="11506" max="11520" width="13.7109375" style="188" hidden="1"/>
    <col min="11521" max="11521" width="3.7109375" style="188" customWidth="1"/>
    <col min="11522" max="11522" width="13.42578125" style="188" customWidth="1"/>
    <col min="11523" max="11523" width="19" style="188" customWidth="1"/>
    <col min="11524" max="11524" width="13.42578125" style="188" bestFit="1" customWidth="1"/>
    <col min="11525" max="11525" width="12.140625" style="188" customWidth="1"/>
    <col min="11526" max="11526" width="10.140625" style="188" customWidth="1"/>
    <col min="11527" max="11527" width="12" style="188" bestFit="1" customWidth="1"/>
    <col min="11528" max="11528" width="31.28515625" style="188" customWidth="1"/>
    <col min="11529" max="11529" width="17.28515625" style="188" customWidth="1"/>
    <col min="11530" max="11531" width="20.7109375" style="188" customWidth="1"/>
    <col min="11532" max="11532" width="2" style="188" customWidth="1"/>
    <col min="11533" max="11533" width="4" style="188" customWidth="1"/>
    <col min="11534" max="11534" width="13.42578125" style="188" customWidth="1"/>
    <col min="11535" max="11536" width="11.42578125" style="188" customWidth="1"/>
    <col min="11537" max="11537" width="3" style="188" customWidth="1"/>
    <col min="11538" max="11538" width="3.42578125" style="188" customWidth="1"/>
    <col min="11539" max="11761" width="13.7109375" style="188" hidden="1" customWidth="1"/>
    <col min="11762" max="11776" width="13.7109375" style="188" hidden="1"/>
    <col min="11777" max="11777" width="3.7109375" style="188" customWidth="1"/>
    <col min="11778" max="11778" width="13.42578125" style="188" customWidth="1"/>
    <col min="11779" max="11779" width="19" style="188" customWidth="1"/>
    <col min="11780" max="11780" width="13.42578125" style="188" bestFit="1" customWidth="1"/>
    <col min="11781" max="11781" width="12.140625" style="188" customWidth="1"/>
    <col min="11782" max="11782" width="10.140625" style="188" customWidth="1"/>
    <col min="11783" max="11783" width="12" style="188" bestFit="1" customWidth="1"/>
    <col min="11784" max="11784" width="31.28515625" style="188" customWidth="1"/>
    <col min="11785" max="11785" width="17.28515625" style="188" customWidth="1"/>
    <col min="11786" max="11787" width="20.7109375" style="188" customWidth="1"/>
    <col min="11788" max="11788" width="2" style="188" customWidth="1"/>
    <col min="11789" max="11789" width="4" style="188" customWidth="1"/>
    <col min="11790" max="11790" width="13.42578125" style="188" customWidth="1"/>
    <col min="11791" max="11792" width="11.42578125" style="188" customWidth="1"/>
    <col min="11793" max="11793" width="3" style="188" customWidth="1"/>
    <col min="11794" max="11794" width="3.42578125" style="188" customWidth="1"/>
    <col min="11795" max="12017" width="13.7109375" style="188" hidden="1" customWidth="1"/>
    <col min="12018" max="12032" width="13.7109375" style="188" hidden="1"/>
    <col min="12033" max="12033" width="3.7109375" style="188" customWidth="1"/>
    <col min="12034" max="12034" width="13.42578125" style="188" customWidth="1"/>
    <col min="12035" max="12035" width="19" style="188" customWidth="1"/>
    <col min="12036" max="12036" width="13.42578125" style="188" bestFit="1" customWidth="1"/>
    <col min="12037" max="12037" width="12.140625" style="188" customWidth="1"/>
    <col min="12038" max="12038" width="10.140625" style="188" customWidth="1"/>
    <col min="12039" max="12039" width="12" style="188" bestFit="1" customWidth="1"/>
    <col min="12040" max="12040" width="31.28515625" style="188" customWidth="1"/>
    <col min="12041" max="12041" width="17.28515625" style="188" customWidth="1"/>
    <col min="12042" max="12043" width="20.7109375" style="188" customWidth="1"/>
    <col min="12044" max="12044" width="2" style="188" customWidth="1"/>
    <col min="12045" max="12045" width="4" style="188" customWidth="1"/>
    <col min="12046" max="12046" width="13.42578125" style="188" customWidth="1"/>
    <col min="12047" max="12048" width="11.42578125" style="188" customWidth="1"/>
    <col min="12049" max="12049" width="3" style="188" customWidth="1"/>
    <col min="12050" max="12050" width="3.42578125" style="188" customWidth="1"/>
    <col min="12051" max="12273" width="13.7109375" style="188" hidden="1" customWidth="1"/>
    <col min="12274" max="12288" width="13.7109375" style="188" hidden="1"/>
    <col min="12289" max="12289" width="3.7109375" style="188" customWidth="1"/>
    <col min="12290" max="12290" width="13.42578125" style="188" customWidth="1"/>
    <col min="12291" max="12291" width="19" style="188" customWidth="1"/>
    <col min="12292" max="12292" width="13.42578125" style="188" bestFit="1" customWidth="1"/>
    <col min="12293" max="12293" width="12.140625" style="188" customWidth="1"/>
    <col min="12294" max="12294" width="10.140625" style="188" customWidth="1"/>
    <col min="12295" max="12295" width="12" style="188" bestFit="1" customWidth="1"/>
    <col min="12296" max="12296" width="31.28515625" style="188" customWidth="1"/>
    <col min="12297" max="12297" width="17.28515625" style="188" customWidth="1"/>
    <col min="12298" max="12299" width="20.7109375" style="188" customWidth="1"/>
    <col min="12300" max="12300" width="2" style="188" customWidth="1"/>
    <col min="12301" max="12301" width="4" style="188" customWidth="1"/>
    <col min="12302" max="12302" width="13.42578125" style="188" customWidth="1"/>
    <col min="12303" max="12304" width="11.42578125" style="188" customWidth="1"/>
    <col min="12305" max="12305" width="3" style="188" customWidth="1"/>
    <col min="12306" max="12306" width="3.42578125" style="188" customWidth="1"/>
    <col min="12307" max="12529" width="13.7109375" style="188" hidden="1" customWidth="1"/>
    <col min="12530" max="12544" width="13.7109375" style="188" hidden="1"/>
    <col min="12545" max="12545" width="3.7109375" style="188" customWidth="1"/>
    <col min="12546" max="12546" width="13.42578125" style="188" customWidth="1"/>
    <col min="12547" max="12547" width="19" style="188" customWidth="1"/>
    <col min="12548" max="12548" width="13.42578125" style="188" bestFit="1" customWidth="1"/>
    <col min="12549" max="12549" width="12.140625" style="188" customWidth="1"/>
    <col min="12550" max="12550" width="10.140625" style="188" customWidth="1"/>
    <col min="12551" max="12551" width="12" style="188" bestFit="1" customWidth="1"/>
    <col min="12552" max="12552" width="31.28515625" style="188" customWidth="1"/>
    <col min="12553" max="12553" width="17.28515625" style="188" customWidth="1"/>
    <col min="12554" max="12555" width="20.7109375" style="188" customWidth="1"/>
    <col min="12556" max="12556" width="2" style="188" customWidth="1"/>
    <col min="12557" max="12557" width="4" style="188" customWidth="1"/>
    <col min="12558" max="12558" width="13.42578125" style="188" customWidth="1"/>
    <col min="12559" max="12560" width="11.42578125" style="188" customWidth="1"/>
    <col min="12561" max="12561" width="3" style="188" customWidth="1"/>
    <col min="12562" max="12562" width="3.42578125" style="188" customWidth="1"/>
    <col min="12563" max="12785" width="13.7109375" style="188" hidden="1" customWidth="1"/>
    <col min="12786" max="12800" width="13.7109375" style="188" hidden="1"/>
    <col min="12801" max="12801" width="3.7109375" style="188" customWidth="1"/>
    <col min="12802" max="12802" width="13.42578125" style="188" customWidth="1"/>
    <col min="12803" max="12803" width="19" style="188" customWidth="1"/>
    <col min="12804" max="12804" width="13.42578125" style="188" bestFit="1" customWidth="1"/>
    <col min="12805" max="12805" width="12.140625" style="188" customWidth="1"/>
    <col min="12806" max="12806" width="10.140625" style="188" customWidth="1"/>
    <col min="12807" max="12807" width="12" style="188" bestFit="1" customWidth="1"/>
    <col min="12808" max="12808" width="31.28515625" style="188" customWidth="1"/>
    <col min="12809" max="12809" width="17.28515625" style="188" customWidth="1"/>
    <col min="12810" max="12811" width="20.7109375" style="188" customWidth="1"/>
    <col min="12812" max="12812" width="2" style="188" customWidth="1"/>
    <col min="12813" max="12813" width="4" style="188" customWidth="1"/>
    <col min="12814" max="12814" width="13.42578125" style="188" customWidth="1"/>
    <col min="12815" max="12816" width="11.42578125" style="188" customWidth="1"/>
    <col min="12817" max="12817" width="3" style="188" customWidth="1"/>
    <col min="12818" max="12818" width="3.42578125" style="188" customWidth="1"/>
    <col min="12819" max="13041" width="13.7109375" style="188" hidden="1" customWidth="1"/>
    <col min="13042" max="13056" width="13.7109375" style="188" hidden="1"/>
    <col min="13057" max="13057" width="3.7109375" style="188" customWidth="1"/>
    <col min="13058" max="13058" width="13.42578125" style="188" customWidth="1"/>
    <col min="13059" max="13059" width="19" style="188" customWidth="1"/>
    <col min="13060" max="13060" width="13.42578125" style="188" bestFit="1" customWidth="1"/>
    <col min="13061" max="13061" width="12.140625" style="188" customWidth="1"/>
    <col min="13062" max="13062" width="10.140625" style="188" customWidth="1"/>
    <col min="13063" max="13063" width="12" style="188" bestFit="1" customWidth="1"/>
    <col min="13064" max="13064" width="31.28515625" style="188" customWidth="1"/>
    <col min="13065" max="13065" width="17.28515625" style="188" customWidth="1"/>
    <col min="13066" max="13067" width="20.7109375" style="188" customWidth="1"/>
    <col min="13068" max="13068" width="2" style="188" customWidth="1"/>
    <col min="13069" max="13069" width="4" style="188" customWidth="1"/>
    <col min="13070" max="13070" width="13.42578125" style="188" customWidth="1"/>
    <col min="13071" max="13072" width="11.42578125" style="188" customWidth="1"/>
    <col min="13073" max="13073" width="3" style="188" customWidth="1"/>
    <col min="13074" max="13074" width="3.42578125" style="188" customWidth="1"/>
    <col min="13075" max="13297" width="13.7109375" style="188" hidden="1" customWidth="1"/>
    <col min="13298" max="13312" width="13.7109375" style="188" hidden="1"/>
    <col min="13313" max="13313" width="3.7109375" style="188" customWidth="1"/>
    <col min="13314" max="13314" width="13.42578125" style="188" customWidth="1"/>
    <col min="13315" max="13315" width="19" style="188" customWidth="1"/>
    <col min="13316" max="13316" width="13.42578125" style="188" bestFit="1" customWidth="1"/>
    <col min="13317" max="13317" width="12.140625" style="188" customWidth="1"/>
    <col min="13318" max="13318" width="10.140625" style="188" customWidth="1"/>
    <col min="13319" max="13319" width="12" style="188" bestFit="1" customWidth="1"/>
    <col min="13320" max="13320" width="31.28515625" style="188" customWidth="1"/>
    <col min="13321" max="13321" width="17.28515625" style="188" customWidth="1"/>
    <col min="13322" max="13323" width="20.7109375" style="188" customWidth="1"/>
    <col min="13324" max="13324" width="2" style="188" customWidth="1"/>
    <col min="13325" max="13325" width="4" style="188" customWidth="1"/>
    <col min="13326" max="13326" width="13.42578125" style="188" customWidth="1"/>
    <col min="13327" max="13328" width="11.42578125" style="188" customWidth="1"/>
    <col min="13329" max="13329" width="3" style="188" customWidth="1"/>
    <col min="13330" max="13330" width="3.42578125" style="188" customWidth="1"/>
    <col min="13331" max="13553" width="13.7109375" style="188" hidden="1" customWidth="1"/>
    <col min="13554" max="13568" width="13.7109375" style="188" hidden="1"/>
    <col min="13569" max="13569" width="3.7109375" style="188" customWidth="1"/>
    <col min="13570" max="13570" width="13.42578125" style="188" customWidth="1"/>
    <col min="13571" max="13571" width="19" style="188" customWidth="1"/>
    <col min="13572" max="13572" width="13.42578125" style="188" bestFit="1" customWidth="1"/>
    <col min="13573" max="13573" width="12.140625" style="188" customWidth="1"/>
    <col min="13574" max="13574" width="10.140625" style="188" customWidth="1"/>
    <col min="13575" max="13575" width="12" style="188" bestFit="1" customWidth="1"/>
    <col min="13576" max="13576" width="31.28515625" style="188" customWidth="1"/>
    <col min="13577" max="13577" width="17.28515625" style="188" customWidth="1"/>
    <col min="13578" max="13579" width="20.7109375" style="188" customWidth="1"/>
    <col min="13580" max="13580" width="2" style="188" customWidth="1"/>
    <col min="13581" max="13581" width="4" style="188" customWidth="1"/>
    <col min="13582" max="13582" width="13.42578125" style="188" customWidth="1"/>
    <col min="13583" max="13584" width="11.42578125" style="188" customWidth="1"/>
    <col min="13585" max="13585" width="3" style="188" customWidth="1"/>
    <col min="13586" max="13586" width="3.42578125" style="188" customWidth="1"/>
    <col min="13587" max="13809" width="13.7109375" style="188" hidden="1" customWidth="1"/>
    <col min="13810" max="13824" width="13.7109375" style="188" hidden="1"/>
    <col min="13825" max="13825" width="3.7109375" style="188" customWidth="1"/>
    <col min="13826" max="13826" width="13.42578125" style="188" customWidth="1"/>
    <col min="13827" max="13827" width="19" style="188" customWidth="1"/>
    <col min="13828" max="13828" width="13.42578125" style="188" bestFit="1" customWidth="1"/>
    <col min="13829" max="13829" width="12.140625" style="188" customWidth="1"/>
    <col min="13830" max="13830" width="10.140625" style="188" customWidth="1"/>
    <col min="13831" max="13831" width="12" style="188" bestFit="1" customWidth="1"/>
    <col min="13832" max="13832" width="31.28515625" style="188" customWidth="1"/>
    <col min="13833" max="13833" width="17.28515625" style="188" customWidth="1"/>
    <col min="13834" max="13835" width="20.7109375" style="188" customWidth="1"/>
    <col min="13836" max="13836" width="2" style="188" customWidth="1"/>
    <col min="13837" max="13837" width="4" style="188" customWidth="1"/>
    <col min="13838" max="13838" width="13.42578125" style="188" customWidth="1"/>
    <col min="13839" max="13840" width="11.42578125" style="188" customWidth="1"/>
    <col min="13841" max="13841" width="3" style="188" customWidth="1"/>
    <col min="13842" max="13842" width="3.42578125" style="188" customWidth="1"/>
    <col min="13843" max="14065" width="13.7109375" style="188" hidden="1" customWidth="1"/>
    <col min="14066" max="14080" width="13.7109375" style="188" hidden="1"/>
    <col min="14081" max="14081" width="3.7109375" style="188" customWidth="1"/>
    <col min="14082" max="14082" width="13.42578125" style="188" customWidth="1"/>
    <col min="14083" max="14083" width="19" style="188" customWidth="1"/>
    <col min="14084" max="14084" width="13.42578125" style="188" bestFit="1" customWidth="1"/>
    <col min="14085" max="14085" width="12.140625" style="188" customWidth="1"/>
    <col min="14086" max="14086" width="10.140625" style="188" customWidth="1"/>
    <col min="14087" max="14087" width="12" style="188" bestFit="1" customWidth="1"/>
    <col min="14088" max="14088" width="31.28515625" style="188" customWidth="1"/>
    <col min="14089" max="14089" width="17.28515625" style="188" customWidth="1"/>
    <col min="14090" max="14091" width="20.7109375" style="188" customWidth="1"/>
    <col min="14092" max="14092" width="2" style="188" customWidth="1"/>
    <col min="14093" max="14093" width="4" style="188" customWidth="1"/>
    <col min="14094" max="14094" width="13.42578125" style="188" customWidth="1"/>
    <col min="14095" max="14096" width="11.42578125" style="188" customWidth="1"/>
    <col min="14097" max="14097" width="3" style="188" customWidth="1"/>
    <col min="14098" max="14098" width="3.42578125" style="188" customWidth="1"/>
    <col min="14099" max="14321" width="13.7109375" style="188" hidden="1" customWidth="1"/>
    <col min="14322" max="14336" width="13.7109375" style="188" hidden="1"/>
    <col min="14337" max="14337" width="3.7109375" style="188" customWidth="1"/>
    <col min="14338" max="14338" width="13.42578125" style="188" customWidth="1"/>
    <col min="14339" max="14339" width="19" style="188" customWidth="1"/>
    <col min="14340" max="14340" width="13.42578125" style="188" bestFit="1" customWidth="1"/>
    <col min="14341" max="14341" width="12.140625" style="188" customWidth="1"/>
    <col min="14342" max="14342" width="10.140625" style="188" customWidth="1"/>
    <col min="14343" max="14343" width="12" style="188" bestFit="1" customWidth="1"/>
    <col min="14344" max="14344" width="31.28515625" style="188" customWidth="1"/>
    <col min="14345" max="14345" width="17.28515625" style="188" customWidth="1"/>
    <col min="14346" max="14347" width="20.7109375" style="188" customWidth="1"/>
    <col min="14348" max="14348" width="2" style="188" customWidth="1"/>
    <col min="14349" max="14349" width="4" style="188" customWidth="1"/>
    <col min="14350" max="14350" width="13.42578125" style="188" customWidth="1"/>
    <col min="14351" max="14352" width="11.42578125" style="188" customWidth="1"/>
    <col min="14353" max="14353" width="3" style="188" customWidth="1"/>
    <col min="14354" max="14354" width="3.42578125" style="188" customWidth="1"/>
    <col min="14355" max="14577" width="13.7109375" style="188" hidden="1" customWidth="1"/>
    <col min="14578" max="14592" width="13.7109375" style="188" hidden="1"/>
    <col min="14593" max="14593" width="3.7109375" style="188" customWidth="1"/>
    <col min="14594" max="14594" width="13.42578125" style="188" customWidth="1"/>
    <col min="14595" max="14595" width="19" style="188" customWidth="1"/>
    <col min="14596" max="14596" width="13.42578125" style="188" bestFit="1" customWidth="1"/>
    <col min="14597" max="14597" width="12.140625" style="188" customWidth="1"/>
    <col min="14598" max="14598" width="10.140625" style="188" customWidth="1"/>
    <col min="14599" max="14599" width="12" style="188" bestFit="1" customWidth="1"/>
    <col min="14600" max="14600" width="31.28515625" style="188" customWidth="1"/>
    <col min="14601" max="14601" width="17.28515625" style="188" customWidth="1"/>
    <col min="14602" max="14603" width="20.7109375" style="188" customWidth="1"/>
    <col min="14604" max="14604" width="2" style="188" customWidth="1"/>
    <col min="14605" max="14605" width="4" style="188" customWidth="1"/>
    <col min="14606" max="14606" width="13.42578125" style="188" customWidth="1"/>
    <col min="14607" max="14608" width="11.42578125" style="188" customWidth="1"/>
    <col min="14609" max="14609" width="3" style="188" customWidth="1"/>
    <col min="14610" max="14610" width="3.42578125" style="188" customWidth="1"/>
    <col min="14611" max="14833" width="13.7109375" style="188" hidden="1" customWidth="1"/>
    <col min="14834" max="14848" width="13.7109375" style="188" hidden="1"/>
    <col min="14849" max="14849" width="3.7109375" style="188" customWidth="1"/>
    <col min="14850" max="14850" width="13.42578125" style="188" customWidth="1"/>
    <col min="14851" max="14851" width="19" style="188" customWidth="1"/>
    <col min="14852" max="14852" width="13.42578125" style="188" bestFit="1" customWidth="1"/>
    <col min="14853" max="14853" width="12.140625" style="188" customWidth="1"/>
    <col min="14854" max="14854" width="10.140625" style="188" customWidth="1"/>
    <col min="14855" max="14855" width="12" style="188" bestFit="1" customWidth="1"/>
    <col min="14856" max="14856" width="31.28515625" style="188" customWidth="1"/>
    <col min="14857" max="14857" width="17.28515625" style="188" customWidth="1"/>
    <col min="14858" max="14859" width="20.7109375" style="188" customWidth="1"/>
    <col min="14860" max="14860" width="2" style="188" customWidth="1"/>
    <col min="14861" max="14861" width="4" style="188" customWidth="1"/>
    <col min="14862" max="14862" width="13.42578125" style="188" customWidth="1"/>
    <col min="14863" max="14864" width="11.42578125" style="188" customWidth="1"/>
    <col min="14865" max="14865" width="3" style="188" customWidth="1"/>
    <col min="14866" max="14866" width="3.42578125" style="188" customWidth="1"/>
    <col min="14867" max="15089" width="13.7109375" style="188" hidden="1" customWidth="1"/>
    <col min="15090" max="15104" width="13.7109375" style="188" hidden="1"/>
    <col min="15105" max="15105" width="3.7109375" style="188" customWidth="1"/>
    <col min="15106" max="15106" width="13.42578125" style="188" customWidth="1"/>
    <col min="15107" max="15107" width="19" style="188" customWidth="1"/>
    <col min="15108" max="15108" width="13.42578125" style="188" bestFit="1" customWidth="1"/>
    <col min="15109" max="15109" width="12.140625" style="188" customWidth="1"/>
    <col min="15110" max="15110" width="10.140625" style="188" customWidth="1"/>
    <col min="15111" max="15111" width="12" style="188" bestFit="1" customWidth="1"/>
    <col min="15112" max="15112" width="31.28515625" style="188" customWidth="1"/>
    <col min="15113" max="15113" width="17.28515625" style="188" customWidth="1"/>
    <col min="15114" max="15115" width="20.7109375" style="188" customWidth="1"/>
    <col min="15116" max="15116" width="2" style="188" customWidth="1"/>
    <col min="15117" max="15117" width="4" style="188" customWidth="1"/>
    <col min="15118" max="15118" width="13.42578125" style="188" customWidth="1"/>
    <col min="15119" max="15120" width="11.42578125" style="188" customWidth="1"/>
    <col min="15121" max="15121" width="3" style="188" customWidth="1"/>
    <col min="15122" max="15122" width="3.42578125" style="188" customWidth="1"/>
    <col min="15123" max="15345" width="13.7109375" style="188" hidden="1" customWidth="1"/>
    <col min="15346" max="15360" width="13.7109375" style="188" hidden="1"/>
    <col min="15361" max="15361" width="3.7109375" style="188" customWidth="1"/>
    <col min="15362" max="15362" width="13.42578125" style="188" customWidth="1"/>
    <col min="15363" max="15363" width="19" style="188" customWidth="1"/>
    <col min="15364" max="15364" width="13.42578125" style="188" bestFit="1" customWidth="1"/>
    <col min="15365" max="15365" width="12.140625" style="188" customWidth="1"/>
    <col min="15366" max="15366" width="10.140625" style="188" customWidth="1"/>
    <col min="15367" max="15367" width="12" style="188" bestFit="1" customWidth="1"/>
    <col min="15368" max="15368" width="31.28515625" style="188" customWidth="1"/>
    <col min="15369" max="15369" width="17.28515625" style="188" customWidth="1"/>
    <col min="15370" max="15371" width="20.7109375" style="188" customWidth="1"/>
    <col min="15372" max="15372" width="2" style="188" customWidth="1"/>
    <col min="15373" max="15373" width="4" style="188" customWidth="1"/>
    <col min="15374" max="15374" width="13.42578125" style="188" customWidth="1"/>
    <col min="15375" max="15376" width="11.42578125" style="188" customWidth="1"/>
    <col min="15377" max="15377" width="3" style="188" customWidth="1"/>
    <col min="15378" max="15378" width="3.42578125" style="188" customWidth="1"/>
    <col min="15379" max="15601" width="13.7109375" style="188" hidden="1" customWidth="1"/>
    <col min="15602" max="15616" width="13.7109375" style="188" hidden="1"/>
    <col min="15617" max="15617" width="3.7109375" style="188" customWidth="1"/>
    <col min="15618" max="15618" width="13.42578125" style="188" customWidth="1"/>
    <col min="15619" max="15619" width="19" style="188" customWidth="1"/>
    <col min="15620" max="15620" width="13.42578125" style="188" bestFit="1" customWidth="1"/>
    <col min="15621" max="15621" width="12.140625" style="188" customWidth="1"/>
    <col min="15622" max="15622" width="10.140625" style="188" customWidth="1"/>
    <col min="15623" max="15623" width="12" style="188" bestFit="1" customWidth="1"/>
    <col min="15624" max="15624" width="31.28515625" style="188" customWidth="1"/>
    <col min="15625" max="15625" width="17.28515625" style="188" customWidth="1"/>
    <col min="15626" max="15627" width="20.7109375" style="188" customWidth="1"/>
    <col min="15628" max="15628" width="2" style="188" customWidth="1"/>
    <col min="15629" max="15629" width="4" style="188" customWidth="1"/>
    <col min="15630" max="15630" width="13.42578125" style="188" customWidth="1"/>
    <col min="15631" max="15632" width="11.42578125" style="188" customWidth="1"/>
    <col min="15633" max="15633" width="3" style="188" customWidth="1"/>
    <col min="15634" max="15634" width="3.42578125" style="188" customWidth="1"/>
    <col min="15635" max="15857" width="13.7109375" style="188" hidden="1" customWidth="1"/>
    <col min="15858" max="15872" width="13.7109375" style="188" hidden="1"/>
    <col min="15873" max="15873" width="3.7109375" style="188" customWidth="1"/>
    <col min="15874" max="15874" width="13.42578125" style="188" customWidth="1"/>
    <col min="15875" max="15875" width="19" style="188" customWidth="1"/>
    <col min="15876" max="15876" width="13.42578125" style="188" bestFit="1" customWidth="1"/>
    <col min="15877" max="15877" width="12.140625" style="188" customWidth="1"/>
    <col min="15878" max="15878" width="10.140625" style="188" customWidth="1"/>
    <col min="15879" max="15879" width="12" style="188" bestFit="1" customWidth="1"/>
    <col min="15880" max="15880" width="31.28515625" style="188" customWidth="1"/>
    <col min="15881" max="15881" width="17.28515625" style="188" customWidth="1"/>
    <col min="15882" max="15883" width="20.7109375" style="188" customWidth="1"/>
    <col min="15884" max="15884" width="2" style="188" customWidth="1"/>
    <col min="15885" max="15885" width="4" style="188" customWidth="1"/>
    <col min="15886" max="15886" width="13.42578125" style="188" customWidth="1"/>
    <col min="15887" max="15888" width="11.42578125" style="188" customWidth="1"/>
    <col min="15889" max="15889" width="3" style="188" customWidth="1"/>
    <col min="15890" max="15890" width="3.42578125" style="188" customWidth="1"/>
    <col min="15891" max="16113" width="13.7109375" style="188" hidden="1" customWidth="1"/>
    <col min="16114" max="16128" width="13.7109375" style="188" hidden="1"/>
    <col min="16129" max="16129" width="3.7109375" style="188" customWidth="1"/>
    <col min="16130" max="16130" width="13.42578125" style="188" customWidth="1"/>
    <col min="16131" max="16131" width="19" style="188" customWidth="1"/>
    <col min="16132" max="16132" width="13.42578125" style="188" bestFit="1" customWidth="1"/>
    <col min="16133" max="16133" width="12.140625" style="188" customWidth="1"/>
    <col min="16134" max="16134" width="10.140625" style="188" customWidth="1"/>
    <col min="16135" max="16135" width="12" style="188" bestFit="1" customWidth="1"/>
    <col min="16136" max="16136" width="31.28515625" style="188" customWidth="1"/>
    <col min="16137" max="16137" width="17.28515625" style="188" customWidth="1"/>
    <col min="16138" max="16139" width="20.7109375" style="188" customWidth="1"/>
    <col min="16140" max="16140" width="2" style="188" customWidth="1"/>
    <col min="16141" max="16141" width="4" style="188" customWidth="1"/>
    <col min="16142" max="16142" width="13.42578125" style="188" customWidth="1"/>
    <col min="16143" max="16144" width="11.42578125" style="188" customWidth="1"/>
    <col min="16145" max="16145" width="3" style="188" customWidth="1"/>
    <col min="16146" max="16146" width="3.42578125" style="188" customWidth="1"/>
    <col min="16147" max="16369" width="13.7109375" style="188" hidden="1" customWidth="1"/>
    <col min="16370" max="16384" width="13.7109375" style="188" hidden="1"/>
  </cols>
  <sheetData>
    <row r="1" spans="2:17" s="167" customFormat="1" ht="15" thickBot="1" x14ac:dyDescent="0.25"/>
    <row r="2" spans="2:17" s="167" customFormat="1" ht="27.75" customHeight="1" thickBot="1" x14ac:dyDescent="0.25">
      <c r="B2" s="1098"/>
      <c r="C2" s="1099"/>
      <c r="D2" s="1104" t="s">
        <v>249</v>
      </c>
      <c r="E2" s="1105"/>
      <c r="F2" s="1105"/>
      <c r="G2" s="1105"/>
      <c r="H2" s="1105"/>
      <c r="I2" s="1106"/>
      <c r="J2" s="467" t="s">
        <v>301</v>
      </c>
      <c r="K2" s="1110"/>
      <c r="L2" s="190"/>
    </row>
    <row r="3" spans="2:17" s="167" customFormat="1" ht="20.45" customHeight="1" thickBot="1" x14ac:dyDescent="0.25">
      <c r="B3" s="1100"/>
      <c r="C3" s="1101"/>
      <c r="D3" s="1107"/>
      <c r="E3" s="1108"/>
      <c r="F3" s="1108"/>
      <c r="G3" s="1108"/>
      <c r="H3" s="1108"/>
      <c r="I3" s="1109"/>
      <c r="J3" s="191" t="s">
        <v>299</v>
      </c>
      <c r="K3" s="1111"/>
      <c r="L3" s="190"/>
    </row>
    <row r="4" spans="2:17" s="167" customFormat="1" ht="20.45" customHeight="1" thickBot="1" x14ac:dyDescent="0.25">
      <c r="B4" s="1100"/>
      <c r="C4" s="1101"/>
      <c r="D4" s="1104" t="s">
        <v>250</v>
      </c>
      <c r="E4" s="1105"/>
      <c r="F4" s="1105"/>
      <c r="G4" s="1105"/>
      <c r="H4" s="1105"/>
      <c r="I4" s="1106"/>
      <c r="J4" s="189" t="s">
        <v>300</v>
      </c>
      <c r="K4" s="1111"/>
      <c r="L4" s="190"/>
    </row>
    <row r="5" spans="2:17" s="167" customFormat="1" ht="20.45" customHeight="1" thickBot="1" x14ac:dyDescent="0.25">
      <c r="B5" s="1102"/>
      <c r="C5" s="1103"/>
      <c r="D5" s="1107"/>
      <c r="E5" s="1108"/>
      <c r="F5" s="1108"/>
      <c r="G5" s="1108"/>
      <c r="H5" s="1108"/>
      <c r="I5" s="1109"/>
      <c r="J5" s="192" t="s">
        <v>291</v>
      </c>
      <c r="K5" s="1112"/>
      <c r="L5" s="190"/>
    </row>
    <row r="6" spans="2:17" s="167" customFormat="1" ht="15" customHeight="1" thickBot="1" x14ac:dyDescent="0.25">
      <c r="B6" s="1113"/>
      <c r="C6" s="1113"/>
      <c r="D6" s="1113"/>
      <c r="E6" s="1113"/>
      <c r="F6" s="1113"/>
      <c r="G6" s="1113"/>
      <c r="H6" s="1113"/>
      <c r="I6" s="1113"/>
      <c r="J6" s="1113"/>
      <c r="K6" s="1113"/>
      <c r="L6" s="193"/>
    </row>
    <row r="7" spans="2:17" ht="24" customHeight="1" thickBot="1" x14ac:dyDescent="0.25">
      <c r="B7" s="1114" t="s">
        <v>251</v>
      </c>
      <c r="C7" s="1115"/>
      <c r="D7" s="1115"/>
      <c r="E7" s="1116"/>
      <c r="F7" s="1117"/>
      <c r="G7" s="1117"/>
      <c r="H7" s="1117"/>
      <c r="I7" s="1117"/>
      <c r="J7" s="1117"/>
      <c r="K7" s="1118"/>
      <c r="L7" s="194"/>
    </row>
    <row r="8" spans="2:17" ht="10.5" customHeight="1" thickBot="1" x14ac:dyDescent="0.25"/>
    <row r="9" spans="2:17" ht="56.25" customHeight="1" x14ac:dyDescent="0.2">
      <c r="B9" s="195" t="s">
        <v>252</v>
      </c>
      <c r="C9" s="196" t="s">
        <v>253</v>
      </c>
      <c r="D9" s="197" t="s">
        <v>254</v>
      </c>
      <c r="E9" s="197" t="s">
        <v>255</v>
      </c>
      <c r="F9" s="197" t="s">
        <v>256</v>
      </c>
      <c r="G9" s="197" t="s">
        <v>257</v>
      </c>
      <c r="H9" s="197" t="s">
        <v>258</v>
      </c>
      <c r="I9" s="197" t="s">
        <v>259</v>
      </c>
      <c r="J9" s="197" t="s">
        <v>260</v>
      </c>
      <c r="K9" s="198" t="s">
        <v>261</v>
      </c>
      <c r="M9" s="199"/>
      <c r="N9" s="1094" t="s">
        <v>262</v>
      </c>
      <c r="O9" s="1094"/>
      <c r="P9" s="1094"/>
      <c r="Q9" s="200"/>
    </row>
    <row r="10" spans="2:17" x14ac:dyDescent="0.2">
      <c r="B10" s="201"/>
      <c r="C10" s="202"/>
      <c r="D10" s="203"/>
      <c r="E10" s="204"/>
      <c r="F10" s="205" t="str">
        <f>IF(ISERROR(E10/D10),"-",E10/D10)</f>
        <v>-</v>
      </c>
      <c r="G10" s="206" t="str">
        <f>IF(F10&lt;40%,"Bajo",IF(F10&lt;70%,"Medio",IF(F10&lt;90%,"Satisfactorio",IF(F10&lt;100%,"Satisfactorio","Sobresaliente"))))</f>
        <v>Sobresaliente</v>
      </c>
      <c r="H10" s="207"/>
      <c r="I10" s="207"/>
      <c r="J10" s="208"/>
      <c r="K10" s="209"/>
      <c r="L10" s="210"/>
      <c r="M10" s="211"/>
      <c r="N10" s="212" t="s">
        <v>263</v>
      </c>
      <c r="O10" s="213" t="s">
        <v>264</v>
      </c>
      <c r="P10" s="214" t="s">
        <v>265</v>
      </c>
      <c r="Q10" s="215"/>
    </row>
    <row r="11" spans="2:17" x14ac:dyDescent="0.2">
      <c r="B11" s="201"/>
      <c r="C11" s="202"/>
      <c r="D11" s="203"/>
      <c r="E11" s="204"/>
      <c r="F11" s="205" t="str">
        <f>IF(ISERROR(E11/D11),"-",E11/D11)</f>
        <v>-</v>
      </c>
      <c r="G11" s="206" t="str">
        <f t="shared" ref="G11:G27" si="0">IF(F11&lt;40%,"Bajo",IF(F11&lt;70%,"Medio",IF(F11&lt;90%,"Satisfactorio",IF(F11&lt;100%,"Satisfactorio","Sobresaliente"))))</f>
        <v>Sobresaliente</v>
      </c>
      <c r="H11" s="207"/>
      <c r="I11" s="207"/>
      <c r="J11" s="208"/>
      <c r="K11" s="209"/>
      <c r="L11" s="210"/>
      <c r="M11" s="211"/>
      <c r="N11" s="216" t="s">
        <v>266</v>
      </c>
      <c r="O11" s="217" t="s">
        <v>267</v>
      </c>
      <c r="P11" s="188" t="s">
        <v>268</v>
      </c>
      <c r="Q11" s="218"/>
    </row>
    <row r="12" spans="2:17" x14ac:dyDescent="0.2">
      <c r="B12" s="201"/>
      <c r="C12" s="219"/>
      <c r="D12" s="203"/>
      <c r="E12" s="204"/>
      <c r="F12" s="205" t="str">
        <f>IF(ISERROR(E12/D12),"-",E12/D12)</f>
        <v>-</v>
      </c>
      <c r="G12" s="206" t="str">
        <f t="shared" si="0"/>
        <v>Sobresaliente</v>
      </c>
      <c r="H12" s="207"/>
      <c r="I12" s="207"/>
      <c r="J12" s="208"/>
      <c r="K12" s="209"/>
      <c r="L12" s="210"/>
      <c r="M12" s="211"/>
      <c r="N12" s="220" t="s">
        <v>269</v>
      </c>
      <c r="O12" s="213" t="s">
        <v>270</v>
      </c>
      <c r="P12" s="177" t="s">
        <v>271</v>
      </c>
      <c r="Q12" s="221"/>
    </row>
    <row r="13" spans="2:17" x14ac:dyDescent="0.2">
      <c r="B13" s="201"/>
      <c r="C13" s="202"/>
      <c r="D13" s="203"/>
      <c r="E13" s="204"/>
      <c r="F13" s="205" t="str">
        <f t="shared" ref="F13:F27" si="1">IF(ISERROR(E13/D13),"-",E13/D13)</f>
        <v>-</v>
      </c>
      <c r="G13" s="206" t="str">
        <f t="shared" si="0"/>
        <v>Sobresaliente</v>
      </c>
      <c r="H13" s="207"/>
      <c r="I13" s="207"/>
      <c r="J13" s="208"/>
      <c r="K13" s="209"/>
      <c r="L13" s="210"/>
      <c r="M13" s="211"/>
      <c r="N13" s="222" t="s">
        <v>272</v>
      </c>
      <c r="O13" s="213" t="s">
        <v>273</v>
      </c>
      <c r="P13" s="214">
        <v>0.4</v>
      </c>
      <c r="Q13" s="215"/>
    </row>
    <row r="14" spans="2:17" x14ac:dyDescent="0.2">
      <c r="B14" s="201"/>
      <c r="C14" s="202"/>
      <c r="D14" s="203"/>
      <c r="E14" s="204"/>
      <c r="F14" s="205" t="str">
        <f t="shared" si="1"/>
        <v>-</v>
      </c>
      <c r="G14" s="206" t="str">
        <f t="shared" si="0"/>
        <v>Sobresaliente</v>
      </c>
      <c r="H14" s="207"/>
      <c r="I14" s="207"/>
      <c r="J14" s="208"/>
      <c r="K14" s="209"/>
      <c r="L14" s="210"/>
      <c r="M14" s="223"/>
      <c r="N14" s="224"/>
      <c r="O14" s="225"/>
      <c r="P14" s="226"/>
      <c r="Q14" s="227"/>
    </row>
    <row r="15" spans="2:17" x14ac:dyDescent="0.2">
      <c r="B15" s="201"/>
      <c r="C15" s="202"/>
      <c r="D15" s="203"/>
      <c r="E15" s="204"/>
      <c r="F15" s="205" t="str">
        <f t="shared" si="1"/>
        <v>-</v>
      </c>
      <c r="G15" s="206" t="str">
        <f t="shared" si="0"/>
        <v>Sobresaliente</v>
      </c>
      <c r="H15" s="207"/>
      <c r="I15" s="207"/>
      <c r="J15" s="208"/>
      <c r="K15" s="209"/>
      <c r="L15" s="210"/>
      <c r="O15" s="213"/>
      <c r="P15" s="177"/>
      <c r="Q15" s="177"/>
    </row>
    <row r="16" spans="2:17" x14ac:dyDescent="0.2">
      <c r="B16" s="201"/>
      <c r="C16" s="202"/>
      <c r="D16" s="203"/>
      <c r="E16" s="204"/>
      <c r="F16" s="205" t="str">
        <f t="shared" si="1"/>
        <v>-</v>
      </c>
      <c r="G16" s="206" t="str">
        <f t="shared" si="0"/>
        <v>Sobresaliente</v>
      </c>
      <c r="H16" s="207"/>
      <c r="I16" s="207"/>
      <c r="J16" s="208"/>
      <c r="K16" s="209"/>
      <c r="L16" s="210"/>
      <c r="O16" s="213"/>
      <c r="P16" s="177"/>
      <c r="Q16" s="177"/>
    </row>
    <row r="17" spans="2:17" x14ac:dyDescent="0.2">
      <c r="B17" s="201"/>
      <c r="C17" s="202"/>
      <c r="D17" s="203"/>
      <c r="E17" s="204"/>
      <c r="F17" s="205" t="str">
        <f t="shared" si="1"/>
        <v>-</v>
      </c>
      <c r="G17" s="206" t="str">
        <f t="shared" si="0"/>
        <v>Sobresaliente</v>
      </c>
      <c r="H17" s="207"/>
      <c r="I17" s="207"/>
      <c r="J17" s="208"/>
      <c r="K17" s="209"/>
      <c r="L17" s="210"/>
      <c r="O17" s="213"/>
      <c r="P17" s="177"/>
      <c r="Q17" s="177"/>
    </row>
    <row r="18" spans="2:17" x14ac:dyDescent="0.2">
      <c r="B18" s="201"/>
      <c r="C18" s="202"/>
      <c r="D18" s="203"/>
      <c r="E18" s="204"/>
      <c r="F18" s="205" t="str">
        <f t="shared" si="1"/>
        <v>-</v>
      </c>
      <c r="G18" s="206" t="str">
        <f t="shared" si="0"/>
        <v>Sobresaliente</v>
      </c>
      <c r="H18" s="207"/>
      <c r="I18" s="207"/>
      <c r="J18" s="208"/>
      <c r="K18" s="209"/>
      <c r="L18" s="210"/>
      <c r="N18" s="228" t="s">
        <v>199</v>
      </c>
      <c r="O18" s="213"/>
      <c r="P18" s="177"/>
      <c r="Q18" s="177"/>
    </row>
    <row r="19" spans="2:17" x14ac:dyDescent="0.2">
      <c r="B19" s="201"/>
      <c r="C19" s="202"/>
      <c r="D19" s="203"/>
      <c r="E19" s="204"/>
      <c r="F19" s="205" t="str">
        <f t="shared" si="1"/>
        <v>-</v>
      </c>
      <c r="G19" s="206" t="str">
        <f t="shared" si="0"/>
        <v>Sobresaliente</v>
      </c>
      <c r="H19" s="207"/>
      <c r="I19" s="207"/>
      <c r="J19" s="208"/>
      <c r="K19" s="209"/>
      <c r="L19" s="210"/>
      <c r="O19" s="213"/>
      <c r="P19" s="177"/>
      <c r="Q19" s="177"/>
    </row>
    <row r="20" spans="2:17" x14ac:dyDescent="0.2">
      <c r="B20" s="201"/>
      <c r="C20" s="202"/>
      <c r="D20" s="203"/>
      <c r="E20" s="204"/>
      <c r="F20" s="205" t="str">
        <f t="shared" si="1"/>
        <v>-</v>
      </c>
      <c r="G20" s="206" t="str">
        <f t="shared" si="0"/>
        <v>Sobresaliente</v>
      </c>
      <c r="H20" s="207"/>
      <c r="I20" s="207"/>
      <c r="J20" s="208"/>
      <c r="K20" s="209"/>
      <c r="L20" s="210"/>
      <c r="O20" s="213"/>
      <c r="P20" s="177"/>
      <c r="Q20" s="177"/>
    </row>
    <row r="21" spans="2:17" x14ac:dyDescent="0.2">
      <c r="B21" s="201"/>
      <c r="C21" s="202"/>
      <c r="D21" s="203"/>
      <c r="E21" s="204"/>
      <c r="F21" s="205" t="str">
        <f t="shared" si="1"/>
        <v>-</v>
      </c>
      <c r="G21" s="206" t="str">
        <f t="shared" si="0"/>
        <v>Sobresaliente</v>
      </c>
      <c r="H21" s="207"/>
      <c r="I21" s="207"/>
      <c r="J21" s="208"/>
      <c r="K21" s="209"/>
      <c r="L21" s="210"/>
      <c r="O21" s="213"/>
      <c r="P21" s="177"/>
      <c r="Q21" s="177"/>
    </row>
    <row r="22" spans="2:17" x14ac:dyDescent="0.2">
      <c r="B22" s="201"/>
      <c r="C22" s="202"/>
      <c r="D22" s="203"/>
      <c r="E22" s="204"/>
      <c r="F22" s="205" t="str">
        <f t="shared" si="1"/>
        <v>-</v>
      </c>
      <c r="G22" s="206" t="str">
        <f t="shared" si="0"/>
        <v>Sobresaliente</v>
      </c>
      <c r="H22" s="207"/>
      <c r="I22" s="207"/>
      <c r="J22" s="208"/>
      <c r="K22" s="209"/>
      <c r="L22" s="210"/>
      <c r="O22" s="213"/>
      <c r="P22" s="177"/>
      <c r="Q22" s="177"/>
    </row>
    <row r="23" spans="2:17" x14ac:dyDescent="0.2">
      <c r="B23" s="201"/>
      <c r="C23" s="202"/>
      <c r="D23" s="203"/>
      <c r="E23" s="204"/>
      <c r="F23" s="205" t="str">
        <f t="shared" si="1"/>
        <v>-</v>
      </c>
      <c r="G23" s="206" t="str">
        <f t="shared" si="0"/>
        <v>Sobresaliente</v>
      </c>
      <c r="H23" s="207"/>
      <c r="I23" s="207"/>
      <c r="J23" s="208"/>
      <c r="K23" s="209"/>
      <c r="L23" s="210"/>
      <c r="O23" s="213"/>
      <c r="P23" s="177"/>
      <c r="Q23" s="177"/>
    </row>
    <row r="24" spans="2:17" x14ac:dyDescent="0.2">
      <c r="B24" s="229"/>
      <c r="C24" s="230"/>
      <c r="D24" s="203"/>
      <c r="E24" s="204"/>
      <c r="F24" s="205" t="str">
        <f t="shared" si="1"/>
        <v>-</v>
      </c>
      <c r="G24" s="206" t="str">
        <f t="shared" si="0"/>
        <v>Sobresaliente</v>
      </c>
      <c r="H24" s="207"/>
      <c r="I24" s="207"/>
      <c r="J24" s="208"/>
      <c r="K24" s="209"/>
      <c r="L24" s="210"/>
    </row>
    <row r="25" spans="2:17" x14ac:dyDescent="0.2">
      <c r="B25" s="201"/>
      <c r="C25" s="219"/>
      <c r="D25" s="203"/>
      <c r="E25" s="204"/>
      <c r="F25" s="205" t="str">
        <f t="shared" si="1"/>
        <v>-</v>
      </c>
      <c r="G25" s="206" t="str">
        <f t="shared" si="0"/>
        <v>Sobresaliente</v>
      </c>
      <c r="H25" s="207"/>
      <c r="I25" s="207"/>
      <c r="J25" s="208"/>
      <c r="K25" s="209"/>
      <c r="L25" s="210"/>
      <c r="O25" s="213"/>
      <c r="P25" s="214"/>
      <c r="Q25" s="214"/>
    </row>
    <row r="26" spans="2:17" x14ac:dyDescent="0.2">
      <c r="B26" s="201"/>
      <c r="C26" s="219"/>
      <c r="D26" s="203"/>
      <c r="E26" s="204"/>
      <c r="F26" s="205" t="str">
        <f t="shared" si="1"/>
        <v>-</v>
      </c>
      <c r="G26" s="206" t="str">
        <f t="shared" si="0"/>
        <v>Sobresaliente</v>
      </c>
      <c r="H26" s="207"/>
      <c r="I26" s="207"/>
      <c r="J26" s="208"/>
      <c r="K26" s="209"/>
      <c r="L26" s="210"/>
      <c r="O26" s="213"/>
      <c r="P26" s="214"/>
      <c r="Q26" s="214"/>
    </row>
    <row r="27" spans="2:17" ht="15" thickBot="1" x14ac:dyDescent="0.25">
      <c r="B27" s="231"/>
      <c r="C27" s="232"/>
      <c r="D27" s="233"/>
      <c r="E27" s="234"/>
      <c r="F27" s="235" t="str">
        <f t="shared" si="1"/>
        <v>-</v>
      </c>
      <c r="G27" s="236" t="str">
        <f t="shared" si="0"/>
        <v>Sobresaliente</v>
      </c>
      <c r="H27" s="237"/>
      <c r="I27" s="237"/>
      <c r="J27" s="238"/>
      <c r="K27" s="239"/>
      <c r="L27" s="210"/>
    </row>
    <row r="28" spans="2:17" ht="15" thickBot="1" x14ac:dyDescent="0.25">
      <c r="B28" s="240"/>
      <c r="D28" s="241"/>
      <c r="E28" s="242"/>
      <c r="F28" s="243"/>
      <c r="G28" s="244"/>
      <c r="H28" s="210"/>
      <c r="I28" s="210"/>
      <c r="J28" s="240"/>
      <c r="K28" s="210"/>
      <c r="L28" s="210"/>
    </row>
    <row r="29" spans="2:17" ht="16.5" customHeight="1" thickBot="1" x14ac:dyDescent="0.25">
      <c r="B29" s="1095" t="s">
        <v>274</v>
      </c>
      <c r="C29" s="1096"/>
      <c r="D29" s="1096"/>
      <c r="E29" s="1096"/>
      <c r="F29" s="1096"/>
      <c r="G29" s="1096"/>
      <c r="H29" s="1096"/>
      <c r="I29" s="1096"/>
      <c r="J29" s="1096"/>
      <c r="K29" s="1097"/>
      <c r="L29" s="245"/>
    </row>
    <row r="30" spans="2:17" ht="16.5" customHeight="1" x14ac:dyDescent="0.2">
      <c r="B30" s="246"/>
      <c r="C30" s="247"/>
      <c r="D30" s="247"/>
      <c r="E30" s="247"/>
      <c r="F30" s="247"/>
      <c r="G30" s="247"/>
      <c r="H30" s="247"/>
      <c r="I30" s="247"/>
      <c r="J30" s="247"/>
      <c r="K30" s="248"/>
      <c r="L30" s="249"/>
    </row>
    <row r="31" spans="2:17" ht="14.25" customHeight="1" x14ac:dyDescent="0.2">
      <c r="B31" s="250"/>
      <c r="C31" s="251"/>
      <c r="D31" s="251"/>
      <c r="E31" s="251"/>
      <c r="F31" s="251"/>
      <c r="G31" s="251"/>
      <c r="H31" s="251"/>
      <c r="I31" s="251"/>
      <c r="J31" s="251"/>
      <c r="K31" s="252"/>
      <c r="L31" s="251"/>
    </row>
    <row r="32" spans="2:17" ht="14.25" customHeight="1" x14ac:dyDescent="0.2">
      <c r="B32" s="250"/>
      <c r="C32" s="251"/>
      <c r="D32" s="251"/>
      <c r="E32" s="251"/>
      <c r="F32" s="251"/>
      <c r="G32" s="251"/>
      <c r="H32" s="251"/>
      <c r="I32" s="251"/>
      <c r="J32" s="251"/>
      <c r="K32" s="252"/>
      <c r="L32" s="251"/>
    </row>
    <row r="33" spans="2:12" ht="14.25" customHeight="1" x14ac:dyDescent="0.2">
      <c r="B33" s="250"/>
      <c r="C33" s="251"/>
      <c r="D33" s="251"/>
      <c r="E33" s="251"/>
      <c r="F33" s="251"/>
      <c r="G33" s="251"/>
      <c r="H33" s="251"/>
      <c r="I33" s="251"/>
      <c r="J33" s="251"/>
      <c r="K33" s="252"/>
      <c r="L33" s="251"/>
    </row>
    <row r="34" spans="2:12" ht="14.25" customHeight="1" x14ac:dyDescent="0.2">
      <c r="B34" s="250"/>
      <c r="C34" s="251"/>
      <c r="D34" s="251"/>
      <c r="E34" s="251"/>
      <c r="F34" s="251"/>
      <c r="G34" s="251"/>
      <c r="H34" s="251"/>
      <c r="I34" s="251"/>
      <c r="J34" s="251"/>
      <c r="K34" s="252"/>
      <c r="L34" s="251"/>
    </row>
    <row r="35" spans="2:12" ht="14.25" customHeight="1" x14ac:dyDescent="0.2">
      <c r="B35" s="250"/>
      <c r="C35" s="251"/>
      <c r="D35" s="251"/>
      <c r="E35" s="251"/>
      <c r="F35" s="251"/>
      <c r="G35" s="251"/>
      <c r="H35" s="251"/>
      <c r="I35" s="251"/>
      <c r="J35" s="251"/>
      <c r="K35" s="252"/>
      <c r="L35" s="251"/>
    </row>
    <row r="36" spans="2:12" ht="14.25" customHeight="1" x14ac:dyDescent="0.2">
      <c r="B36" s="250"/>
      <c r="C36" s="251"/>
      <c r="D36" s="251"/>
      <c r="E36" s="251"/>
      <c r="F36" s="251"/>
      <c r="G36" s="251"/>
      <c r="H36" s="251"/>
      <c r="I36" s="251"/>
      <c r="J36" s="251"/>
      <c r="K36" s="252"/>
      <c r="L36" s="251"/>
    </row>
    <row r="37" spans="2:12" ht="14.25" customHeight="1" x14ac:dyDescent="0.2">
      <c r="B37" s="250"/>
      <c r="C37" s="251"/>
      <c r="D37" s="251"/>
      <c r="E37" s="251"/>
      <c r="F37" s="251"/>
      <c r="G37" s="251"/>
      <c r="H37" s="251"/>
      <c r="I37" s="251"/>
      <c r="J37" s="251"/>
      <c r="K37" s="252"/>
      <c r="L37" s="251"/>
    </row>
    <row r="38" spans="2:12" ht="14.25" customHeight="1" x14ac:dyDescent="0.2">
      <c r="B38" s="250"/>
      <c r="C38" s="251"/>
      <c r="D38" s="251"/>
      <c r="E38" s="251"/>
      <c r="F38" s="251"/>
      <c r="G38" s="251"/>
      <c r="H38" s="251"/>
      <c r="I38" s="251"/>
      <c r="J38" s="251"/>
      <c r="K38" s="252"/>
      <c r="L38" s="251"/>
    </row>
    <row r="39" spans="2:12" ht="14.25" customHeight="1" x14ac:dyDescent="0.2">
      <c r="B39" s="250"/>
      <c r="C39" s="251"/>
      <c r="D39" s="251"/>
      <c r="E39" s="251"/>
      <c r="F39" s="251"/>
      <c r="G39" s="251"/>
      <c r="H39" s="251"/>
      <c r="I39" s="251"/>
      <c r="J39" s="251"/>
      <c r="K39" s="252"/>
      <c r="L39" s="251"/>
    </row>
    <row r="40" spans="2:12" ht="14.25" customHeight="1" x14ac:dyDescent="0.2">
      <c r="B40" s="250"/>
      <c r="C40" s="251"/>
      <c r="D40" s="251"/>
      <c r="E40" s="251"/>
      <c r="F40" s="251"/>
      <c r="G40" s="251"/>
      <c r="H40" s="251"/>
      <c r="I40" s="251"/>
      <c r="J40" s="251"/>
      <c r="K40" s="252"/>
      <c r="L40" s="251"/>
    </row>
    <row r="41" spans="2:12" ht="14.25" customHeight="1" x14ac:dyDescent="0.2">
      <c r="B41" s="250"/>
      <c r="C41" s="251"/>
      <c r="D41" s="251"/>
      <c r="E41" s="251"/>
      <c r="F41" s="251"/>
      <c r="G41" s="251"/>
      <c r="H41" s="251"/>
      <c r="I41" s="251"/>
      <c r="J41" s="251"/>
      <c r="K41" s="252"/>
      <c r="L41" s="251"/>
    </row>
    <row r="42" spans="2:12" ht="14.25" customHeight="1" x14ac:dyDescent="0.2">
      <c r="B42" s="250"/>
      <c r="C42" s="251"/>
      <c r="D42" s="251"/>
      <c r="E42" s="251"/>
      <c r="F42" s="251"/>
      <c r="G42" s="251"/>
      <c r="H42" s="251"/>
      <c r="I42" s="251"/>
      <c r="J42" s="251"/>
      <c r="K42" s="252"/>
      <c r="L42" s="251"/>
    </row>
    <row r="43" spans="2:12" ht="14.25" customHeight="1" x14ac:dyDescent="0.2">
      <c r="B43" s="250"/>
      <c r="C43" s="251"/>
      <c r="D43" s="251"/>
      <c r="E43" s="251"/>
      <c r="F43" s="251"/>
      <c r="G43" s="251"/>
      <c r="H43" s="251"/>
      <c r="I43" s="251"/>
      <c r="J43" s="251"/>
      <c r="K43" s="252"/>
      <c r="L43" s="251"/>
    </row>
    <row r="44" spans="2:12" ht="14.25" customHeight="1" x14ac:dyDescent="0.2">
      <c r="B44" s="250"/>
      <c r="C44" s="251"/>
      <c r="D44" s="251"/>
      <c r="E44" s="251"/>
      <c r="F44" s="251"/>
      <c r="G44" s="251"/>
      <c r="H44" s="251"/>
      <c r="I44" s="251"/>
      <c r="J44" s="251"/>
      <c r="K44" s="252"/>
      <c r="L44" s="251"/>
    </row>
    <row r="45" spans="2:12" ht="14.25" customHeight="1" x14ac:dyDescent="0.2">
      <c r="B45" s="250"/>
      <c r="C45" s="251"/>
      <c r="D45" s="251"/>
      <c r="E45" s="251"/>
      <c r="F45" s="251"/>
      <c r="G45" s="251"/>
      <c r="H45" s="251"/>
      <c r="I45" s="251"/>
      <c r="J45" s="251"/>
      <c r="K45" s="252"/>
      <c r="L45" s="251"/>
    </row>
    <row r="46" spans="2:12" ht="14.25" customHeight="1" x14ac:dyDescent="0.2">
      <c r="B46" s="250"/>
      <c r="C46" s="251"/>
      <c r="D46" s="251"/>
      <c r="E46" s="251"/>
      <c r="F46" s="251"/>
      <c r="G46" s="251"/>
      <c r="H46" s="251"/>
      <c r="I46" s="251"/>
      <c r="J46" s="251"/>
      <c r="K46" s="252"/>
      <c r="L46" s="251"/>
    </row>
    <row r="47" spans="2:12" ht="14.25" customHeight="1" x14ac:dyDescent="0.2">
      <c r="B47" s="250"/>
      <c r="C47" s="251"/>
      <c r="D47" s="251"/>
      <c r="E47" s="251"/>
      <c r="F47" s="251"/>
      <c r="G47" s="251"/>
      <c r="H47" s="251"/>
      <c r="I47" s="251"/>
      <c r="J47" s="251"/>
      <c r="K47" s="252"/>
      <c r="L47" s="251"/>
    </row>
    <row r="48" spans="2:12" ht="14.25" customHeight="1" x14ac:dyDescent="0.2">
      <c r="B48" s="250"/>
      <c r="C48" s="251"/>
      <c r="D48" s="251"/>
      <c r="E48" s="251"/>
      <c r="F48" s="251"/>
      <c r="G48" s="251"/>
      <c r="H48" s="251"/>
      <c r="I48" s="251"/>
      <c r="J48" s="251"/>
      <c r="K48" s="252"/>
      <c r="L48" s="251"/>
    </row>
    <row r="49" spans="2:12" ht="14.25" customHeight="1" x14ac:dyDescent="0.2">
      <c r="B49" s="250"/>
      <c r="C49" s="251"/>
      <c r="D49" s="251"/>
      <c r="E49" s="251"/>
      <c r="F49" s="251"/>
      <c r="G49" s="251"/>
      <c r="H49" s="251"/>
      <c r="I49" s="251"/>
      <c r="J49" s="251"/>
      <c r="K49" s="252"/>
      <c r="L49" s="251"/>
    </row>
    <row r="50" spans="2:12" ht="15" customHeight="1" x14ac:dyDescent="0.2">
      <c r="B50" s="250"/>
      <c r="C50" s="251"/>
      <c r="D50" s="251"/>
      <c r="E50" s="251"/>
      <c r="F50" s="251"/>
      <c r="G50" s="251"/>
      <c r="H50" s="251"/>
      <c r="I50" s="251"/>
      <c r="J50" s="251"/>
      <c r="K50" s="252"/>
      <c r="L50" s="251"/>
    </row>
    <row r="51" spans="2:12" ht="14.25" customHeight="1" x14ac:dyDescent="0.2">
      <c r="B51" s="250"/>
      <c r="C51" s="251"/>
      <c r="D51" s="251"/>
      <c r="E51" s="251"/>
      <c r="F51" s="251"/>
      <c r="G51" s="251"/>
      <c r="H51" s="251"/>
      <c r="I51" s="251"/>
      <c r="J51" s="251"/>
      <c r="K51" s="252"/>
      <c r="L51" s="251"/>
    </row>
    <row r="52" spans="2:12" ht="14.25" customHeight="1" x14ac:dyDescent="0.2">
      <c r="B52" s="250"/>
      <c r="C52" s="251"/>
      <c r="D52" s="251"/>
      <c r="E52" s="251"/>
      <c r="F52" s="251"/>
      <c r="G52" s="251"/>
      <c r="H52" s="251"/>
      <c r="I52" s="251"/>
      <c r="J52" s="251"/>
      <c r="K52" s="252"/>
      <c r="L52" s="251"/>
    </row>
    <row r="53" spans="2:12" ht="14.25" customHeight="1" x14ac:dyDescent="0.2">
      <c r="B53" s="250"/>
      <c r="C53" s="251"/>
      <c r="D53" s="251"/>
      <c r="E53" s="251"/>
      <c r="F53" s="251"/>
      <c r="G53" s="251"/>
      <c r="H53" s="251"/>
      <c r="I53" s="251"/>
      <c r="J53" s="251"/>
      <c r="K53" s="252"/>
      <c r="L53" s="251"/>
    </row>
    <row r="54" spans="2:12" ht="15" customHeight="1" thickBot="1" x14ac:dyDescent="0.25">
      <c r="B54" s="253"/>
      <c r="C54" s="254"/>
      <c r="D54" s="254"/>
      <c r="E54" s="254"/>
      <c r="F54" s="254"/>
      <c r="G54" s="254"/>
      <c r="H54" s="254"/>
      <c r="I54" s="254"/>
      <c r="J54" s="254"/>
      <c r="K54" s="255"/>
      <c r="L54" s="251"/>
    </row>
    <row r="55" spans="2:12" ht="15" customHeight="1" x14ac:dyDescent="0.2"/>
    <row r="56" spans="2:12" x14ac:dyDescent="0.2">
      <c r="B56" s="803" t="s">
        <v>302</v>
      </c>
      <c r="C56" s="803"/>
      <c r="D56" s="803"/>
      <c r="E56" s="803"/>
      <c r="F56" s="803"/>
      <c r="G56" s="803"/>
      <c r="H56" s="803"/>
      <c r="I56" s="803"/>
      <c r="J56" s="803"/>
      <c r="K56" s="803"/>
    </row>
    <row r="57" spans="2:12" x14ac:dyDescent="0.2">
      <c r="E57" s="256"/>
    </row>
    <row r="58" spans="2:12" x14ac:dyDescent="0.2">
      <c r="E58" s="256"/>
    </row>
    <row r="59" spans="2:12" x14ac:dyDescent="0.2">
      <c r="E59" s="256"/>
    </row>
    <row r="60" spans="2:12" x14ac:dyDescent="0.2"/>
    <row r="61" spans="2:12" x14ac:dyDescent="0.2"/>
    <row r="62" spans="2:12" x14ac:dyDescent="0.2"/>
    <row r="63" spans="2:12" x14ac:dyDescent="0.2"/>
    <row r="64" spans="2:12"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sheetData>
  <mergeCells count="10">
    <mergeCell ref="B56:K56"/>
    <mergeCell ref="N9:P9"/>
    <mergeCell ref="B29:K29"/>
    <mergeCell ref="B2:C5"/>
    <mergeCell ref="D2:I3"/>
    <mergeCell ref="K2:K5"/>
    <mergeCell ref="D4:I5"/>
    <mergeCell ref="B6:K6"/>
    <mergeCell ref="B7:D7"/>
    <mergeCell ref="E7:K7"/>
  </mergeCells>
  <conditionalFormatting sqref="B29:B30">
    <cfRule type="containsText" dxfId="9" priority="8" operator="containsText" text="Critico">
      <formula>NOT(ISERROR(SEARCH("Critico",B29)))</formula>
    </cfRule>
    <cfRule type="containsText" dxfId="8" priority="9" operator="containsText" text="Satisfactorio">
      <formula>NOT(ISERROR(SEARCH("Satisfactorio",B29)))</formula>
    </cfRule>
    <cfRule type="containsText" dxfId="7" priority="10" operator="containsText" text="Medio">
      <formula>NOT(ISERROR(SEARCH("Medio",B29)))</formula>
    </cfRule>
  </conditionalFormatting>
  <conditionalFormatting sqref="D14:E27">
    <cfRule type="containsText" dxfId="6" priority="5" operator="containsText" text="Critico">
      <formula>NOT(ISERROR(SEARCH("Critico",D14)))</formula>
    </cfRule>
    <cfRule type="containsText" dxfId="5" priority="6" operator="containsText" text="Satisfactorio">
      <formula>NOT(ISERROR(SEARCH("Satisfactorio",D14)))</formula>
    </cfRule>
    <cfRule type="containsText" dxfId="4" priority="7" operator="containsText" text="Medio">
      <formula>NOT(ISERROR(SEARCH("Medio",D14)))</formula>
    </cfRule>
  </conditionalFormatting>
  <conditionalFormatting sqref="G10:G27">
    <cfRule type="containsText" dxfId="3" priority="1" stopIfTrue="1" operator="containsText" text="Bajo">
      <formula>NOT(ISERROR(SEARCH("Bajo",G10)))</formula>
    </cfRule>
    <cfRule type="containsText" dxfId="2" priority="2" stopIfTrue="1" operator="containsText" text="Medio">
      <formula>NOT(ISERROR(SEARCH("Medio",G10)))</formula>
    </cfRule>
    <cfRule type="containsText" dxfId="1" priority="3" stopIfTrue="1" operator="containsText" text="Satisfactorio">
      <formula>NOT(ISERROR(SEARCH("Satisfactorio",G10)))</formula>
    </cfRule>
    <cfRule type="containsText" dxfId="0" priority="4" operator="containsText" text="Sobresaliente">
      <formula>NOT(ISERROR(SEARCH("Sobresaliente",G10)))</formula>
    </cfRule>
  </conditionalFormatting>
  <dataValidations count="1">
    <dataValidation allowBlank="1" showInputMessage="1" showErrorMessage="1" errorTitle="Seleccionar un valor de la lista" sqref="H10:H28 JD10:JD28 SZ10:SZ28 ACV10:ACV28 AMR10:AMR28 AWN10:AWN28 BGJ10:BGJ28 BQF10:BQF28 CAB10:CAB28 CJX10:CJX28 CTT10:CTT28 DDP10:DDP28 DNL10:DNL28 DXH10:DXH28 EHD10:EHD28 EQZ10:EQZ28 FAV10:FAV28 FKR10:FKR28 FUN10:FUN28 GEJ10:GEJ28 GOF10:GOF28 GYB10:GYB28 HHX10:HHX28 HRT10:HRT28 IBP10:IBP28 ILL10:ILL28 IVH10:IVH28 JFD10:JFD28 JOZ10:JOZ28 JYV10:JYV28 KIR10:KIR28 KSN10:KSN28 LCJ10:LCJ28 LMF10:LMF28 LWB10:LWB28 MFX10:MFX28 MPT10:MPT28 MZP10:MZP28 NJL10:NJL28 NTH10:NTH28 ODD10:ODD28 OMZ10:OMZ28 OWV10:OWV28 PGR10:PGR28 PQN10:PQN28 QAJ10:QAJ28 QKF10:QKF28 QUB10:QUB28 RDX10:RDX28 RNT10:RNT28 RXP10:RXP28 SHL10:SHL28 SRH10:SRH28 TBD10:TBD28 TKZ10:TKZ28 TUV10:TUV28 UER10:UER28 UON10:UON28 UYJ10:UYJ28 VIF10:VIF28 VSB10:VSB28 WBX10:WBX28 WLT10:WLT28 WVP10:WVP28 H65546:H65564 JD65546:JD65564 SZ65546:SZ65564 ACV65546:ACV65564 AMR65546:AMR65564 AWN65546:AWN65564 BGJ65546:BGJ65564 BQF65546:BQF65564 CAB65546:CAB65564 CJX65546:CJX65564 CTT65546:CTT65564 DDP65546:DDP65564 DNL65546:DNL65564 DXH65546:DXH65564 EHD65546:EHD65564 EQZ65546:EQZ65564 FAV65546:FAV65564 FKR65546:FKR65564 FUN65546:FUN65564 GEJ65546:GEJ65564 GOF65546:GOF65564 GYB65546:GYB65564 HHX65546:HHX65564 HRT65546:HRT65564 IBP65546:IBP65564 ILL65546:ILL65564 IVH65546:IVH65564 JFD65546:JFD65564 JOZ65546:JOZ65564 JYV65546:JYV65564 KIR65546:KIR65564 KSN65546:KSN65564 LCJ65546:LCJ65564 LMF65546:LMF65564 LWB65546:LWB65564 MFX65546:MFX65564 MPT65546:MPT65564 MZP65546:MZP65564 NJL65546:NJL65564 NTH65546:NTH65564 ODD65546:ODD65564 OMZ65546:OMZ65564 OWV65546:OWV65564 PGR65546:PGR65564 PQN65546:PQN65564 QAJ65546:QAJ65564 QKF65546:QKF65564 QUB65546:QUB65564 RDX65546:RDX65564 RNT65546:RNT65564 RXP65546:RXP65564 SHL65546:SHL65564 SRH65546:SRH65564 TBD65546:TBD65564 TKZ65546:TKZ65564 TUV65546:TUV65564 UER65546:UER65564 UON65546:UON65564 UYJ65546:UYJ65564 VIF65546:VIF65564 VSB65546:VSB65564 WBX65546:WBX65564 WLT65546:WLT65564 WVP65546:WVP65564 H131082:H131100 JD131082:JD131100 SZ131082:SZ131100 ACV131082:ACV131100 AMR131082:AMR131100 AWN131082:AWN131100 BGJ131082:BGJ131100 BQF131082:BQF131100 CAB131082:CAB131100 CJX131082:CJX131100 CTT131082:CTT131100 DDP131082:DDP131100 DNL131082:DNL131100 DXH131082:DXH131100 EHD131082:EHD131100 EQZ131082:EQZ131100 FAV131082:FAV131100 FKR131082:FKR131100 FUN131082:FUN131100 GEJ131082:GEJ131100 GOF131082:GOF131100 GYB131082:GYB131100 HHX131082:HHX131100 HRT131082:HRT131100 IBP131082:IBP131100 ILL131082:ILL131100 IVH131082:IVH131100 JFD131082:JFD131100 JOZ131082:JOZ131100 JYV131082:JYV131100 KIR131082:KIR131100 KSN131082:KSN131100 LCJ131082:LCJ131100 LMF131082:LMF131100 LWB131082:LWB131100 MFX131082:MFX131100 MPT131082:MPT131100 MZP131082:MZP131100 NJL131082:NJL131100 NTH131082:NTH131100 ODD131082:ODD131100 OMZ131082:OMZ131100 OWV131082:OWV131100 PGR131082:PGR131100 PQN131082:PQN131100 QAJ131082:QAJ131100 QKF131082:QKF131100 QUB131082:QUB131100 RDX131082:RDX131100 RNT131082:RNT131100 RXP131082:RXP131100 SHL131082:SHL131100 SRH131082:SRH131100 TBD131082:TBD131100 TKZ131082:TKZ131100 TUV131082:TUV131100 UER131082:UER131100 UON131082:UON131100 UYJ131082:UYJ131100 VIF131082:VIF131100 VSB131082:VSB131100 WBX131082:WBX131100 WLT131082:WLT131100 WVP131082:WVP131100 H196618:H196636 JD196618:JD196636 SZ196618:SZ196636 ACV196618:ACV196636 AMR196618:AMR196636 AWN196618:AWN196636 BGJ196618:BGJ196636 BQF196618:BQF196636 CAB196618:CAB196636 CJX196618:CJX196636 CTT196618:CTT196636 DDP196618:DDP196636 DNL196618:DNL196636 DXH196618:DXH196636 EHD196618:EHD196636 EQZ196618:EQZ196636 FAV196618:FAV196636 FKR196618:FKR196636 FUN196618:FUN196636 GEJ196618:GEJ196636 GOF196618:GOF196636 GYB196618:GYB196636 HHX196618:HHX196636 HRT196618:HRT196636 IBP196618:IBP196636 ILL196618:ILL196636 IVH196618:IVH196636 JFD196618:JFD196636 JOZ196618:JOZ196636 JYV196618:JYV196636 KIR196618:KIR196636 KSN196618:KSN196636 LCJ196618:LCJ196636 LMF196618:LMF196636 LWB196618:LWB196636 MFX196618:MFX196636 MPT196618:MPT196636 MZP196618:MZP196636 NJL196618:NJL196636 NTH196618:NTH196636 ODD196618:ODD196636 OMZ196618:OMZ196636 OWV196618:OWV196636 PGR196618:PGR196636 PQN196618:PQN196636 QAJ196618:QAJ196636 QKF196618:QKF196636 QUB196618:QUB196636 RDX196618:RDX196636 RNT196618:RNT196636 RXP196618:RXP196636 SHL196618:SHL196636 SRH196618:SRH196636 TBD196618:TBD196636 TKZ196618:TKZ196636 TUV196618:TUV196636 UER196618:UER196636 UON196618:UON196636 UYJ196618:UYJ196636 VIF196618:VIF196636 VSB196618:VSB196636 WBX196618:WBX196636 WLT196618:WLT196636 WVP196618:WVP196636 H262154:H262172 JD262154:JD262172 SZ262154:SZ262172 ACV262154:ACV262172 AMR262154:AMR262172 AWN262154:AWN262172 BGJ262154:BGJ262172 BQF262154:BQF262172 CAB262154:CAB262172 CJX262154:CJX262172 CTT262154:CTT262172 DDP262154:DDP262172 DNL262154:DNL262172 DXH262154:DXH262172 EHD262154:EHD262172 EQZ262154:EQZ262172 FAV262154:FAV262172 FKR262154:FKR262172 FUN262154:FUN262172 GEJ262154:GEJ262172 GOF262154:GOF262172 GYB262154:GYB262172 HHX262154:HHX262172 HRT262154:HRT262172 IBP262154:IBP262172 ILL262154:ILL262172 IVH262154:IVH262172 JFD262154:JFD262172 JOZ262154:JOZ262172 JYV262154:JYV262172 KIR262154:KIR262172 KSN262154:KSN262172 LCJ262154:LCJ262172 LMF262154:LMF262172 LWB262154:LWB262172 MFX262154:MFX262172 MPT262154:MPT262172 MZP262154:MZP262172 NJL262154:NJL262172 NTH262154:NTH262172 ODD262154:ODD262172 OMZ262154:OMZ262172 OWV262154:OWV262172 PGR262154:PGR262172 PQN262154:PQN262172 QAJ262154:QAJ262172 QKF262154:QKF262172 QUB262154:QUB262172 RDX262154:RDX262172 RNT262154:RNT262172 RXP262154:RXP262172 SHL262154:SHL262172 SRH262154:SRH262172 TBD262154:TBD262172 TKZ262154:TKZ262172 TUV262154:TUV262172 UER262154:UER262172 UON262154:UON262172 UYJ262154:UYJ262172 VIF262154:VIF262172 VSB262154:VSB262172 WBX262154:WBX262172 WLT262154:WLT262172 WVP262154:WVP262172 H327690:H327708 JD327690:JD327708 SZ327690:SZ327708 ACV327690:ACV327708 AMR327690:AMR327708 AWN327690:AWN327708 BGJ327690:BGJ327708 BQF327690:BQF327708 CAB327690:CAB327708 CJX327690:CJX327708 CTT327690:CTT327708 DDP327690:DDP327708 DNL327690:DNL327708 DXH327690:DXH327708 EHD327690:EHD327708 EQZ327690:EQZ327708 FAV327690:FAV327708 FKR327690:FKR327708 FUN327690:FUN327708 GEJ327690:GEJ327708 GOF327690:GOF327708 GYB327690:GYB327708 HHX327690:HHX327708 HRT327690:HRT327708 IBP327690:IBP327708 ILL327690:ILL327708 IVH327690:IVH327708 JFD327690:JFD327708 JOZ327690:JOZ327708 JYV327690:JYV327708 KIR327690:KIR327708 KSN327690:KSN327708 LCJ327690:LCJ327708 LMF327690:LMF327708 LWB327690:LWB327708 MFX327690:MFX327708 MPT327690:MPT327708 MZP327690:MZP327708 NJL327690:NJL327708 NTH327690:NTH327708 ODD327690:ODD327708 OMZ327690:OMZ327708 OWV327690:OWV327708 PGR327690:PGR327708 PQN327690:PQN327708 QAJ327690:QAJ327708 QKF327690:QKF327708 QUB327690:QUB327708 RDX327690:RDX327708 RNT327690:RNT327708 RXP327690:RXP327708 SHL327690:SHL327708 SRH327690:SRH327708 TBD327690:TBD327708 TKZ327690:TKZ327708 TUV327690:TUV327708 UER327690:UER327708 UON327690:UON327708 UYJ327690:UYJ327708 VIF327690:VIF327708 VSB327690:VSB327708 WBX327690:WBX327708 WLT327690:WLT327708 WVP327690:WVP327708 H393226:H393244 JD393226:JD393244 SZ393226:SZ393244 ACV393226:ACV393244 AMR393226:AMR393244 AWN393226:AWN393244 BGJ393226:BGJ393244 BQF393226:BQF393244 CAB393226:CAB393244 CJX393226:CJX393244 CTT393226:CTT393244 DDP393226:DDP393244 DNL393226:DNL393244 DXH393226:DXH393244 EHD393226:EHD393244 EQZ393226:EQZ393244 FAV393226:FAV393244 FKR393226:FKR393244 FUN393226:FUN393244 GEJ393226:GEJ393244 GOF393226:GOF393244 GYB393226:GYB393244 HHX393226:HHX393244 HRT393226:HRT393244 IBP393226:IBP393244 ILL393226:ILL393244 IVH393226:IVH393244 JFD393226:JFD393244 JOZ393226:JOZ393244 JYV393226:JYV393244 KIR393226:KIR393244 KSN393226:KSN393244 LCJ393226:LCJ393244 LMF393226:LMF393244 LWB393226:LWB393244 MFX393226:MFX393244 MPT393226:MPT393244 MZP393226:MZP393244 NJL393226:NJL393244 NTH393226:NTH393244 ODD393226:ODD393244 OMZ393226:OMZ393244 OWV393226:OWV393244 PGR393226:PGR393244 PQN393226:PQN393244 QAJ393226:QAJ393244 QKF393226:QKF393244 QUB393226:QUB393244 RDX393226:RDX393244 RNT393226:RNT393244 RXP393226:RXP393244 SHL393226:SHL393244 SRH393226:SRH393244 TBD393226:TBD393244 TKZ393226:TKZ393244 TUV393226:TUV393244 UER393226:UER393244 UON393226:UON393244 UYJ393226:UYJ393244 VIF393226:VIF393244 VSB393226:VSB393244 WBX393226:WBX393244 WLT393226:WLT393244 WVP393226:WVP393244 H458762:H458780 JD458762:JD458780 SZ458762:SZ458780 ACV458762:ACV458780 AMR458762:AMR458780 AWN458762:AWN458780 BGJ458762:BGJ458780 BQF458762:BQF458780 CAB458762:CAB458780 CJX458762:CJX458780 CTT458762:CTT458780 DDP458762:DDP458780 DNL458762:DNL458780 DXH458762:DXH458780 EHD458762:EHD458780 EQZ458762:EQZ458780 FAV458762:FAV458780 FKR458762:FKR458780 FUN458762:FUN458780 GEJ458762:GEJ458780 GOF458762:GOF458780 GYB458762:GYB458780 HHX458762:HHX458780 HRT458762:HRT458780 IBP458762:IBP458780 ILL458762:ILL458780 IVH458762:IVH458780 JFD458762:JFD458780 JOZ458762:JOZ458780 JYV458762:JYV458780 KIR458762:KIR458780 KSN458762:KSN458780 LCJ458762:LCJ458780 LMF458762:LMF458780 LWB458762:LWB458780 MFX458762:MFX458780 MPT458762:MPT458780 MZP458762:MZP458780 NJL458762:NJL458780 NTH458762:NTH458780 ODD458762:ODD458780 OMZ458762:OMZ458780 OWV458762:OWV458780 PGR458762:PGR458780 PQN458762:PQN458780 QAJ458762:QAJ458780 QKF458762:QKF458780 QUB458762:QUB458780 RDX458762:RDX458780 RNT458762:RNT458780 RXP458762:RXP458780 SHL458762:SHL458780 SRH458762:SRH458780 TBD458762:TBD458780 TKZ458762:TKZ458780 TUV458762:TUV458780 UER458762:UER458780 UON458762:UON458780 UYJ458762:UYJ458780 VIF458762:VIF458780 VSB458762:VSB458780 WBX458762:WBX458780 WLT458762:WLT458780 WVP458762:WVP458780 H524298:H524316 JD524298:JD524316 SZ524298:SZ524316 ACV524298:ACV524316 AMR524298:AMR524316 AWN524298:AWN524316 BGJ524298:BGJ524316 BQF524298:BQF524316 CAB524298:CAB524316 CJX524298:CJX524316 CTT524298:CTT524316 DDP524298:DDP524316 DNL524298:DNL524316 DXH524298:DXH524316 EHD524298:EHD524316 EQZ524298:EQZ524316 FAV524298:FAV524316 FKR524298:FKR524316 FUN524298:FUN524316 GEJ524298:GEJ524316 GOF524298:GOF524316 GYB524298:GYB524316 HHX524298:HHX524316 HRT524298:HRT524316 IBP524298:IBP524316 ILL524298:ILL524316 IVH524298:IVH524316 JFD524298:JFD524316 JOZ524298:JOZ524316 JYV524298:JYV524316 KIR524298:KIR524316 KSN524298:KSN524316 LCJ524298:LCJ524316 LMF524298:LMF524316 LWB524298:LWB524316 MFX524298:MFX524316 MPT524298:MPT524316 MZP524298:MZP524316 NJL524298:NJL524316 NTH524298:NTH524316 ODD524298:ODD524316 OMZ524298:OMZ524316 OWV524298:OWV524316 PGR524298:PGR524316 PQN524298:PQN524316 QAJ524298:QAJ524316 QKF524298:QKF524316 QUB524298:QUB524316 RDX524298:RDX524316 RNT524298:RNT524316 RXP524298:RXP524316 SHL524298:SHL524316 SRH524298:SRH524316 TBD524298:TBD524316 TKZ524298:TKZ524316 TUV524298:TUV524316 UER524298:UER524316 UON524298:UON524316 UYJ524298:UYJ524316 VIF524298:VIF524316 VSB524298:VSB524316 WBX524298:WBX524316 WLT524298:WLT524316 WVP524298:WVP524316 H589834:H589852 JD589834:JD589852 SZ589834:SZ589852 ACV589834:ACV589852 AMR589834:AMR589852 AWN589834:AWN589852 BGJ589834:BGJ589852 BQF589834:BQF589852 CAB589834:CAB589852 CJX589834:CJX589852 CTT589834:CTT589852 DDP589834:DDP589852 DNL589834:DNL589852 DXH589834:DXH589852 EHD589834:EHD589852 EQZ589834:EQZ589852 FAV589834:FAV589852 FKR589834:FKR589852 FUN589834:FUN589852 GEJ589834:GEJ589852 GOF589834:GOF589852 GYB589834:GYB589852 HHX589834:HHX589852 HRT589834:HRT589852 IBP589834:IBP589852 ILL589834:ILL589852 IVH589834:IVH589852 JFD589834:JFD589852 JOZ589834:JOZ589852 JYV589834:JYV589852 KIR589834:KIR589852 KSN589834:KSN589852 LCJ589834:LCJ589852 LMF589834:LMF589852 LWB589834:LWB589852 MFX589834:MFX589852 MPT589834:MPT589852 MZP589834:MZP589852 NJL589834:NJL589852 NTH589834:NTH589852 ODD589834:ODD589852 OMZ589834:OMZ589852 OWV589834:OWV589852 PGR589834:PGR589852 PQN589834:PQN589852 QAJ589834:QAJ589852 QKF589834:QKF589852 QUB589834:QUB589852 RDX589834:RDX589852 RNT589834:RNT589852 RXP589834:RXP589852 SHL589834:SHL589852 SRH589834:SRH589852 TBD589834:TBD589852 TKZ589834:TKZ589852 TUV589834:TUV589852 UER589834:UER589852 UON589834:UON589852 UYJ589834:UYJ589852 VIF589834:VIF589852 VSB589834:VSB589852 WBX589834:WBX589852 WLT589834:WLT589852 WVP589834:WVP589852 H655370:H655388 JD655370:JD655388 SZ655370:SZ655388 ACV655370:ACV655388 AMR655370:AMR655388 AWN655370:AWN655388 BGJ655370:BGJ655388 BQF655370:BQF655388 CAB655370:CAB655388 CJX655370:CJX655388 CTT655370:CTT655388 DDP655370:DDP655388 DNL655370:DNL655388 DXH655370:DXH655388 EHD655370:EHD655388 EQZ655370:EQZ655388 FAV655370:FAV655388 FKR655370:FKR655388 FUN655370:FUN655388 GEJ655370:GEJ655388 GOF655370:GOF655388 GYB655370:GYB655388 HHX655370:HHX655388 HRT655370:HRT655388 IBP655370:IBP655388 ILL655370:ILL655388 IVH655370:IVH655388 JFD655370:JFD655388 JOZ655370:JOZ655388 JYV655370:JYV655388 KIR655370:KIR655388 KSN655370:KSN655388 LCJ655370:LCJ655388 LMF655370:LMF655388 LWB655370:LWB655388 MFX655370:MFX655388 MPT655370:MPT655388 MZP655370:MZP655388 NJL655370:NJL655388 NTH655370:NTH655388 ODD655370:ODD655388 OMZ655370:OMZ655388 OWV655370:OWV655388 PGR655370:PGR655388 PQN655370:PQN655388 QAJ655370:QAJ655388 QKF655370:QKF655388 QUB655370:QUB655388 RDX655370:RDX655388 RNT655370:RNT655388 RXP655370:RXP655388 SHL655370:SHL655388 SRH655370:SRH655388 TBD655370:TBD655388 TKZ655370:TKZ655388 TUV655370:TUV655388 UER655370:UER655388 UON655370:UON655388 UYJ655370:UYJ655388 VIF655370:VIF655388 VSB655370:VSB655388 WBX655370:WBX655388 WLT655370:WLT655388 WVP655370:WVP655388 H720906:H720924 JD720906:JD720924 SZ720906:SZ720924 ACV720906:ACV720924 AMR720906:AMR720924 AWN720906:AWN720924 BGJ720906:BGJ720924 BQF720906:BQF720924 CAB720906:CAB720924 CJX720906:CJX720924 CTT720906:CTT720924 DDP720906:DDP720924 DNL720906:DNL720924 DXH720906:DXH720924 EHD720906:EHD720924 EQZ720906:EQZ720924 FAV720906:FAV720924 FKR720906:FKR720924 FUN720906:FUN720924 GEJ720906:GEJ720924 GOF720906:GOF720924 GYB720906:GYB720924 HHX720906:HHX720924 HRT720906:HRT720924 IBP720906:IBP720924 ILL720906:ILL720924 IVH720906:IVH720924 JFD720906:JFD720924 JOZ720906:JOZ720924 JYV720906:JYV720924 KIR720906:KIR720924 KSN720906:KSN720924 LCJ720906:LCJ720924 LMF720906:LMF720924 LWB720906:LWB720924 MFX720906:MFX720924 MPT720906:MPT720924 MZP720906:MZP720924 NJL720906:NJL720924 NTH720906:NTH720924 ODD720906:ODD720924 OMZ720906:OMZ720924 OWV720906:OWV720924 PGR720906:PGR720924 PQN720906:PQN720924 QAJ720906:QAJ720924 QKF720906:QKF720924 QUB720906:QUB720924 RDX720906:RDX720924 RNT720906:RNT720924 RXP720906:RXP720924 SHL720906:SHL720924 SRH720906:SRH720924 TBD720906:TBD720924 TKZ720906:TKZ720924 TUV720906:TUV720924 UER720906:UER720924 UON720906:UON720924 UYJ720906:UYJ720924 VIF720906:VIF720924 VSB720906:VSB720924 WBX720906:WBX720924 WLT720906:WLT720924 WVP720906:WVP720924 H786442:H786460 JD786442:JD786460 SZ786442:SZ786460 ACV786442:ACV786460 AMR786442:AMR786460 AWN786442:AWN786460 BGJ786442:BGJ786460 BQF786442:BQF786460 CAB786442:CAB786460 CJX786442:CJX786460 CTT786442:CTT786460 DDP786442:DDP786460 DNL786442:DNL786460 DXH786442:DXH786460 EHD786442:EHD786460 EQZ786442:EQZ786460 FAV786442:FAV786460 FKR786442:FKR786460 FUN786442:FUN786460 GEJ786442:GEJ786460 GOF786442:GOF786460 GYB786442:GYB786460 HHX786442:HHX786460 HRT786442:HRT786460 IBP786442:IBP786460 ILL786442:ILL786460 IVH786442:IVH786460 JFD786442:JFD786460 JOZ786442:JOZ786460 JYV786442:JYV786460 KIR786442:KIR786460 KSN786442:KSN786460 LCJ786442:LCJ786460 LMF786442:LMF786460 LWB786442:LWB786460 MFX786442:MFX786460 MPT786442:MPT786460 MZP786442:MZP786460 NJL786442:NJL786460 NTH786442:NTH786460 ODD786442:ODD786460 OMZ786442:OMZ786460 OWV786442:OWV786460 PGR786442:PGR786460 PQN786442:PQN786460 QAJ786442:QAJ786460 QKF786442:QKF786460 QUB786442:QUB786460 RDX786442:RDX786460 RNT786442:RNT786460 RXP786442:RXP786460 SHL786442:SHL786460 SRH786442:SRH786460 TBD786442:TBD786460 TKZ786442:TKZ786460 TUV786442:TUV786460 UER786442:UER786460 UON786442:UON786460 UYJ786442:UYJ786460 VIF786442:VIF786460 VSB786442:VSB786460 WBX786442:WBX786460 WLT786442:WLT786460 WVP786442:WVP786460 H851978:H851996 JD851978:JD851996 SZ851978:SZ851996 ACV851978:ACV851996 AMR851978:AMR851996 AWN851978:AWN851996 BGJ851978:BGJ851996 BQF851978:BQF851996 CAB851978:CAB851996 CJX851978:CJX851996 CTT851978:CTT851996 DDP851978:DDP851996 DNL851978:DNL851996 DXH851978:DXH851996 EHD851978:EHD851996 EQZ851978:EQZ851996 FAV851978:FAV851996 FKR851978:FKR851996 FUN851978:FUN851996 GEJ851978:GEJ851996 GOF851978:GOF851996 GYB851978:GYB851996 HHX851978:HHX851996 HRT851978:HRT851996 IBP851978:IBP851996 ILL851978:ILL851996 IVH851978:IVH851996 JFD851978:JFD851996 JOZ851978:JOZ851996 JYV851978:JYV851996 KIR851978:KIR851996 KSN851978:KSN851996 LCJ851978:LCJ851996 LMF851978:LMF851996 LWB851978:LWB851996 MFX851978:MFX851996 MPT851978:MPT851996 MZP851978:MZP851996 NJL851978:NJL851996 NTH851978:NTH851996 ODD851978:ODD851996 OMZ851978:OMZ851996 OWV851978:OWV851996 PGR851978:PGR851996 PQN851978:PQN851996 QAJ851978:QAJ851996 QKF851978:QKF851996 QUB851978:QUB851996 RDX851978:RDX851996 RNT851978:RNT851996 RXP851978:RXP851996 SHL851978:SHL851996 SRH851978:SRH851996 TBD851978:TBD851996 TKZ851978:TKZ851996 TUV851978:TUV851996 UER851978:UER851996 UON851978:UON851996 UYJ851978:UYJ851996 VIF851978:VIF851996 VSB851978:VSB851996 WBX851978:WBX851996 WLT851978:WLT851996 WVP851978:WVP851996 H917514:H917532 JD917514:JD917532 SZ917514:SZ917532 ACV917514:ACV917532 AMR917514:AMR917532 AWN917514:AWN917532 BGJ917514:BGJ917532 BQF917514:BQF917532 CAB917514:CAB917532 CJX917514:CJX917532 CTT917514:CTT917532 DDP917514:DDP917532 DNL917514:DNL917532 DXH917514:DXH917532 EHD917514:EHD917532 EQZ917514:EQZ917532 FAV917514:FAV917532 FKR917514:FKR917532 FUN917514:FUN917532 GEJ917514:GEJ917532 GOF917514:GOF917532 GYB917514:GYB917532 HHX917514:HHX917532 HRT917514:HRT917532 IBP917514:IBP917532 ILL917514:ILL917532 IVH917514:IVH917532 JFD917514:JFD917532 JOZ917514:JOZ917532 JYV917514:JYV917532 KIR917514:KIR917532 KSN917514:KSN917532 LCJ917514:LCJ917532 LMF917514:LMF917532 LWB917514:LWB917532 MFX917514:MFX917532 MPT917514:MPT917532 MZP917514:MZP917532 NJL917514:NJL917532 NTH917514:NTH917532 ODD917514:ODD917532 OMZ917514:OMZ917532 OWV917514:OWV917532 PGR917514:PGR917532 PQN917514:PQN917532 QAJ917514:QAJ917532 QKF917514:QKF917532 QUB917514:QUB917532 RDX917514:RDX917532 RNT917514:RNT917532 RXP917514:RXP917532 SHL917514:SHL917532 SRH917514:SRH917532 TBD917514:TBD917532 TKZ917514:TKZ917532 TUV917514:TUV917532 UER917514:UER917532 UON917514:UON917532 UYJ917514:UYJ917532 VIF917514:VIF917532 VSB917514:VSB917532 WBX917514:WBX917532 WLT917514:WLT917532 WVP917514:WVP917532 H983050:H983068 JD983050:JD983068 SZ983050:SZ983068 ACV983050:ACV983068 AMR983050:AMR983068 AWN983050:AWN983068 BGJ983050:BGJ983068 BQF983050:BQF983068 CAB983050:CAB983068 CJX983050:CJX983068 CTT983050:CTT983068 DDP983050:DDP983068 DNL983050:DNL983068 DXH983050:DXH983068 EHD983050:EHD983068 EQZ983050:EQZ983068 FAV983050:FAV983068 FKR983050:FKR983068 FUN983050:FUN983068 GEJ983050:GEJ983068 GOF983050:GOF983068 GYB983050:GYB983068 HHX983050:HHX983068 HRT983050:HRT983068 IBP983050:IBP983068 ILL983050:ILL983068 IVH983050:IVH983068 JFD983050:JFD983068 JOZ983050:JOZ983068 JYV983050:JYV983068 KIR983050:KIR983068 KSN983050:KSN983068 LCJ983050:LCJ983068 LMF983050:LMF983068 LWB983050:LWB983068 MFX983050:MFX983068 MPT983050:MPT983068 MZP983050:MZP983068 NJL983050:NJL983068 NTH983050:NTH983068 ODD983050:ODD983068 OMZ983050:OMZ983068 OWV983050:OWV983068 PGR983050:PGR983068 PQN983050:PQN983068 QAJ983050:QAJ983068 QKF983050:QKF983068 QUB983050:QUB983068 RDX983050:RDX983068 RNT983050:RNT983068 RXP983050:RXP983068 SHL983050:SHL983068 SRH983050:SRH983068 TBD983050:TBD983068 TKZ983050:TKZ983068 TUV983050:TUV983068 UER983050:UER983068 UON983050:UON983068 UYJ983050:UYJ983068 VIF983050:VIF983068 VSB983050:VSB983068 WBX983050:WBX983068 WLT983050:WLT983068 WVP983050:WVP983068"/>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Q1000"/>
  <sheetViews>
    <sheetView showGridLines="0" zoomScale="36" zoomScaleNormal="36" workbookViewId="0">
      <selection activeCell="B2" sqref="B2:I6"/>
    </sheetView>
  </sheetViews>
  <sheetFormatPr baseColWidth="10" defaultColWidth="14.42578125" defaultRowHeight="15" customHeight="1" x14ac:dyDescent="0.25"/>
  <cols>
    <col min="1" max="1" width="24.85546875" customWidth="1"/>
    <col min="2" max="2" width="13.85546875" customWidth="1"/>
    <col min="3" max="3" width="27.28515625" customWidth="1"/>
    <col min="4" max="4" width="61.42578125" customWidth="1"/>
    <col min="5" max="5" width="57.28515625" customWidth="1"/>
    <col min="6" max="6" width="54.85546875" customWidth="1"/>
    <col min="7" max="7" width="52.42578125" customWidth="1"/>
    <col min="8" max="8" width="21.85546875" customWidth="1"/>
    <col min="9" max="9" width="22.140625" customWidth="1"/>
    <col min="10" max="10" width="35.7109375" customWidth="1"/>
    <col min="11" max="11" width="28" customWidth="1"/>
    <col min="12" max="12" width="20.85546875" customWidth="1"/>
    <col min="13" max="13" width="26.85546875" customWidth="1"/>
    <col min="14" max="14" width="51.140625" customWidth="1"/>
    <col min="15" max="15" width="42.85546875" customWidth="1"/>
    <col min="16" max="16" width="21.85546875" customWidth="1"/>
    <col min="17" max="18" width="23.85546875" customWidth="1"/>
    <col min="19" max="19" width="26" customWidth="1"/>
    <col min="20" max="20" width="17.42578125" customWidth="1"/>
    <col min="21" max="21" width="20.28515625" customWidth="1"/>
    <col min="22" max="22" width="35.85546875" customWidth="1"/>
    <col min="23" max="23" width="25" customWidth="1"/>
    <col min="24" max="43" width="24.85546875" customWidth="1"/>
  </cols>
  <sheetData>
    <row r="1" spans="1:43" ht="23.25" customHeight="1" x14ac:dyDescent="0.25">
      <c r="A1" s="531"/>
      <c r="B1" s="534" t="s">
        <v>290</v>
      </c>
      <c r="C1" s="535"/>
      <c r="D1" s="535"/>
      <c r="E1" s="535"/>
      <c r="F1" s="535"/>
      <c r="G1" s="535"/>
      <c r="H1" s="535"/>
      <c r="I1" s="537"/>
      <c r="J1" s="1126" t="s">
        <v>286</v>
      </c>
      <c r="K1" s="1198"/>
      <c r="L1" s="64"/>
      <c r="M1" s="63"/>
      <c r="N1" s="64"/>
      <c r="O1" s="64"/>
      <c r="P1" s="63"/>
      <c r="Q1" s="63"/>
      <c r="R1" s="63"/>
      <c r="S1" s="64"/>
      <c r="T1" s="64"/>
      <c r="U1" s="64"/>
      <c r="V1" s="97"/>
      <c r="W1" s="97"/>
      <c r="X1" s="64"/>
      <c r="Y1" s="64"/>
      <c r="Z1" s="64"/>
      <c r="AA1" s="64"/>
      <c r="AB1" s="64"/>
      <c r="AC1" s="64"/>
      <c r="AD1" s="64"/>
      <c r="AE1" s="64"/>
      <c r="AF1" s="64"/>
      <c r="AG1" s="64"/>
      <c r="AH1" s="64"/>
      <c r="AI1" s="64"/>
      <c r="AJ1" s="64"/>
      <c r="AK1" s="64"/>
      <c r="AL1" s="64"/>
      <c r="AM1" s="64"/>
      <c r="AN1" s="64"/>
      <c r="AO1" s="64"/>
      <c r="AP1" s="64"/>
      <c r="AQ1" s="64"/>
    </row>
    <row r="2" spans="1:43" ht="47.25" customHeight="1" x14ac:dyDescent="0.25">
      <c r="A2" s="532"/>
      <c r="B2" s="1199" t="s">
        <v>289</v>
      </c>
      <c r="C2" s="1200"/>
      <c r="D2" s="1200"/>
      <c r="E2" s="1200"/>
      <c r="F2" s="1200"/>
      <c r="G2" s="1200"/>
      <c r="H2" s="1200"/>
      <c r="I2" s="1201"/>
      <c r="J2" s="1126"/>
      <c r="K2" s="532"/>
      <c r="L2" s="64"/>
      <c r="M2" s="63"/>
      <c r="N2" s="64"/>
      <c r="O2" s="64"/>
      <c r="P2" s="63"/>
      <c r="Q2" s="63"/>
      <c r="R2" s="63"/>
      <c r="S2" s="64"/>
      <c r="T2" s="64"/>
      <c r="U2" s="64"/>
      <c r="V2" s="97"/>
      <c r="W2" s="97"/>
      <c r="X2" s="64"/>
      <c r="Y2" s="64"/>
      <c r="Z2" s="64"/>
      <c r="AA2" s="64"/>
      <c r="AB2" s="64"/>
      <c r="AC2" s="64"/>
      <c r="AD2" s="64"/>
      <c r="AE2" s="64"/>
      <c r="AF2" s="64"/>
      <c r="AG2" s="64"/>
      <c r="AH2" s="64"/>
      <c r="AI2" s="64"/>
      <c r="AJ2" s="64"/>
      <c r="AK2" s="64"/>
      <c r="AL2" s="64"/>
      <c r="AM2" s="64"/>
      <c r="AN2" s="64"/>
      <c r="AO2" s="64"/>
      <c r="AP2" s="64"/>
      <c r="AQ2" s="64"/>
    </row>
    <row r="3" spans="1:43" ht="42" customHeight="1" x14ac:dyDescent="0.25">
      <c r="A3" s="532"/>
      <c r="B3" s="1202"/>
      <c r="C3" s="1203"/>
      <c r="D3" s="1203"/>
      <c r="E3" s="1203"/>
      <c r="F3" s="1203"/>
      <c r="G3" s="1203"/>
      <c r="H3" s="1203"/>
      <c r="I3" s="1204"/>
      <c r="J3" s="472" t="s">
        <v>287</v>
      </c>
      <c r="K3" s="532"/>
      <c r="L3" s="64"/>
      <c r="M3" s="63"/>
      <c r="N3" s="64"/>
      <c r="O3" s="64"/>
      <c r="P3" s="63"/>
      <c r="Q3" s="63"/>
      <c r="R3" s="63"/>
      <c r="S3" s="64"/>
      <c r="T3" s="64"/>
      <c r="U3" s="64"/>
      <c r="V3" s="97"/>
      <c r="W3" s="97"/>
      <c r="X3" s="64"/>
      <c r="Y3" s="64"/>
      <c r="Z3" s="64"/>
      <c r="AA3" s="64"/>
      <c r="AB3" s="64"/>
      <c r="AC3" s="64"/>
      <c r="AD3" s="64"/>
      <c r="AE3" s="64"/>
      <c r="AF3" s="64"/>
      <c r="AG3" s="64"/>
      <c r="AH3" s="64"/>
      <c r="AI3" s="64"/>
      <c r="AJ3" s="64"/>
      <c r="AK3" s="64"/>
      <c r="AL3" s="64"/>
      <c r="AM3" s="64"/>
      <c r="AN3" s="64"/>
      <c r="AO3" s="64"/>
      <c r="AP3" s="64"/>
      <c r="AQ3" s="64"/>
    </row>
    <row r="4" spans="1:43" ht="33" customHeight="1" x14ac:dyDescent="0.25">
      <c r="A4" s="532"/>
      <c r="B4" s="1202"/>
      <c r="C4" s="1203"/>
      <c r="D4" s="1203"/>
      <c r="E4" s="1203"/>
      <c r="F4" s="1203"/>
      <c r="G4" s="1203"/>
      <c r="H4" s="1203"/>
      <c r="I4" s="1204"/>
      <c r="J4" s="472" t="s">
        <v>288</v>
      </c>
      <c r="K4" s="532"/>
      <c r="L4" s="64"/>
      <c r="M4" s="63"/>
      <c r="N4" s="64"/>
      <c r="O4" s="64"/>
      <c r="P4" s="63"/>
      <c r="Q4" s="63"/>
      <c r="R4" s="63"/>
      <c r="S4" s="64"/>
      <c r="T4" s="64"/>
      <c r="U4" s="64"/>
      <c r="V4" s="97"/>
      <c r="W4" s="97"/>
      <c r="X4" s="64"/>
      <c r="Y4" s="64"/>
      <c r="Z4" s="64"/>
      <c r="AA4" s="64"/>
      <c r="AB4" s="64"/>
      <c r="AC4" s="64"/>
      <c r="AD4" s="64"/>
      <c r="AE4" s="64"/>
      <c r="AF4" s="64"/>
      <c r="AG4" s="64"/>
      <c r="AH4" s="64"/>
      <c r="AI4" s="64"/>
      <c r="AJ4" s="64"/>
      <c r="AK4" s="64"/>
      <c r="AL4" s="64"/>
      <c r="AM4" s="64"/>
      <c r="AN4" s="64"/>
      <c r="AO4" s="64"/>
      <c r="AP4" s="64"/>
      <c r="AQ4" s="64"/>
    </row>
    <row r="5" spans="1:43" ht="12.75" customHeight="1" x14ac:dyDescent="0.25">
      <c r="A5" s="532"/>
      <c r="B5" s="1202"/>
      <c r="C5" s="1203"/>
      <c r="D5" s="1203"/>
      <c r="E5" s="1203"/>
      <c r="F5" s="1203"/>
      <c r="G5" s="1203"/>
      <c r="H5" s="1203"/>
      <c r="I5" s="1204"/>
      <c r="J5" s="1125" t="s">
        <v>304</v>
      </c>
      <c r="K5" s="532"/>
      <c r="L5" s="64"/>
      <c r="M5" s="63"/>
      <c r="N5" s="64"/>
      <c r="O5" s="64"/>
      <c r="P5" s="63"/>
      <c r="Q5" s="63"/>
      <c r="R5" s="63"/>
      <c r="S5" s="64"/>
      <c r="T5" s="64"/>
      <c r="U5" s="64"/>
      <c r="V5" s="97"/>
      <c r="W5" s="97"/>
      <c r="X5" s="64"/>
      <c r="Y5" s="64"/>
      <c r="Z5" s="64"/>
      <c r="AA5" s="64"/>
      <c r="AB5" s="64"/>
      <c r="AC5" s="64"/>
      <c r="AD5" s="64"/>
      <c r="AE5" s="64"/>
      <c r="AF5" s="64"/>
      <c r="AG5" s="64"/>
      <c r="AH5" s="64"/>
      <c r="AI5" s="64"/>
      <c r="AJ5" s="64"/>
      <c r="AK5" s="64"/>
      <c r="AL5" s="64"/>
      <c r="AM5" s="64"/>
      <c r="AN5" s="64"/>
      <c r="AO5" s="64"/>
      <c r="AP5" s="64"/>
      <c r="AQ5" s="64"/>
    </row>
    <row r="6" spans="1:43" ht="45" customHeight="1" x14ac:dyDescent="0.25">
      <c r="A6" s="533"/>
      <c r="B6" s="1205"/>
      <c r="C6" s="1206"/>
      <c r="D6" s="1206"/>
      <c r="E6" s="1206"/>
      <c r="F6" s="1206"/>
      <c r="G6" s="1206"/>
      <c r="H6" s="1206"/>
      <c r="I6" s="1207"/>
      <c r="J6" s="1125"/>
      <c r="K6" s="533"/>
      <c r="L6" s="64"/>
      <c r="M6" s="63"/>
      <c r="N6" s="64"/>
      <c r="O6" s="64"/>
      <c r="P6" s="63"/>
      <c r="Q6" s="63"/>
      <c r="R6" s="63"/>
      <c r="S6" s="64"/>
      <c r="T6" s="64"/>
      <c r="U6" s="64"/>
      <c r="V6" s="97"/>
      <c r="W6" s="97"/>
      <c r="X6" s="64"/>
      <c r="Y6" s="64"/>
      <c r="Z6" s="64"/>
      <c r="AA6" s="64"/>
      <c r="AB6" s="64"/>
      <c r="AC6" s="64"/>
      <c r="AD6" s="64"/>
      <c r="AE6" s="64"/>
      <c r="AF6" s="64"/>
      <c r="AG6" s="64"/>
      <c r="AH6" s="64"/>
      <c r="AI6" s="64"/>
      <c r="AJ6" s="64"/>
      <c r="AK6" s="64"/>
      <c r="AL6" s="64"/>
      <c r="AM6" s="64"/>
      <c r="AN6" s="64"/>
      <c r="AO6" s="64"/>
      <c r="AP6" s="64"/>
      <c r="AQ6" s="64"/>
    </row>
    <row r="7" spans="1:43" ht="62.25" customHeight="1" x14ac:dyDescent="0.25">
      <c r="A7" s="64"/>
      <c r="B7" s="64"/>
      <c r="C7" s="64"/>
      <c r="D7" s="64"/>
      <c r="E7" s="64"/>
      <c r="F7" s="64"/>
      <c r="G7" s="64"/>
      <c r="H7" s="63"/>
      <c r="I7" s="63"/>
      <c r="J7" s="64"/>
      <c r="K7" s="64"/>
      <c r="L7" s="64"/>
      <c r="M7" s="63"/>
      <c r="N7" s="64"/>
      <c r="O7" s="63"/>
      <c r="P7" s="63"/>
      <c r="Q7" s="63"/>
      <c r="R7" s="63"/>
      <c r="S7" s="63"/>
      <c r="T7" s="63"/>
      <c r="U7" s="63"/>
      <c r="V7" s="98"/>
      <c r="W7" s="98"/>
      <c r="X7" s="64"/>
      <c r="Y7" s="64"/>
      <c r="Z7" s="64"/>
      <c r="AA7" s="64"/>
      <c r="AB7" s="64"/>
      <c r="AC7" s="64"/>
      <c r="AD7" s="64"/>
      <c r="AE7" s="64"/>
      <c r="AF7" s="64"/>
      <c r="AG7" s="64"/>
      <c r="AH7" s="64"/>
      <c r="AI7" s="64"/>
      <c r="AJ7" s="64"/>
      <c r="AK7" s="64"/>
      <c r="AL7" s="64"/>
      <c r="AM7" s="64"/>
      <c r="AN7" s="64"/>
      <c r="AO7" s="64"/>
      <c r="AP7" s="64"/>
      <c r="AQ7" s="64"/>
    </row>
    <row r="8" spans="1:43" ht="66" customHeight="1" x14ac:dyDescent="0.25">
      <c r="A8" s="81" t="s">
        <v>20</v>
      </c>
      <c r="B8" s="1131" t="s">
        <v>87</v>
      </c>
      <c r="C8" s="535"/>
      <c r="D8" s="537"/>
      <c r="E8" s="81" t="s">
        <v>10</v>
      </c>
      <c r="F8" s="64"/>
      <c r="G8" s="64"/>
      <c r="H8" s="63"/>
      <c r="I8" s="63"/>
      <c r="J8" s="64"/>
      <c r="K8" s="64"/>
      <c r="L8" s="64"/>
      <c r="M8" s="63"/>
      <c r="N8" s="64"/>
      <c r="O8" s="63"/>
      <c r="P8" s="63"/>
      <c r="Q8" s="63"/>
      <c r="R8" s="63"/>
      <c r="S8" s="63"/>
      <c r="T8" s="63"/>
      <c r="U8" s="63"/>
      <c r="V8" s="98"/>
      <c r="W8" s="98"/>
      <c r="X8" s="64"/>
      <c r="Y8" s="64"/>
      <c r="Z8" s="64"/>
      <c r="AA8" s="64"/>
      <c r="AB8" s="64"/>
      <c r="AC8" s="64"/>
      <c r="AD8" s="64"/>
      <c r="AE8" s="64"/>
      <c r="AF8" s="64"/>
      <c r="AG8" s="64"/>
      <c r="AH8" s="64"/>
      <c r="AI8" s="64"/>
      <c r="AJ8" s="64"/>
      <c r="AK8" s="64"/>
      <c r="AL8" s="64"/>
      <c r="AM8" s="64"/>
      <c r="AN8" s="64"/>
      <c r="AO8" s="64"/>
      <c r="AP8" s="64"/>
      <c r="AQ8" s="64"/>
    </row>
    <row r="9" spans="1:43" ht="66.75" customHeight="1" x14ac:dyDescent="0.25">
      <c r="A9" s="99" t="s">
        <v>74</v>
      </c>
      <c r="B9" s="563" t="s">
        <v>88</v>
      </c>
      <c r="C9" s="535"/>
      <c r="D9" s="537"/>
      <c r="E9" s="10" t="s">
        <v>13</v>
      </c>
      <c r="F9" s="64"/>
      <c r="G9" s="64"/>
      <c r="H9" s="63"/>
      <c r="I9" s="63"/>
      <c r="J9" s="64"/>
      <c r="K9" s="64"/>
      <c r="L9" s="64"/>
      <c r="M9" s="63"/>
      <c r="N9" s="64"/>
      <c r="O9" s="63"/>
      <c r="P9" s="63"/>
      <c r="Q9" s="63"/>
      <c r="R9" s="63"/>
      <c r="S9" s="63"/>
      <c r="T9" s="63"/>
      <c r="U9" s="63"/>
      <c r="V9" s="98"/>
      <c r="W9" s="98"/>
      <c r="X9" s="64"/>
      <c r="Y9" s="64"/>
      <c r="Z9" s="64"/>
      <c r="AA9" s="64"/>
      <c r="AB9" s="64"/>
      <c r="AC9" s="64"/>
      <c r="AD9" s="64"/>
      <c r="AE9" s="64"/>
      <c r="AF9" s="64"/>
      <c r="AG9" s="64"/>
      <c r="AH9" s="64"/>
      <c r="AI9" s="64"/>
      <c r="AJ9" s="64"/>
      <c r="AK9" s="64"/>
      <c r="AL9" s="64"/>
      <c r="AM9" s="64"/>
      <c r="AN9" s="64"/>
      <c r="AO9" s="64"/>
      <c r="AP9" s="64"/>
      <c r="AQ9" s="64"/>
    </row>
    <row r="10" spans="1:43" ht="72" customHeight="1" x14ac:dyDescent="0.25">
      <c r="A10" s="99" t="s">
        <v>14</v>
      </c>
      <c r="B10" s="563" t="s">
        <v>58</v>
      </c>
      <c r="C10" s="535"/>
      <c r="D10" s="537"/>
      <c r="E10" s="11" t="s">
        <v>16</v>
      </c>
      <c r="F10" s="64"/>
      <c r="G10" s="64"/>
      <c r="H10" s="63"/>
      <c r="I10" s="63"/>
      <c r="J10" s="64"/>
      <c r="K10" s="64"/>
      <c r="L10" s="64"/>
      <c r="M10" s="63"/>
      <c r="N10" s="64"/>
      <c r="O10" s="63"/>
      <c r="P10" s="63"/>
      <c r="Q10" s="63"/>
      <c r="R10" s="63"/>
      <c r="S10" s="63"/>
      <c r="T10" s="63"/>
      <c r="U10" s="63"/>
      <c r="V10" s="98"/>
      <c r="W10" s="98"/>
      <c r="X10" s="64"/>
      <c r="Y10" s="64"/>
      <c r="Z10" s="64"/>
      <c r="AA10" s="64"/>
      <c r="AB10" s="64"/>
      <c r="AC10" s="64"/>
      <c r="AD10" s="64"/>
      <c r="AE10" s="64"/>
      <c r="AF10" s="64"/>
      <c r="AG10" s="64"/>
      <c r="AH10" s="64"/>
      <c r="AI10" s="64"/>
      <c r="AJ10" s="64"/>
      <c r="AK10" s="64"/>
      <c r="AL10" s="64"/>
      <c r="AM10" s="64"/>
      <c r="AN10" s="64"/>
      <c r="AO10" s="64"/>
      <c r="AP10" s="64"/>
      <c r="AQ10" s="64"/>
    </row>
    <row r="11" spans="1:43" ht="41.25" customHeight="1" x14ac:dyDescent="0.25">
      <c r="A11" s="100" t="s">
        <v>17</v>
      </c>
      <c r="B11" s="563" t="s">
        <v>18</v>
      </c>
      <c r="C11" s="535"/>
      <c r="D11" s="537"/>
      <c r="E11" s="12" t="s">
        <v>19</v>
      </c>
      <c r="F11" s="64"/>
      <c r="G11" s="64"/>
      <c r="H11" s="63"/>
      <c r="I11" s="63"/>
      <c r="J11" s="64"/>
      <c r="K11" s="64"/>
      <c r="L11" s="64"/>
      <c r="M11" s="63"/>
      <c r="N11" s="64"/>
      <c r="O11" s="63"/>
      <c r="P11" s="63"/>
      <c r="Q11" s="63"/>
      <c r="R11" s="63"/>
      <c r="S11" s="63"/>
      <c r="T11" s="63"/>
      <c r="U11" s="63"/>
      <c r="V11" s="98"/>
      <c r="W11" s="98"/>
      <c r="X11" s="64"/>
      <c r="Y11" s="64"/>
      <c r="Z11" s="64"/>
      <c r="AA11" s="64"/>
      <c r="AB11" s="64"/>
      <c r="AC11" s="64"/>
      <c r="AD11" s="64"/>
      <c r="AE11" s="64"/>
      <c r="AF11" s="64"/>
      <c r="AG11" s="64"/>
      <c r="AH11" s="64"/>
      <c r="AI11" s="64"/>
      <c r="AJ11" s="64"/>
      <c r="AK11" s="64"/>
      <c r="AL11" s="64"/>
      <c r="AM11" s="64"/>
      <c r="AN11" s="64"/>
      <c r="AO11" s="64"/>
      <c r="AP11" s="64"/>
      <c r="AQ11" s="64"/>
    </row>
    <row r="12" spans="1:43" ht="27.75" customHeight="1" x14ac:dyDescent="0.25">
      <c r="A12" s="65"/>
      <c r="B12" s="45"/>
      <c r="C12" s="45"/>
      <c r="D12" s="45"/>
      <c r="E12" s="64"/>
      <c r="F12" s="64"/>
      <c r="G12" s="64"/>
      <c r="H12" s="63"/>
      <c r="I12" s="63"/>
      <c r="J12" s="64"/>
      <c r="K12" s="64"/>
      <c r="L12" s="64"/>
      <c r="M12" s="63"/>
      <c r="N12" s="64"/>
      <c r="O12" s="63"/>
      <c r="P12" s="63"/>
      <c r="Q12" s="63"/>
      <c r="R12" s="63"/>
      <c r="S12" s="63"/>
      <c r="T12" s="63"/>
      <c r="U12" s="63"/>
      <c r="V12" s="98"/>
      <c r="W12" s="98"/>
      <c r="X12" s="64"/>
      <c r="Y12" s="64"/>
      <c r="Z12" s="64"/>
      <c r="AA12" s="64"/>
      <c r="AB12" s="64"/>
      <c r="AC12" s="64"/>
      <c r="AD12" s="64"/>
      <c r="AE12" s="64"/>
      <c r="AF12" s="64"/>
      <c r="AG12" s="64"/>
      <c r="AH12" s="64"/>
      <c r="AI12" s="64"/>
      <c r="AJ12" s="64"/>
      <c r="AK12" s="64"/>
      <c r="AL12" s="64"/>
      <c r="AM12" s="64"/>
      <c r="AN12" s="64"/>
      <c r="AO12" s="64"/>
      <c r="AP12" s="64"/>
      <c r="AQ12" s="64"/>
    </row>
    <row r="13" spans="1:43" ht="27.75" customHeight="1" x14ac:dyDescent="0.25">
      <c r="A13" s="65"/>
      <c r="B13" s="45"/>
      <c r="C13" s="45"/>
      <c r="D13" s="45"/>
      <c r="E13" s="64"/>
      <c r="F13" s="64"/>
      <c r="G13" s="64"/>
      <c r="H13" s="63"/>
      <c r="I13" s="63"/>
      <c r="J13" s="64"/>
      <c r="K13" s="64"/>
      <c r="L13" s="64"/>
      <c r="M13" s="63"/>
      <c r="N13" s="64"/>
      <c r="O13" s="63"/>
      <c r="P13" s="63"/>
      <c r="Q13" s="63"/>
      <c r="R13" s="63"/>
      <c r="S13" s="63"/>
      <c r="T13" s="63"/>
      <c r="U13" s="63"/>
      <c r="V13" s="98"/>
      <c r="W13" s="98"/>
      <c r="X13" s="64"/>
      <c r="Y13" s="64"/>
      <c r="Z13" s="64"/>
      <c r="AA13" s="64"/>
      <c r="AB13" s="64"/>
      <c r="AC13" s="64"/>
      <c r="AD13" s="64"/>
      <c r="AE13" s="64"/>
      <c r="AF13" s="64"/>
      <c r="AG13" s="64"/>
      <c r="AH13" s="64"/>
      <c r="AI13" s="64"/>
      <c r="AJ13" s="64"/>
      <c r="AK13" s="64"/>
      <c r="AL13" s="64"/>
      <c r="AM13" s="64"/>
      <c r="AN13" s="64"/>
      <c r="AO13" s="64"/>
      <c r="AP13" s="64"/>
      <c r="AQ13" s="64"/>
    </row>
    <row r="14" spans="1:43" ht="35.25" customHeight="1" x14ac:dyDescent="0.25">
      <c r="A14" s="1209" t="s">
        <v>89</v>
      </c>
      <c r="B14" s="544"/>
      <c r="C14" s="546"/>
      <c r="D14" s="1208" t="s">
        <v>90</v>
      </c>
      <c r="E14" s="1208" t="s">
        <v>21</v>
      </c>
      <c r="F14" s="1196" t="s">
        <v>22</v>
      </c>
      <c r="G14" s="535"/>
      <c r="H14" s="535"/>
      <c r="I14" s="535"/>
      <c r="J14" s="535"/>
      <c r="K14" s="535"/>
      <c r="L14" s="535"/>
      <c r="M14" s="537"/>
      <c r="N14" s="1197" t="s">
        <v>23</v>
      </c>
      <c r="O14" s="535"/>
      <c r="P14" s="535"/>
      <c r="Q14" s="535"/>
      <c r="R14" s="535"/>
      <c r="S14" s="535"/>
      <c r="T14" s="535"/>
      <c r="U14" s="537"/>
      <c r="V14" s="98"/>
      <c r="W14" s="98"/>
      <c r="X14" s="64"/>
      <c r="Y14" s="64"/>
      <c r="Z14" s="64"/>
      <c r="AA14" s="64"/>
      <c r="AB14" s="64"/>
      <c r="AC14" s="64"/>
      <c r="AD14" s="64"/>
      <c r="AE14" s="64"/>
      <c r="AF14" s="64"/>
      <c r="AG14" s="64"/>
      <c r="AH14" s="64"/>
      <c r="AI14" s="64"/>
      <c r="AJ14" s="64"/>
      <c r="AK14" s="64"/>
      <c r="AL14" s="64"/>
      <c r="AM14" s="64"/>
      <c r="AN14" s="64"/>
      <c r="AO14" s="64"/>
      <c r="AP14" s="64"/>
      <c r="AQ14" s="64"/>
    </row>
    <row r="15" spans="1:43" ht="78.75" customHeight="1" x14ac:dyDescent="0.25">
      <c r="A15" s="549"/>
      <c r="B15" s="550"/>
      <c r="C15" s="552"/>
      <c r="D15" s="533"/>
      <c r="E15" s="533"/>
      <c r="F15" s="86" t="s">
        <v>24</v>
      </c>
      <c r="G15" s="86" t="s">
        <v>25</v>
      </c>
      <c r="H15" s="87" t="s">
        <v>26</v>
      </c>
      <c r="I15" s="87" t="s">
        <v>27</v>
      </c>
      <c r="J15" s="86" t="s">
        <v>28</v>
      </c>
      <c r="K15" s="86" t="s">
        <v>29</v>
      </c>
      <c r="L15" s="86" t="s">
        <v>30</v>
      </c>
      <c r="M15" s="86" t="s">
        <v>31</v>
      </c>
      <c r="N15" s="68" t="s">
        <v>24</v>
      </c>
      <c r="O15" s="68" t="s">
        <v>25</v>
      </c>
      <c r="P15" s="69" t="s">
        <v>26</v>
      </c>
      <c r="Q15" s="69" t="s">
        <v>27</v>
      </c>
      <c r="R15" s="68" t="s">
        <v>28</v>
      </c>
      <c r="S15" s="68" t="s">
        <v>29</v>
      </c>
      <c r="T15" s="68" t="s">
        <v>30</v>
      </c>
      <c r="U15" s="68" t="s">
        <v>31</v>
      </c>
      <c r="V15" s="15" t="s">
        <v>32</v>
      </c>
      <c r="W15" s="15" t="s">
        <v>33</v>
      </c>
      <c r="X15" s="25"/>
      <c r="Y15" s="25"/>
      <c r="Z15" s="25"/>
      <c r="AA15" s="25"/>
      <c r="AB15" s="25"/>
      <c r="AC15" s="25"/>
      <c r="AD15" s="25"/>
      <c r="AE15" s="25"/>
      <c r="AF15" s="25"/>
      <c r="AG15" s="25"/>
      <c r="AH15" s="25"/>
      <c r="AI15" s="25"/>
      <c r="AJ15" s="25"/>
      <c r="AK15" s="25"/>
      <c r="AL15" s="25"/>
      <c r="AM15" s="25"/>
      <c r="AN15" s="25"/>
      <c r="AO15" s="25"/>
      <c r="AP15" s="25"/>
      <c r="AQ15" s="25"/>
    </row>
    <row r="16" spans="1:43" ht="229.5" customHeight="1" x14ac:dyDescent="0.25">
      <c r="A16" s="1212">
        <v>1</v>
      </c>
      <c r="B16" s="1209" t="s">
        <v>91</v>
      </c>
      <c r="C16" s="546"/>
      <c r="D16" s="21" t="s">
        <v>92</v>
      </c>
      <c r="E16" s="17"/>
      <c r="F16" s="17"/>
      <c r="G16" s="21"/>
      <c r="H16" s="19">
        <v>2</v>
      </c>
      <c r="I16" s="19">
        <v>2</v>
      </c>
      <c r="J16" s="73">
        <f>+H16/I16</f>
        <v>1</v>
      </c>
      <c r="K16" s="21" t="s">
        <v>93</v>
      </c>
      <c r="L16" s="22">
        <v>45107</v>
      </c>
      <c r="M16" s="10" t="s">
        <v>13</v>
      </c>
      <c r="N16" s="17"/>
      <c r="O16" s="21"/>
      <c r="P16" s="19">
        <v>0</v>
      </c>
      <c r="Q16" s="19">
        <v>2</v>
      </c>
      <c r="R16" s="73">
        <f>+P16/Q16</f>
        <v>0</v>
      </c>
      <c r="S16" s="21" t="s">
        <v>93</v>
      </c>
      <c r="T16" s="22">
        <v>45290</v>
      </c>
      <c r="U16" s="12" t="s">
        <v>19</v>
      </c>
      <c r="V16" s="1210">
        <f>+M20</f>
        <v>1</v>
      </c>
      <c r="W16" s="1210">
        <f>+U20</f>
        <v>0</v>
      </c>
      <c r="X16" s="64"/>
      <c r="Y16" s="64"/>
      <c r="Z16" s="64"/>
      <c r="AA16" s="64"/>
      <c r="AB16" s="64"/>
      <c r="AC16" s="64"/>
      <c r="AD16" s="64"/>
      <c r="AE16" s="64"/>
      <c r="AF16" s="64"/>
      <c r="AG16" s="64"/>
      <c r="AH16" s="64"/>
      <c r="AI16" s="64"/>
      <c r="AJ16" s="64"/>
      <c r="AK16" s="64"/>
      <c r="AL16" s="64"/>
      <c r="AM16" s="64"/>
      <c r="AN16" s="64"/>
      <c r="AO16" s="64"/>
      <c r="AP16" s="64"/>
      <c r="AQ16" s="64"/>
    </row>
    <row r="17" spans="1:43" ht="20.25" customHeight="1" x14ac:dyDescent="0.25">
      <c r="A17" s="532"/>
      <c r="B17" s="547"/>
      <c r="C17" s="548"/>
      <c r="D17" s="1209" t="s">
        <v>94</v>
      </c>
      <c r="E17" s="546"/>
      <c r="F17" s="1194" t="s">
        <v>35</v>
      </c>
      <c r="G17" s="535"/>
      <c r="H17" s="535"/>
      <c r="I17" s="535"/>
      <c r="J17" s="535"/>
      <c r="K17" s="535"/>
      <c r="L17" s="537"/>
      <c r="M17" s="101">
        <f>COUNTA(M16)</f>
        <v>1</v>
      </c>
      <c r="N17" s="1195" t="s">
        <v>35</v>
      </c>
      <c r="O17" s="535"/>
      <c r="P17" s="535"/>
      <c r="Q17" s="535"/>
      <c r="R17" s="535"/>
      <c r="S17" s="535"/>
      <c r="T17" s="537"/>
      <c r="U17" s="102">
        <f>COUNTA(U16)</f>
        <v>1</v>
      </c>
      <c r="V17" s="532"/>
      <c r="W17" s="532"/>
      <c r="X17" s="64"/>
      <c r="Y17" s="64"/>
      <c r="Z17" s="64"/>
      <c r="AA17" s="64"/>
      <c r="AB17" s="64"/>
      <c r="AC17" s="64"/>
      <c r="AD17" s="64"/>
      <c r="AE17" s="64"/>
      <c r="AF17" s="64"/>
      <c r="AG17" s="64"/>
      <c r="AH17" s="64"/>
      <c r="AI17" s="64"/>
      <c r="AJ17" s="64"/>
      <c r="AK17" s="64"/>
      <c r="AL17" s="64"/>
      <c r="AM17" s="64"/>
      <c r="AN17" s="64"/>
      <c r="AO17" s="64"/>
      <c r="AP17" s="64"/>
      <c r="AQ17" s="64"/>
    </row>
    <row r="18" spans="1:43" ht="20.25" customHeight="1" x14ac:dyDescent="0.25">
      <c r="A18" s="532"/>
      <c r="B18" s="547"/>
      <c r="C18" s="548"/>
      <c r="D18" s="547"/>
      <c r="E18" s="548"/>
      <c r="F18" s="1194" t="s">
        <v>36</v>
      </c>
      <c r="G18" s="535"/>
      <c r="H18" s="535"/>
      <c r="I18" s="535"/>
      <c r="J18" s="535"/>
      <c r="K18" s="535"/>
      <c r="L18" s="537"/>
      <c r="M18" s="101">
        <f>COUNTIF(M16,"Actividad cumplida")</f>
        <v>1</v>
      </c>
      <c r="N18" s="1195" t="s">
        <v>36</v>
      </c>
      <c r="O18" s="535"/>
      <c r="P18" s="535"/>
      <c r="Q18" s="535"/>
      <c r="R18" s="535"/>
      <c r="S18" s="535"/>
      <c r="T18" s="537"/>
      <c r="U18" s="102">
        <f>COUNTIF(U16,"Actividad cumplida")</f>
        <v>0</v>
      </c>
      <c r="V18" s="532"/>
      <c r="W18" s="532"/>
      <c r="X18" s="64"/>
      <c r="Y18" s="64"/>
      <c r="Z18" s="64"/>
      <c r="AA18" s="64"/>
      <c r="AB18" s="64"/>
      <c r="AC18" s="64"/>
      <c r="AD18" s="64"/>
      <c r="AE18" s="64"/>
      <c r="AF18" s="64"/>
      <c r="AG18" s="64"/>
      <c r="AH18" s="64"/>
      <c r="AI18" s="64"/>
      <c r="AJ18" s="64"/>
      <c r="AK18" s="64"/>
      <c r="AL18" s="64"/>
      <c r="AM18" s="64"/>
      <c r="AN18" s="64"/>
      <c r="AO18" s="64"/>
      <c r="AP18" s="64"/>
      <c r="AQ18" s="64"/>
    </row>
    <row r="19" spans="1:43" ht="20.25" customHeight="1" x14ac:dyDescent="0.25">
      <c r="A19" s="532"/>
      <c r="B19" s="547"/>
      <c r="C19" s="548"/>
      <c r="D19" s="547"/>
      <c r="E19" s="548"/>
      <c r="F19" s="1194" t="s">
        <v>37</v>
      </c>
      <c r="G19" s="535"/>
      <c r="H19" s="535"/>
      <c r="I19" s="535"/>
      <c r="J19" s="535"/>
      <c r="K19" s="535"/>
      <c r="L19" s="537"/>
      <c r="M19" s="101">
        <f>COUNTIF(M16,"Actividad en proceso")</f>
        <v>0</v>
      </c>
      <c r="N19" s="1195" t="s">
        <v>37</v>
      </c>
      <c r="O19" s="535"/>
      <c r="P19" s="535"/>
      <c r="Q19" s="535"/>
      <c r="R19" s="535"/>
      <c r="S19" s="535"/>
      <c r="T19" s="537"/>
      <c r="U19" s="102">
        <f>COUNTIF(U16,"Actividad en proceso")</f>
        <v>0</v>
      </c>
      <c r="V19" s="532"/>
      <c r="W19" s="532"/>
      <c r="X19" s="64"/>
      <c r="Y19" s="64"/>
      <c r="Z19" s="64"/>
      <c r="AA19" s="64"/>
      <c r="AB19" s="64"/>
      <c r="AC19" s="64"/>
      <c r="AD19" s="64"/>
      <c r="AE19" s="64"/>
      <c r="AF19" s="64"/>
      <c r="AG19" s="64"/>
      <c r="AH19" s="64"/>
      <c r="AI19" s="64"/>
      <c r="AJ19" s="64"/>
      <c r="AK19" s="64"/>
      <c r="AL19" s="64"/>
      <c r="AM19" s="64"/>
      <c r="AN19" s="64"/>
      <c r="AO19" s="64"/>
      <c r="AP19" s="64"/>
      <c r="AQ19" s="64"/>
    </row>
    <row r="20" spans="1:43" ht="21" customHeight="1" x14ac:dyDescent="0.25">
      <c r="A20" s="533"/>
      <c r="B20" s="549"/>
      <c r="C20" s="552"/>
      <c r="D20" s="549"/>
      <c r="E20" s="552"/>
      <c r="F20" s="1196" t="s">
        <v>95</v>
      </c>
      <c r="G20" s="535"/>
      <c r="H20" s="535"/>
      <c r="I20" s="535"/>
      <c r="J20" s="535"/>
      <c r="K20" s="535"/>
      <c r="L20" s="537"/>
      <c r="M20" s="103">
        <f>((M18+M19*0.5)/M17)</f>
        <v>1</v>
      </c>
      <c r="N20" s="1197" t="s">
        <v>95</v>
      </c>
      <c r="O20" s="535"/>
      <c r="P20" s="535"/>
      <c r="Q20" s="535"/>
      <c r="R20" s="535"/>
      <c r="S20" s="535"/>
      <c r="T20" s="537"/>
      <c r="U20" s="104">
        <f>((U18+U19*0.5)/U17)</f>
        <v>0</v>
      </c>
      <c r="V20" s="533"/>
      <c r="W20" s="533"/>
      <c r="X20" s="64"/>
      <c r="Y20" s="64"/>
      <c r="Z20" s="64"/>
      <c r="AA20" s="64"/>
      <c r="AB20" s="64"/>
      <c r="AC20" s="64"/>
      <c r="AD20" s="64"/>
      <c r="AE20" s="64"/>
      <c r="AF20" s="64"/>
      <c r="AG20" s="64"/>
      <c r="AH20" s="64"/>
      <c r="AI20" s="64"/>
      <c r="AJ20" s="64"/>
      <c r="AK20" s="64"/>
      <c r="AL20" s="64"/>
      <c r="AM20" s="64"/>
      <c r="AN20" s="64"/>
      <c r="AO20" s="64"/>
      <c r="AP20" s="64"/>
      <c r="AQ20" s="64"/>
    </row>
    <row r="21" spans="1:43" ht="198.75" customHeight="1" x14ac:dyDescent="0.25">
      <c r="A21" s="1212">
        <v>2</v>
      </c>
      <c r="B21" s="1209" t="s">
        <v>96</v>
      </c>
      <c r="C21" s="1213"/>
      <c r="D21" s="26" t="s">
        <v>97</v>
      </c>
      <c r="E21" s="26"/>
      <c r="F21" s="45"/>
      <c r="G21" s="26"/>
      <c r="H21" s="19">
        <v>1</v>
      </c>
      <c r="I21" s="19">
        <v>1</v>
      </c>
      <c r="J21" s="73">
        <f>+H21/I21</f>
        <v>1</v>
      </c>
      <c r="K21" s="26" t="s">
        <v>98</v>
      </c>
      <c r="L21" s="22">
        <v>45107</v>
      </c>
      <c r="M21" s="10" t="s">
        <v>13</v>
      </c>
      <c r="N21" s="45"/>
      <c r="O21" s="26"/>
      <c r="P21" s="19">
        <v>0</v>
      </c>
      <c r="Q21" s="19">
        <v>1</v>
      </c>
      <c r="R21" s="73">
        <f>+P21/Q21</f>
        <v>0</v>
      </c>
      <c r="S21" s="26" t="s">
        <v>98</v>
      </c>
      <c r="T21" s="22">
        <v>45290</v>
      </c>
      <c r="U21" s="12" t="s">
        <v>19</v>
      </c>
      <c r="V21" s="1210">
        <f>+M25</f>
        <v>1</v>
      </c>
      <c r="W21" s="1210">
        <f>+U25</f>
        <v>0</v>
      </c>
      <c r="X21" s="64"/>
      <c r="Y21" s="64"/>
      <c r="Z21" s="64"/>
      <c r="AA21" s="64"/>
      <c r="AB21" s="64"/>
      <c r="AC21" s="64"/>
      <c r="AD21" s="64"/>
      <c r="AE21" s="64"/>
      <c r="AF21" s="64"/>
      <c r="AG21" s="64"/>
      <c r="AH21" s="64"/>
      <c r="AI21" s="64"/>
      <c r="AJ21" s="64"/>
      <c r="AK21" s="64"/>
      <c r="AL21" s="64"/>
      <c r="AM21" s="64"/>
      <c r="AN21" s="64"/>
      <c r="AO21" s="64"/>
      <c r="AP21" s="64"/>
      <c r="AQ21" s="64"/>
    </row>
    <row r="22" spans="1:43" ht="17.25" customHeight="1" x14ac:dyDescent="0.25">
      <c r="A22" s="532"/>
      <c r="B22" s="547"/>
      <c r="C22" s="1214"/>
      <c r="D22" s="1209" t="s">
        <v>99</v>
      </c>
      <c r="E22" s="1213"/>
      <c r="F22" s="1194" t="s">
        <v>35</v>
      </c>
      <c r="G22" s="535"/>
      <c r="H22" s="535"/>
      <c r="I22" s="535"/>
      <c r="J22" s="535"/>
      <c r="K22" s="535"/>
      <c r="L22" s="537"/>
      <c r="M22" s="105">
        <f>COUNTA(M21)</f>
        <v>1</v>
      </c>
      <c r="N22" s="1195" t="s">
        <v>35</v>
      </c>
      <c r="O22" s="535"/>
      <c r="P22" s="535"/>
      <c r="Q22" s="535"/>
      <c r="R22" s="535"/>
      <c r="S22" s="535"/>
      <c r="T22" s="537"/>
      <c r="U22" s="106">
        <f>COUNTA(U21)</f>
        <v>1</v>
      </c>
      <c r="V22" s="532"/>
      <c r="W22" s="532"/>
      <c r="X22" s="64"/>
      <c r="Y22" s="64"/>
      <c r="Z22" s="64"/>
      <c r="AA22" s="64"/>
      <c r="AB22" s="64"/>
      <c r="AC22" s="64"/>
      <c r="AD22" s="64"/>
      <c r="AE22" s="64"/>
      <c r="AF22" s="64"/>
      <c r="AG22" s="64"/>
      <c r="AH22" s="64"/>
      <c r="AI22" s="64"/>
      <c r="AJ22" s="64"/>
      <c r="AK22" s="64"/>
      <c r="AL22" s="64"/>
      <c r="AM22" s="64"/>
      <c r="AN22" s="64"/>
      <c r="AO22" s="64"/>
      <c r="AP22" s="64"/>
      <c r="AQ22" s="64"/>
    </row>
    <row r="23" spans="1:43" ht="17.25" customHeight="1" x14ac:dyDescent="0.25">
      <c r="A23" s="532"/>
      <c r="B23" s="547"/>
      <c r="C23" s="1214"/>
      <c r="D23" s="547"/>
      <c r="E23" s="1214"/>
      <c r="F23" s="1194" t="s">
        <v>36</v>
      </c>
      <c r="G23" s="535"/>
      <c r="H23" s="535"/>
      <c r="I23" s="535"/>
      <c r="J23" s="535"/>
      <c r="K23" s="535"/>
      <c r="L23" s="537"/>
      <c r="M23" s="105">
        <f>COUNTIF(M21,"Actividad cumplida")</f>
        <v>1</v>
      </c>
      <c r="N23" s="1195" t="s">
        <v>36</v>
      </c>
      <c r="O23" s="535"/>
      <c r="P23" s="535"/>
      <c r="Q23" s="535"/>
      <c r="R23" s="535"/>
      <c r="S23" s="535"/>
      <c r="T23" s="537"/>
      <c r="U23" s="106">
        <f>COUNTIF(U21,"Actividad cumplida")</f>
        <v>0</v>
      </c>
      <c r="V23" s="532"/>
      <c r="W23" s="532"/>
      <c r="X23" s="64"/>
      <c r="Y23" s="64"/>
      <c r="Z23" s="64"/>
      <c r="AA23" s="64"/>
      <c r="AB23" s="64"/>
      <c r="AC23" s="64"/>
      <c r="AD23" s="64"/>
      <c r="AE23" s="64"/>
      <c r="AF23" s="64"/>
      <c r="AG23" s="64"/>
      <c r="AH23" s="64"/>
      <c r="AI23" s="64"/>
      <c r="AJ23" s="64"/>
      <c r="AK23" s="64"/>
      <c r="AL23" s="64"/>
      <c r="AM23" s="64"/>
      <c r="AN23" s="64"/>
      <c r="AO23" s="64"/>
      <c r="AP23" s="64"/>
      <c r="AQ23" s="64"/>
    </row>
    <row r="24" spans="1:43" ht="17.25" customHeight="1" x14ac:dyDescent="0.25">
      <c r="A24" s="532"/>
      <c r="B24" s="547"/>
      <c r="C24" s="1214"/>
      <c r="D24" s="547"/>
      <c r="E24" s="1214"/>
      <c r="F24" s="1194" t="s">
        <v>37</v>
      </c>
      <c r="G24" s="535"/>
      <c r="H24" s="535"/>
      <c r="I24" s="535"/>
      <c r="J24" s="535"/>
      <c r="K24" s="535"/>
      <c r="L24" s="537"/>
      <c r="M24" s="105">
        <f>COUNTIF(M21,"Actividad en proceso")</f>
        <v>0</v>
      </c>
      <c r="N24" s="1195" t="s">
        <v>37</v>
      </c>
      <c r="O24" s="535"/>
      <c r="P24" s="535"/>
      <c r="Q24" s="535"/>
      <c r="R24" s="535"/>
      <c r="S24" s="535"/>
      <c r="T24" s="537"/>
      <c r="U24" s="106">
        <f>COUNTIF(U21,"Actividad en proceso")</f>
        <v>0</v>
      </c>
      <c r="V24" s="532"/>
      <c r="W24" s="532"/>
      <c r="X24" s="64"/>
      <c r="Y24" s="64"/>
      <c r="Z24" s="64"/>
      <c r="AA24" s="64"/>
      <c r="AB24" s="64"/>
      <c r="AC24" s="64"/>
      <c r="AD24" s="64"/>
      <c r="AE24" s="64"/>
      <c r="AF24" s="64"/>
      <c r="AG24" s="64"/>
      <c r="AH24" s="64"/>
      <c r="AI24" s="64"/>
      <c r="AJ24" s="64"/>
      <c r="AK24" s="64"/>
      <c r="AL24" s="64"/>
      <c r="AM24" s="64"/>
      <c r="AN24" s="64"/>
      <c r="AO24" s="64"/>
      <c r="AP24" s="64"/>
      <c r="AQ24" s="64"/>
    </row>
    <row r="25" spans="1:43" ht="21" customHeight="1" x14ac:dyDescent="0.25">
      <c r="A25" s="533"/>
      <c r="B25" s="549"/>
      <c r="C25" s="1215"/>
      <c r="D25" s="549"/>
      <c r="E25" s="1215"/>
      <c r="F25" s="1196" t="s">
        <v>95</v>
      </c>
      <c r="G25" s="535"/>
      <c r="H25" s="535"/>
      <c r="I25" s="535"/>
      <c r="J25" s="535"/>
      <c r="K25" s="535"/>
      <c r="L25" s="537"/>
      <c r="M25" s="107">
        <f>((M23+M24*0.5)/M22)</f>
        <v>1</v>
      </c>
      <c r="N25" s="1197" t="s">
        <v>95</v>
      </c>
      <c r="O25" s="535"/>
      <c r="P25" s="535"/>
      <c r="Q25" s="535"/>
      <c r="R25" s="535"/>
      <c r="S25" s="535"/>
      <c r="T25" s="537"/>
      <c r="U25" s="108">
        <f>((U23+U24*0.5)/U22)</f>
        <v>0</v>
      </c>
      <c r="V25" s="533"/>
      <c r="W25" s="533"/>
      <c r="X25" s="64"/>
      <c r="Y25" s="64"/>
      <c r="Z25" s="64"/>
      <c r="AA25" s="64"/>
      <c r="AB25" s="64"/>
      <c r="AC25" s="64"/>
      <c r="AD25" s="64"/>
      <c r="AE25" s="64"/>
      <c r="AF25" s="64"/>
      <c r="AG25" s="64"/>
      <c r="AH25" s="64"/>
      <c r="AI25" s="64"/>
      <c r="AJ25" s="64"/>
      <c r="AK25" s="64"/>
      <c r="AL25" s="64"/>
      <c r="AM25" s="64"/>
      <c r="AN25" s="64"/>
      <c r="AO25" s="64"/>
      <c r="AP25" s="64"/>
      <c r="AQ25" s="64"/>
    </row>
    <row r="26" spans="1:43" ht="233.25" customHeight="1" x14ac:dyDescent="0.25">
      <c r="A26" s="1212">
        <v>3</v>
      </c>
      <c r="B26" s="1141" t="s">
        <v>100</v>
      </c>
      <c r="C26" s="1216"/>
      <c r="D26" s="37" t="s">
        <v>101</v>
      </c>
      <c r="E26" s="37"/>
      <c r="F26" s="17"/>
      <c r="G26" s="16"/>
      <c r="H26" s="19">
        <v>1</v>
      </c>
      <c r="I26" s="19">
        <v>1</v>
      </c>
      <c r="J26" s="73">
        <f t="shared" ref="J26:J27" si="0">+H26/I26</f>
        <v>1</v>
      </c>
      <c r="K26" s="45" t="s">
        <v>102</v>
      </c>
      <c r="L26" s="22">
        <v>45107</v>
      </c>
      <c r="M26" s="10" t="s">
        <v>13</v>
      </c>
      <c r="N26" s="17"/>
      <c r="O26" s="109"/>
      <c r="P26" s="19">
        <v>0</v>
      </c>
      <c r="Q26" s="19">
        <v>1</v>
      </c>
      <c r="R26" s="73">
        <f t="shared" ref="R26:R27" si="1">+P26/Q26</f>
        <v>0</v>
      </c>
      <c r="S26" s="45" t="s">
        <v>102</v>
      </c>
      <c r="T26" s="22">
        <v>45290</v>
      </c>
      <c r="U26" s="12" t="s">
        <v>19</v>
      </c>
      <c r="V26" s="1210">
        <f>+M31</f>
        <v>1</v>
      </c>
      <c r="W26" s="1210">
        <f>+U31</f>
        <v>0</v>
      </c>
      <c r="X26" s="64"/>
      <c r="Y26" s="64"/>
      <c r="Z26" s="64"/>
      <c r="AA26" s="64"/>
      <c r="AB26" s="64"/>
      <c r="AC26" s="64"/>
      <c r="AD26" s="64"/>
      <c r="AE26" s="64"/>
      <c r="AF26" s="64"/>
      <c r="AG26" s="64"/>
      <c r="AH26" s="64"/>
      <c r="AI26" s="64"/>
      <c r="AJ26" s="64"/>
      <c r="AK26" s="64"/>
      <c r="AL26" s="64"/>
      <c r="AM26" s="64"/>
      <c r="AN26" s="64"/>
      <c r="AO26" s="64"/>
      <c r="AP26" s="64"/>
      <c r="AQ26" s="64"/>
    </row>
    <row r="27" spans="1:43" ht="128.25" customHeight="1" x14ac:dyDescent="0.25">
      <c r="A27" s="532"/>
      <c r="B27" s="1209" t="s">
        <v>103</v>
      </c>
      <c r="C27" s="1213"/>
      <c r="D27" s="21" t="s">
        <v>104</v>
      </c>
      <c r="E27" s="21"/>
      <c r="F27" s="21"/>
      <c r="G27" s="16"/>
      <c r="H27" s="19">
        <v>1</v>
      </c>
      <c r="I27" s="19">
        <v>1</v>
      </c>
      <c r="J27" s="73">
        <f t="shared" si="0"/>
        <v>1</v>
      </c>
      <c r="K27" s="17" t="s">
        <v>34</v>
      </c>
      <c r="L27" s="22">
        <v>45107</v>
      </c>
      <c r="M27" s="10" t="s">
        <v>13</v>
      </c>
      <c r="N27" s="109"/>
      <c r="O27" s="109"/>
      <c r="P27" s="19">
        <v>0</v>
      </c>
      <c r="Q27" s="19">
        <v>1</v>
      </c>
      <c r="R27" s="73">
        <f t="shared" si="1"/>
        <v>0</v>
      </c>
      <c r="S27" s="17" t="s">
        <v>34</v>
      </c>
      <c r="T27" s="22">
        <v>45290</v>
      </c>
      <c r="U27" s="12" t="s">
        <v>19</v>
      </c>
      <c r="V27" s="532"/>
      <c r="W27" s="532"/>
      <c r="X27" s="64"/>
      <c r="Y27" s="64"/>
      <c r="Z27" s="64"/>
      <c r="AA27" s="64"/>
      <c r="AB27" s="64"/>
      <c r="AC27" s="64"/>
      <c r="AD27" s="64"/>
      <c r="AE27" s="64"/>
      <c r="AF27" s="64"/>
      <c r="AG27" s="64"/>
      <c r="AH27" s="64"/>
      <c r="AI27" s="64"/>
      <c r="AJ27" s="64"/>
      <c r="AK27" s="64"/>
      <c r="AL27" s="64"/>
      <c r="AM27" s="64"/>
      <c r="AN27" s="64"/>
      <c r="AO27" s="64"/>
      <c r="AP27" s="64"/>
      <c r="AQ27" s="64"/>
    </row>
    <row r="28" spans="1:43" ht="17.25" customHeight="1" x14ac:dyDescent="0.25">
      <c r="A28" s="532"/>
      <c r="B28" s="547"/>
      <c r="C28" s="1214"/>
      <c r="D28" s="1209" t="s">
        <v>3</v>
      </c>
      <c r="E28" s="1213"/>
      <c r="F28" s="1194" t="s">
        <v>35</v>
      </c>
      <c r="G28" s="535"/>
      <c r="H28" s="535"/>
      <c r="I28" s="535"/>
      <c r="J28" s="535"/>
      <c r="K28" s="535"/>
      <c r="L28" s="537"/>
      <c r="M28" s="105">
        <f>COUNTA(M26:M27)</f>
        <v>2</v>
      </c>
      <c r="N28" s="1195" t="s">
        <v>35</v>
      </c>
      <c r="O28" s="535"/>
      <c r="P28" s="535"/>
      <c r="Q28" s="535"/>
      <c r="R28" s="535"/>
      <c r="S28" s="535"/>
      <c r="T28" s="537"/>
      <c r="U28" s="106">
        <f>COUNTA(U26:U27)</f>
        <v>2</v>
      </c>
      <c r="V28" s="532"/>
      <c r="W28" s="532"/>
      <c r="X28" s="64"/>
      <c r="Y28" s="64"/>
      <c r="Z28" s="64"/>
      <c r="AA28" s="64"/>
      <c r="AB28" s="64"/>
      <c r="AC28" s="64"/>
      <c r="AD28" s="64"/>
      <c r="AE28" s="64"/>
      <c r="AF28" s="64"/>
      <c r="AG28" s="64"/>
      <c r="AH28" s="64"/>
      <c r="AI28" s="64"/>
      <c r="AJ28" s="64"/>
      <c r="AK28" s="64"/>
      <c r="AL28" s="64"/>
      <c r="AM28" s="64"/>
      <c r="AN28" s="64"/>
      <c r="AO28" s="64"/>
      <c r="AP28" s="64"/>
      <c r="AQ28" s="64"/>
    </row>
    <row r="29" spans="1:43" ht="17.25" customHeight="1" x14ac:dyDescent="0.25">
      <c r="A29" s="532"/>
      <c r="B29" s="547"/>
      <c r="C29" s="1214"/>
      <c r="D29" s="547"/>
      <c r="E29" s="1214"/>
      <c r="F29" s="1194" t="s">
        <v>36</v>
      </c>
      <c r="G29" s="535"/>
      <c r="H29" s="535"/>
      <c r="I29" s="535"/>
      <c r="J29" s="535"/>
      <c r="K29" s="535"/>
      <c r="L29" s="537"/>
      <c r="M29" s="105">
        <f>COUNTIF(M26:M27,"Actividad cumplida")</f>
        <v>2</v>
      </c>
      <c r="N29" s="1195" t="s">
        <v>36</v>
      </c>
      <c r="O29" s="535"/>
      <c r="P29" s="535"/>
      <c r="Q29" s="535"/>
      <c r="R29" s="535"/>
      <c r="S29" s="535"/>
      <c r="T29" s="537"/>
      <c r="U29" s="106">
        <f>COUNTIF(U26:U27,"Actividad cumplida")</f>
        <v>0</v>
      </c>
      <c r="V29" s="532"/>
      <c r="W29" s="532"/>
      <c r="X29" s="64"/>
      <c r="Y29" s="64"/>
      <c r="Z29" s="64"/>
      <c r="AA29" s="64"/>
      <c r="AB29" s="64"/>
      <c r="AC29" s="64"/>
      <c r="AD29" s="64"/>
      <c r="AE29" s="64"/>
      <c r="AF29" s="64"/>
      <c r="AG29" s="64"/>
      <c r="AH29" s="64"/>
      <c r="AI29" s="64"/>
      <c r="AJ29" s="64"/>
      <c r="AK29" s="64"/>
      <c r="AL29" s="64"/>
      <c r="AM29" s="64"/>
      <c r="AN29" s="64"/>
      <c r="AO29" s="64"/>
      <c r="AP29" s="64"/>
      <c r="AQ29" s="64"/>
    </row>
    <row r="30" spans="1:43" ht="17.25" customHeight="1" x14ac:dyDescent="0.25">
      <c r="A30" s="532"/>
      <c r="B30" s="547"/>
      <c r="C30" s="1214"/>
      <c r="D30" s="547"/>
      <c r="E30" s="1214"/>
      <c r="F30" s="1194" t="s">
        <v>37</v>
      </c>
      <c r="G30" s="535"/>
      <c r="H30" s="535"/>
      <c r="I30" s="535"/>
      <c r="J30" s="535"/>
      <c r="K30" s="535"/>
      <c r="L30" s="537"/>
      <c r="M30" s="105">
        <f>COUNTIF(M26:M27,"Actividad en proceso")</f>
        <v>0</v>
      </c>
      <c r="N30" s="1195" t="s">
        <v>37</v>
      </c>
      <c r="O30" s="535"/>
      <c r="P30" s="535"/>
      <c r="Q30" s="535"/>
      <c r="R30" s="535"/>
      <c r="S30" s="535"/>
      <c r="T30" s="537"/>
      <c r="U30" s="106">
        <f>COUNTIF(U26:U27,"Actividad en proceso")</f>
        <v>0</v>
      </c>
      <c r="V30" s="532"/>
      <c r="W30" s="532"/>
      <c r="X30" s="64"/>
      <c r="Y30" s="64"/>
      <c r="Z30" s="64"/>
      <c r="AA30" s="64"/>
      <c r="AB30" s="64"/>
      <c r="AC30" s="64"/>
      <c r="AD30" s="64"/>
      <c r="AE30" s="64"/>
      <c r="AF30" s="64"/>
      <c r="AG30" s="64"/>
      <c r="AH30" s="64"/>
      <c r="AI30" s="64"/>
      <c r="AJ30" s="64"/>
      <c r="AK30" s="64"/>
      <c r="AL30" s="64"/>
      <c r="AM30" s="64"/>
      <c r="AN30" s="64"/>
      <c r="AO30" s="64"/>
      <c r="AP30" s="64"/>
      <c r="AQ30" s="64"/>
    </row>
    <row r="31" spans="1:43" ht="21" customHeight="1" x14ac:dyDescent="0.25">
      <c r="A31" s="1162"/>
      <c r="B31" s="549"/>
      <c r="C31" s="1215"/>
      <c r="D31" s="549"/>
      <c r="E31" s="1215"/>
      <c r="F31" s="1196" t="s">
        <v>95</v>
      </c>
      <c r="G31" s="535"/>
      <c r="H31" s="535"/>
      <c r="I31" s="535"/>
      <c r="J31" s="535"/>
      <c r="K31" s="535"/>
      <c r="L31" s="537"/>
      <c r="M31" s="107">
        <f>((M29+M30*0.5)/M28)</f>
        <v>1</v>
      </c>
      <c r="N31" s="1197" t="s">
        <v>95</v>
      </c>
      <c r="O31" s="535"/>
      <c r="P31" s="535"/>
      <c r="Q31" s="535"/>
      <c r="R31" s="535"/>
      <c r="S31" s="535"/>
      <c r="T31" s="537"/>
      <c r="U31" s="108">
        <f>((U29+U30*0.5)/U28)</f>
        <v>0</v>
      </c>
      <c r="V31" s="533"/>
      <c r="W31" s="533"/>
      <c r="X31" s="64"/>
      <c r="Y31" s="64"/>
      <c r="Z31" s="64"/>
      <c r="AA31" s="64"/>
      <c r="AB31" s="64"/>
      <c r="AC31" s="64"/>
      <c r="AD31" s="64"/>
      <c r="AE31" s="64"/>
      <c r="AF31" s="64"/>
      <c r="AG31" s="64"/>
      <c r="AH31" s="64"/>
      <c r="AI31" s="64"/>
      <c r="AJ31" s="64"/>
      <c r="AK31" s="64"/>
      <c r="AL31" s="64"/>
      <c r="AM31" s="64"/>
      <c r="AN31" s="64"/>
      <c r="AO31" s="64"/>
      <c r="AP31" s="64"/>
      <c r="AQ31" s="64"/>
    </row>
    <row r="32" spans="1:43" ht="154.5" customHeight="1" x14ac:dyDescent="0.25">
      <c r="A32" s="1212">
        <v>4</v>
      </c>
      <c r="B32" s="1131" t="s">
        <v>105</v>
      </c>
      <c r="C32" s="537"/>
      <c r="D32" s="16" t="s">
        <v>106</v>
      </c>
      <c r="E32" s="16"/>
      <c r="F32" s="17"/>
      <c r="G32" s="17"/>
      <c r="H32" s="19">
        <v>1</v>
      </c>
      <c r="I32" s="19">
        <v>1</v>
      </c>
      <c r="J32" s="73">
        <f t="shared" ref="J32:J34" si="2">+H32/I32</f>
        <v>1</v>
      </c>
      <c r="K32" s="17" t="s">
        <v>107</v>
      </c>
      <c r="L32" s="22">
        <v>45107</v>
      </c>
      <c r="M32" s="10" t="s">
        <v>13</v>
      </c>
      <c r="N32" s="36"/>
      <c r="O32" s="36"/>
      <c r="P32" s="19">
        <v>0</v>
      </c>
      <c r="Q32" s="19">
        <v>1</v>
      </c>
      <c r="R32" s="73">
        <f t="shared" ref="R32:R34" si="3">+P32/Q32</f>
        <v>0</v>
      </c>
      <c r="S32" s="17" t="s">
        <v>107</v>
      </c>
      <c r="T32" s="22">
        <v>45290</v>
      </c>
      <c r="U32" s="12" t="s">
        <v>19</v>
      </c>
      <c r="V32" s="1210">
        <f>+M38</f>
        <v>1</v>
      </c>
      <c r="W32" s="1210">
        <f>+U38</f>
        <v>0</v>
      </c>
      <c r="X32" s="64"/>
      <c r="Y32" s="64"/>
      <c r="Z32" s="64"/>
      <c r="AA32" s="64"/>
      <c r="AB32" s="64"/>
      <c r="AC32" s="64"/>
      <c r="AD32" s="64"/>
      <c r="AE32" s="64"/>
      <c r="AF32" s="64"/>
      <c r="AG32" s="64"/>
      <c r="AH32" s="64"/>
      <c r="AI32" s="64"/>
      <c r="AJ32" s="64"/>
      <c r="AK32" s="64"/>
      <c r="AL32" s="64"/>
      <c r="AM32" s="64"/>
      <c r="AN32" s="64"/>
      <c r="AO32" s="64"/>
      <c r="AP32" s="64"/>
      <c r="AQ32" s="64"/>
    </row>
    <row r="33" spans="1:43" ht="170.25" customHeight="1" x14ac:dyDescent="0.25">
      <c r="A33" s="532"/>
      <c r="B33" s="1209" t="s">
        <v>108</v>
      </c>
      <c r="C33" s="1213"/>
      <c r="D33" s="21" t="s">
        <v>109</v>
      </c>
      <c r="E33" s="17"/>
      <c r="F33" s="17"/>
      <c r="G33" s="17"/>
      <c r="H33" s="19">
        <v>1</v>
      </c>
      <c r="I33" s="19">
        <v>1</v>
      </c>
      <c r="J33" s="73">
        <f t="shared" si="2"/>
        <v>1</v>
      </c>
      <c r="K33" s="17" t="s">
        <v>110</v>
      </c>
      <c r="L33" s="22">
        <v>45107</v>
      </c>
      <c r="M33" s="10" t="s">
        <v>13</v>
      </c>
      <c r="N33" s="17"/>
      <c r="O33" s="36"/>
      <c r="P33" s="19">
        <v>0</v>
      </c>
      <c r="Q33" s="19">
        <v>1</v>
      </c>
      <c r="R33" s="73">
        <f t="shared" si="3"/>
        <v>0</v>
      </c>
      <c r="S33" s="17" t="s">
        <v>110</v>
      </c>
      <c r="T33" s="22">
        <v>45290</v>
      </c>
      <c r="U33" s="12" t="s">
        <v>19</v>
      </c>
      <c r="V33" s="532"/>
      <c r="W33" s="532"/>
      <c r="X33" s="64"/>
      <c r="Y33" s="64"/>
      <c r="Z33" s="64"/>
      <c r="AA33" s="64"/>
      <c r="AB33" s="64"/>
      <c r="AC33" s="64"/>
      <c r="AD33" s="64"/>
      <c r="AE33" s="64"/>
      <c r="AF33" s="64"/>
      <c r="AG33" s="64"/>
      <c r="AH33" s="64"/>
      <c r="AI33" s="64"/>
      <c r="AJ33" s="64"/>
      <c r="AK33" s="64"/>
      <c r="AL33" s="64"/>
      <c r="AM33" s="64"/>
      <c r="AN33" s="64"/>
      <c r="AO33" s="64"/>
      <c r="AP33" s="64"/>
      <c r="AQ33" s="64"/>
    </row>
    <row r="34" spans="1:43" ht="129.75" customHeight="1" x14ac:dyDescent="0.25">
      <c r="A34" s="532"/>
      <c r="B34" s="547"/>
      <c r="C34" s="1214"/>
      <c r="D34" s="21" t="s">
        <v>111</v>
      </c>
      <c r="E34" s="17"/>
      <c r="F34" s="17"/>
      <c r="G34" s="17"/>
      <c r="H34" s="19">
        <v>1</v>
      </c>
      <c r="I34" s="19">
        <v>1</v>
      </c>
      <c r="J34" s="73">
        <f t="shared" si="2"/>
        <v>1</v>
      </c>
      <c r="K34" s="17" t="s">
        <v>110</v>
      </c>
      <c r="L34" s="22">
        <v>45107</v>
      </c>
      <c r="M34" s="10" t="s">
        <v>13</v>
      </c>
      <c r="N34" s="17"/>
      <c r="O34" s="36"/>
      <c r="P34" s="19">
        <v>0</v>
      </c>
      <c r="Q34" s="19">
        <v>1</v>
      </c>
      <c r="R34" s="73">
        <f t="shared" si="3"/>
        <v>0</v>
      </c>
      <c r="S34" s="17" t="s">
        <v>110</v>
      </c>
      <c r="T34" s="22">
        <v>45290</v>
      </c>
      <c r="U34" s="12" t="s">
        <v>19</v>
      </c>
      <c r="V34" s="532"/>
      <c r="W34" s="532"/>
      <c r="X34" s="64"/>
      <c r="Y34" s="64"/>
      <c r="Z34" s="64"/>
      <c r="AA34" s="64"/>
      <c r="AB34" s="64"/>
      <c r="AC34" s="64"/>
      <c r="AD34" s="64"/>
      <c r="AE34" s="64"/>
      <c r="AF34" s="64"/>
      <c r="AG34" s="64"/>
      <c r="AH34" s="64"/>
      <c r="AI34" s="64"/>
      <c r="AJ34" s="64"/>
      <c r="AK34" s="64"/>
      <c r="AL34" s="64"/>
      <c r="AM34" s="64"/>
      <c r="AN34" s="64"/>
      <c r="AO34" s="64"/>
      <c r="AP34" s="64"/>
      <c r="AQ34" s="64"/>
    </row>
    <row r="35" spans="1:43" ht="17.25" customHeight="1" x14ac:dyDescent="0.25">
      <c r="A35" s="532"/>
      <c r="B35" s="547"/>
      <c r="C35" s="1214"/>
      <c r="D35" s="1209" t="s">
        <v>4</v>
      </c>
      <c r="E35" s="1213"/>
      <c r="F35" s="1194" t="s">
        <v>35</v>
      </c>
      <c r="G35" s="535"/>
      <c r="H35" s="535"/>
      <c r="I35" s="535"/>
      <c r="J35" s="535"/>
      <c r="K35" s="535"/>
      <c r="L35" s="537"/>
      <c r="M35" s="105">
        <f>COUNTA(M32:M34)</f>
        <v>3</v>
      </c>
      <c r="N35" s="1195" t="s">
        <v>35</v>
      </c>
      <c r="O35" s="535"/>
      <c r="P35" s="535"/>
      <c r="Q35" s="535"/>
      <c r="R35" s="535"/>
      <c r="S35" s="535"/>
      <c r="T35" s="537"/>
      <c r="U35" s="106">
        <f>COUNTA(U32:U34)</f>
        <v>3</v>
      </c>
      <c r="V35" s="532"/>
      <c r="W35" s="532"/>
      <c r="X35" s="64"/>
      <c r="Y35" s="64"/>
      <c r="Z35" s="64"/>
      <c r="AA35" s="64"/>
      <c r="AB35" s="64"/>
      <c r="AC35" s="64"/>
      <c r="AD35" s="64"/>
      <c r="AE35" s="64"/>
      <c r="AF35" s="64"/>
      <c r="AG35" s="64"/>
      <c r="AH35" s="64"/>
      <c r="AI35" s="64"/>
      <c r="AJ35" s="64"/>
      <c r="AK35" s="64"/>
      <c r="AL35" s="64"/>
      <c r="AM35" s="64"/>
      <c r="AN35" s="64"/>
      <c r="AO35" s="64"/>
      <c r="AP35" s="64"/>
      <c r="AQ35" s="64"/>
    </row>
    <row r="36" spans="1:43" ht="17.25" customHeight="1" x14ac:dyDescent="0.25">
      <c r="A36" s="532"/>
      <c r="B36" s="547"/>
      <c r="C36" s="1214"/>
      <c r="D36" s="547"/>
      <c r="E36" s="1214"/>
      <c r="F36" s="1194" t="s">
        <v>36</v>
      </c>
      <c r="G36" s="535"/>
      <c r="H36" s="535"/>
      <c r="I36" s="535"/>
      <c r="J36" s="535"/>
      <c r="K36" s="535"/>
      <c r="L36" s="537"/>
      <c r="M36" s="105">
        <f>COUNTIF(M32:M34,"Actividad cumplida")</f>
        <v>3</v>
      </c>
      <c r="N36" s="1195" t="s">
        <v>36</v>
      </c>
      <c r="O36" s="535"/>
      <c r="P36" s="535"/>
      <c r="Q36" s="535"/>
      <c r="R36" s="535"/>
      <c r="S36" s="535"/>
      <c r="T36" s="537"/>
      <c r="U36" s="106">
        <f>COUNTIF(U32:U34,"Actividad cumplida")</f>
        <v>0</v>
      </c>
      <c r="V36" s="532"/>
      <c r="W36" s="532"/>
      <c r="X36" s="64"/>
      <c r="Y36" s="64"/>
      <c r="Z36" s="64"/>
      <c r="AA36" s="64"/>
      <c r="AB36" s="64"/>
      <c r="AC36" s="64"/>
      <c r="AD36" s="64"/>
      <c r="AE36" s="64"/>
      <c r="AF36" s="64"/>
      <c r="AG36" s="64"/>
      <c r="AH36" s="64"/>
      <c r="AI36" s="64"/>
      <c r="AJ36" s="64"/>
      <c r="AK36" s="64"/>
      <c r="AL36" s="64"/>
      <c r="AM36" s="64"/>
      <c r="AN36" s="64"/>
      <c r="AO36" s="64"/>
      <c r="AP36" s="64"/>
      <c r="AQ36" s="64"/>
    </row>
    <row r="37" spans="1:43" ht="17.25" customHeight="1" x14ac:dyDescent="0.25">
      <c r="A37" s="532"/>
      <c r="B37" s="547"/>
      <c r="C37" s="1214"/>
      <c r="D37" s="547"/>
      <c r="E37" s="1214"/>
      <c r="F37" s="1194" t="s">
        <v>37</v>
      </c>
      <c r="G37" s="535"/>
      <c r="H37" s="535"/>
      <c r="I37" s="535"/>
      <c r="J37" s="535"/>
      <c r="K37" s="535"/>
      <c r="L37" s="537"/>
      <c r="M37" s="105">
        <f>COUNTIF(M32:M34,"Actividad en proceso")</f>
        <v>0</v>
      </c>
      <c r="N37" s="1195" t="s">
        <v>37</v>
      </c>
      <c r="O37" s="535"/>
      <c r="P37" s="535"/>
      <c r="Q37" s="535"/>
      <c r="R37" s="535"/>
      <c r="S37" s="535"/>
      <c r="T37" s="537"/>
      <c r="U37" s="106">
        <f>COUNTIF(U32:U34,"Actividad en proceso")</f>
        <v>0</v>
      </c>
      <c r="V37" s="532"/>
      <c r="W37" s="532"/>
      <c r="X37" s="64"/>
      <c r="Y37" s="64"/>
      <c r="Z37" s="64"/>
      <c r="AA37" s="64"/>
      <c r="AB37" s="64"/>
      <c r="AC37" s="64"/>
      <c r="AD37" s="64"/>
      <c r="AE37" s="64"/>
      <c r="AF37" s="64"/>
      <c r="AG37" s="64"/>
      <c r="AH37" s="64"/>
      <c r="AI37" s="64"/>
      <c r="AJ37" s="64"/>
      <c r="AK37" s="64"/>
      <c r="AL37" s="64"/>
      <c r="AM37" s="64"/>
      <c r="AN37" s="64"/>
      <c r="AO37" s="64"/>
      <c r="AP37" s="64"/>
      <c r="AQ37" s="64"/>
    </row>
    <row r="38" spans="1:43" ht="21" customHeight="1" x14ac:dyDescent="0.25">
      <c r="A38" s="533"/>
      <c r="B38" s="549"/>
      <c r="C38" s="1215"/>
      <c r="D38" s="549"/>
      <c r="E38" s="1215"/>
      <c r="F38" s="1196" t="s">
        <v>95</v>
      </c>
      <c r="G38" s="535"/>
      <c r="H38" s="535"/>
      <c r="I38" s="535"/>
      <c r="J38" s="535"/>
      <c r="K38" s="535"/>
      <c r="L38" s="537"/>
      <c r="M38" s="107">
        <f>((M36+M37*0.5)/M35)</f>
        <v>1</v>
      </c>
      <c r="N38" s="1197" t="s">
        <v>95</v>
      </c>
      <c r="O38" s="535"/>
      <c r="P38" s="535"/>
      <c r="Q38" s="535"/>
      <c r="R38" s="535"/>
      <c r="S38" s="535"/>
      <c r="T38" s="537"/>
      <c r="U38" s="108">
        <f>((U36+U37*0.5)/U35)</f>
        <v>0</v>
      </c>
      <c r="V38" s="533"/>
      <c r="W38" s="533"/>
      <c r="X38" s="64"/>
      <c r="Y38" s="64"/>
      <c r="Z38" s="64"/>
      <c r="AA38" s="64"/>
      <c r="AB38" s="64"/>
      <c r="AC38" s="64"/>
      <c r="AD38" s="64"/>
      <c r="AE38" s="64"/>
      <c r="AF38" s="64"/>
      <c r="AG38" s="64"/>
      <c r="AH38" s="64"/>
      <c r="AI38" s="64"/>
      <c r="AJ38" s="64"/>
      <c r="AK38" s="64"/>
      <c r="AL38" s="64"/>
      <c r="AM38" s="64"/>
      <c r="AN38" s="64"/>
      <c r="AO38" s="64"/>
      <c r="AP38" s="64"/>
      <c r="AQ38" s="64"/>
    </row>
    <row r="39" spans="1:43" ht="148.5" customHeight="1" x14ac:dyDescent="0.25">
      <c r="A39" s="1212">
        <v>5</v>
      </c>
      <c r="B39" s="1218" t="s">
        <v>112</v>
      </c>
      <c r="C39" s="546"/>
      <c r="D39" s="110" t="s">
        <v>113</v>
      </c>
      <c r="E39" s="21"/>
      <c r="F39" s="21"/>
      <c r="G39" s="21"/>
      <c r="H39" s="72">
        <v>1</v>
      </c>
      <c r="I39" s="72">
        <v>1</v>
      </c>
      <c r="J39" s="73">
        <f t="shared" ref="J39:J42" si="4">+H39/I39</f>
        <v>1</v>
      </c>
      <c r="K39" s="21" t="s">
        <v>114</v>
      </c>
      <c r="L39" s="22">
        <v>45107</v>
      </c>
      <c r="M39" s="10" t="s">
        <v>13</v>
      </c>
      <c r="N39" s="39"/>
      <c r="O39" s="19"/>
      <c r="P39" s="72">
        <v>1</v>
      </c>
      <c r="Q39" s="72">
        <v>1</v>
      </c>
      <c r="R39" s="73">
        <f t="shared" ref="R39:R42" si="5">+P39/Q39</f>
        <v>1</v>
      </c>
      <c r="S39" s="21" t="s">
        <v>114</v>
      </c>
      <c r="T39" s="22">
        <v>45290</v>
      </c>
      <c r="U39" s="10" t="s">
        <v>13</v>
      </c>
      <c r="V39" s="1210">
        <f>+M46</f>
        <v>1</v>
      </c>
      <c r="W39" s="1210">
        <f>+U46</f>
        <v>0.5</v>
      </c>
      <c r="X39" s="64"/>
      <c r="Y39" s="64"/>
      <c r="Z39" s="64"/>
      <c r="AA39" s="64"/>
      <c r="AB39" s="64"/>
      <c r="AC39" s="64"/>
      <c r="AD39" s="64"/>
      <c r="AE39" s="64"/>
      <c r="AF39" s="64"/>
      <c r="AG39" s="64"/>
      <c r="AH39" s="64"/>
      <c r="AI39" s="64"/>
      <c r="AJ39" s="64"/>
      <c r="AK39" s="64"/>
      <c r="AL39" s="64"/>
      <c r="AM39" s="64"/>
      <c r="AN39" s="64"/>
      <c r="AO39" s="64"/>
      <c r="AP39" s="64"/>
      <c r="AQ39" s="64"/>
    </row>
    <row r="40" spans="1:43" ht="123.75" customHeight="1" x14ac:dyDescent="0.25">
      <c r="A40" s="532"/>
      <c r="B40" s="547"/>
      <c r="C40" s="548"/>
      <c r="D40" s="1219" t="s">
        <v>115</v>
      </c>
      <c r="E40" s="17"/>
      <c r="F40" s="17"/>
      <c r="G40" s="17"/>
      <c r="H40" s="19">
        <v>3</v>
      </c>
      <c r="I40" s="19">
        <v>3</v>
      </c>
      <c r="J40" s="73">
        <f t="shared" si="4"/>
        <v>1</v>
      </c>
      <c r="K40" s="21" t="s">
        <v>116</v>
      </c>
      <c r="L40" s="22">
        <v>45107</v>
      </c>
      <c r="M40" s="10" t="s">
        <v>13</v>
      </c>
      <c r="N40" s="17"/>
      <c r="O40" s="39"/>
      <c r="P40" s="19">
        <v>0</v>
      </c>
      <c r="Q40" s="19">
        <v>3</v>
      </c>
      <c r="R40" s="73">
        <f t="shared" si="5"/>
        <v>0</v>
      </c>
      <c r="S40" s="21" t="s">
        <v>116</v>
      </c>
      <c r="T40" s="22">
        <v>45290</v>
      </c>
      <c r="U40" s="12" t="s">
        <v>19</v>
      </c>
      <c r="V40" s="532"/>
      <c r="W40" s="532"/>
      <c r="X40" s="64"/>
      <c r="Y40" s="64"/>
      <c r="Z40" s="64"/>
      <c r="AA40" s="64"/>
      <c r="AB40" s="64"/>
      <c r="AC40" s="64"/>
      <c r="AD40" s="64"/>
      <c r="AE40" s="64"/>
      <c r="AF40" s="64"/>
      <c r="AG40" s="64"/>
      <c r="AH40" s="64"/>
      <c r="AI40" s="64"/>
      <c r="AJ40" s="64"/>
      <c r="AK40" s="64"/>
      <c r="AL40" s="64"/>
      <c r="AM40" s="64"/>
      <c r="AN40" s="64"/>
      <c r="AO40" s="64"/>
      <c r="AP40" s="64"/>
      <c r="AQ40" s="64"/>
    </row>
    <row r="41" spans="1:43" ht="111.75" customHeight="1" x14ac:dyDescent="0.25">
      <c r="A41" s="532"/>
      <c r="B41" s="547"/>
      <c r="C41" s="548"/>
      <c r="D41" s="533"/>
      <c r="E41" s="21"/>
      <c r="F41" s="21"/>
      <c r="G41" s="17"/>
      <c r="H41" s="72">
        <v>1</v>
      </c>
      <c r="I41" s="72">
        <v>1</v>
      </c>
      <c r="J41" s="73">
        <f t="shared" si="4"/>
        <v>1</v>
      </c>
      <c r="K41" s="21" t="s">
        <v>116</v>
      </c>
      <c r="L41" s="22">
        <v>45107</v>
      </c>
      <c r="M41" s="10" t="s">
        <v>13</v>
      </c>
      <c r="N41" s="39"/>
      <c r="O41" s="36"/>
      <c r="P41" s="72">
        <v>1</v>
      </c>
      <c r="Q41" s="72">
        <v>1</v>
      </c>
      <c r="R41" s="73">
        <f t="shared" si="5"/>
        <v>1</v>
      </c>
      <c r="S41" s="21" t="s">
        <v>116</v>
      </c>
      <c r="T41" s="22">
        <v>45290</v>
      </c>
      <c r="U41" s="10" t="s">
        <v>13</v>
      </c>
      <c r="V41" s="532"/>
      <c r="W41" s="532"/>
      <c r="X41" s="64"/>
      <c r="Y41" s="64"/>
      <c r="Z41" s="64"/>
      <c r="AA41" s="64"/>
      <c r="AB41" s="64"/>
      <c r="AC41" s="64"/>
      <c r="AD41" s="64"/>
      <c r="AE41" s="64"/>
      <c r="AF41" s="64"/>
      <c r="AG41" s="64"/>
      <c r="AH41" s="64"/>
      <c r="AI41" s="64"/>
      <c r="AJ41" s="64"/>
      <c r="AK41" s="64"/>
      <c r="AL41" s="64"/>
      <c r="AM41" s="64"/>
      <c r="AN41" s="64"/>
      <c r="AO41" s="64"/>
      <c r="AP41" s="64"/>
      <c r="AQ41" s="64"/>
    </row>
    <row r="42" spans="1:43" ht="150" customHeight="1" x14ac:dyDescent="0.25">
      <c r="A42" s="532"/>
      <c r="B42" s="547"/>
      <c r="C42" s="548"/>
      <c r="D42" s="21" t="s">
        <v>117</v>
      </c>
      <c r="E42" s="21"/>
      <c r="F42" s="21"/>
      <c r="G42" s="17"/>
      <c r="H42" s="19">
        <v>1</v>
      </c>
      <c r="I42" s="19">
        <v>1</v>
      </c>
      <c r="J42" s="73">
        <f t="shared" si="4"/>
        <v>1</v>
      </c>
      <c r="K42" s="17" t="s">
        <v>118</v>
      </c>
      <c r="L42" s="22">
        <v>45107</v>
      </c>
      <c r="M42" s="10" t="s">
        <v>13</v>
      </c>
      <c r="N42" s="21"/>
      <c r="O42" s="39"/>
      <c r="P42" s="19">
        <v>0</v>
      </c>
      <c r="Q42" s="19">
        <v>1</v>
      </c>
      <c r="R42" s="73">
        <f t="shared" si="5"/>
        <v>0</v>
      </c>
      <c r="S42" s="17" t="s">
        <v>118</v>
      </c>
      <c r="T42" s="22">
        <v>45290</v>
      </c>
      <c r="U42" s="12" t="s">
        <v>19</v>
      </c>
      <c r="V42" s="533"/>
      <c r="W42" s="533"/>
      <c r="X42" s="64"/>
      <c r="Y42" s="64"/>
      <c r="Z42" s="64"/>
      <c r="AA42" s="64"/>
      <c r="AB42" s="64"/>
      <c r="AC42" s="64"/>
      <c r="AD42" s="64"/>
      <c r="AE42" s="64"/>
      <c r="AF42" s="64"/>
      <c r="AG42" s="64"/>
      <c r="AH42" s="64"/>
      <c r="AI42" s="64"/>
      <c r="AJ42" s="64"/>
      <c r="AK42" s="64"/>
      <c r="AL42" s="64"/>
      <c r="AM42" s="64"/>
      <c r="AN42" s="64"/>
      <c r="AO42" s="64"/>
      <c r="AP42" s="64"/>
      <c r="AQ42" s="64"/>
    </row>
    <row r="43" spans="1:43" ht="17.25" customHeight="1" x14ac:dyDescent="0.25">
      <c r="A43" s="532"/>
      <c r="B43" s="547"/>
      <c r="C43" s="548"/>
      <c r="D43" s="1209" t="s">
        <v>121</v>
      </c>
      <c r="E43" s="1213"/>
      <c r="F43" s="1194" t="s">
        <v>35</v>
      </c>
      <c r="G43" s="535"/>
      <c r="H43" s="535"/>
      <c r="I43" s="535"/>
      <c r="J43" s="535"/>
      <c r="K43" s="535"/>
      <c r="L43" s="537"/>
      <c r="M43" s="111">
        <f>COUNTA(M39:M42)</f>
        <v>4</v>
      </c>
      <c r="N43" s="1195" t="s">
        <v>35</v>
      </c>
      <c r="O43" s="535"/>
      <c r="P43" s="535"/>
      <c r="Q43" s="535"/>
      <c r="R43" s="535"/>
      <c r="S43" s="535"/>
      <c r="T43" s="537"/>
      <c r="U43" s="112">
        <f>COUNTA(U39:U42)</f>
        <v>4</v>
      </c>
      <c r="V43" s="1211">
        <f t="shared" ref="V43:W43" si="6">AVERAGE(V16:V42)</f>
        <v>1</v>
      </c>
      <c r="W43" s="1211">
        <f t="shared" si="6"/>
        <v>0.1</v>
      </c>
      <c r="X43" s="64"/>
      <c r="Y43" s="64"/>
      <c r="Z43" s="64"/>
      <c r="AA43" s="64"/>
      <c r="AB43" s="64"/>
      <c r="AC43" s="64"/>
      <c r="AD43" s="64"/>
      <c r="AE43" s="64"/>
      <c r="AF43" s="64"/>
      <c r="AG43" s="64"/>
      <c r="AH43" s="64"/>
      <c r="AI43" s="64"/>
      <c r="AJ43" s="64"/>
      <c r="AK43" s="64"/>
      <c r="AL43" s="64"/>
      <c r="AM43" s="64"/>
      <c r="AN43" s="64"/>
      <c r="AO43" s="64"/>
      <c r="AP43" s="64"/>
      <c r="AQ43" s="64"/>
    </row>
    <row r="44" spans="1:43" ht="17.25" customHeight="1" x14ac:dyDescent="0.25">
      <c r="A44" s="532"/>
      <c r="B44" s="547"/>
      <c r="C44" s="548"/>
      <c r="D44" s="547"/>
      <c r="E44" s="1214"/>
      <c r="F44" s="1194" t="s">
        <v>36</v>
      </c>
      <c r="G44" s="535"/>
      <c r="H44" s="535"/>
      <c r="I44" s="535"/>
      <c r="J44" s="535"/>
      <c r="K44" s="535"/>
      <c r="L44" s="537"/>
      <c r="M44" s="111">
        <f>COUNTIF(M39:M42,"Actividad cumplida")</f>
        <v>4</v>
      </c>
      <c r="N44" s="1195" t="s">
        <v>36</v>
      </c>
      <c r="O44" s="535"/>
      <c r="P44" s="535"/>
      <c r="Q44" s="535"/>
      <c r="R44" s="535"/>
      <c r="S44" s="535"/>
      <c r="T44" s="537"/>
      <c r="U44" s="112">
        <f>COUNTIF(U39:U42,"Actividad cumplida")</f>
        <v>2</v>
      </c>
      <c r="V44" s="532"/>
      <c r="W44" s="532"/>
      <c r="X44" s="64"/>
      <c r="Y44" s="64"/>
      <c r="Z44" s="64"/>
      <c r="AA44" s="64"/>
      <c r="AB44" s="64"/>
      <c r="AC44" s="64"/>
      <c r="AD44" s="64"/>
      <c r="AE44" s="64"/>
      <c r="AF44" s="64"/>
      <c r="AG44" s="64"/>
      <c r="AH44" s="64"/>
      <c r="AI44" s="64"/>
      <c r="AJ44" s="64"/>
      <c r="AK44" s="64"/>
      <c r="AL44" s="64"/>
      <c r="AM44" s="64"/>
      <c r="AN44" s="64"/>
      <c r="AO44" s="64"/>
      <c r="AP44" s="64"/>
      <c r="AQ44" s="64"/>
    </row>
    <row r="45" spans="1:43" ht="17.25" customHeight="1" x14ac:dyDescent="0.25">
      <c r="A45" s="532"/>
      <c r="B45" s="547"/>
      <c r="C45" s="548"/>
      <c r="D45" s="547"/>
      <c r="E45" s="1214"/>
      <c r="F45" s="1194" t="s">
        <v>37</v>
      </c>
      <c r="G45" s="535"/>
      <c r="H45" s="535"/>
      <c r="I45" s="535"/>
      <c r="J45" s="535"/>
      <c r="K45" s="535"/>
      <c r="L45" s="537"/>
      <c r="M45" s="111">
        <f>COUNTIF(M39:M42,"Actividad en proceso")</f>
        <v>0</v>
      </c>
      <c r="N45" s="1195" t="s">
        <v>37</v>
      </c>
      <c r="O45" s="535"/>
      <c r="P45" s="535"/>
      <c r="Q45" s="535"/>
      <c r="R45" s="535"/>
      <c r="S45" s="535"/>
      <c r="T45" s="537"/>
      <c r="U45" s="112">
        <f>COUNTIF(U39:U42,"Actividad en proceso")</f>
        <v>0</v>
      </c>
      <c r="V45" s="532"/>
      <c r="W45" s="532"/>
      <c r="X45" s="64"/>
      <c r="Y45" s="64"/>
      <c r="Z45" s="64"/>
      <c r="AA45" s="64"/>
      <c r="AB45" s="64"/>
      <c r="AC45" s="64"/>
      <c r="AD45" s="64"/>
      <c r="AE45" s="64"/>
      <c r="AF45" s="64"/>
      <c r="AG45" s="64"/>
      <c r="AH45" s="64"/>
      <c r="AI45" s="64"/>
      <c r="AJ45" s="64"/>
      <c r="AK45" s="64"/>
      <c r="AL45" s="64"/>
      <c r="AM45" s="64"/>
      <c r="AN45" s="64"/>
      <c r="AO45" s="64"/>
      <c r="AP45" s="64"/>
      <c r="AQ45" s="64"/>
    </row>
    <row r="46" spans="1:43" ht="21" customHeight="1" x14ac:dyDescent="0.25">
      <c r="A46" s="533"/>
      <c r="B46" s="549"/>
      <c r="C46" s="552"/>
      <c r="D46" s="549"/>
      <c r="E46" s="1215"/>
      <c r="F46" s="1196" t="s">
        <v>95</v>
      </c>
      <c r="G46" s="535"/>
      <c r="H46" s="535"/>
      <c r="I46" s="535"/>
      <c r="J46" s="535"/>
      <c r="K46" s="535"/>
      <c r="L46" s="537"/>
      <c r="M46" s="107">
        <f>((M44+M45*0.5)/M43)</f>
        <v>1</v>
      </c>
      <c r="N46" s="1197" t="s">
        <v>95</v>
      </c>
      <c r="O46" s="535"/>
      <c r="P46" s="535"/>
      <c r="Q46" s="535"/>
      <c r="R46" s="535"/>
      <c r="S46" s="535"/>
      <c r="T46" s="537"/>
      <c r="U46" s="108">
        <f>((U44+U45*0.5)/U43)</f>
        <v>0.5</v>
      </c>
      <c r="V46" s="533"/>
      <c r="W46" s="533"/>
      <c r="X46" s="64"/>
      <c r="Y46" s="64"/>
      <c r="Z46" s="64"/>
      <c r="AA46" s="64"/>
      <c r="AB46" s="64"/>
      <c r="AC46" s="64"/>
      <c r="AD46" s="64"/>
      <c r="AE46" s="64"/>
      <c r="AF46" s="64"/>
      <c r="AG46" s="64"/>
      <c r="AH46" s="64"/>
      <c r="AI46" s="64"/>
      <c r="AJ46" s="64"/>
      <c r="AK46" s="64"/>
      <c r="AL46" s="64"/>
      <c r="AM46" s="64"/>
      <c r="AN46" s="64"/>
      <c r="AO46" s="64"/>
      <c r="AP46" s="64"/>
      <c r="AQ46" s="64"/>
    </row>
    <row r="47" spans="1:43" ht="62.25" customHeight="1" x14ac:dyDescent="0.25">
      <c r="A47" s="64"/>
      <c r="B47" s="45"/>
      <c r="C47" s="45"/>
      <c r="D47" s="25"/>
      <c r="E47" s="25"/>
      <c r="F47" s="25"/>
      <c r="G47" s="25"/>
      <c r="H47" s="25"/>
      <c r="I47" s="25"/>
      <c r="J47" s="25"/>
      <c r="K47" s="25"/>
      <c r="L47" s="25"/>
      <c r="M47" s="25"/>
      <c r="N47" s="25"/>
      <c r="O47" s="25"/>
      <c r="P47" s="25"/>
      <c r="Q47" s="25"/>
      <c r="R47" s="25"/>
      <c r="S47" s="25"/>
      <c r="T47" s="25"/>
      <c r="U47" s="25"/>
      <c r="V47" s="98"/>
      <c r="W47" s="98"/>
      <c r="X47" s="64"/>
      <c r="Y47" s="64"/>
      <c r="Z47" s="64"/>
      <c r="AA47" s="64"/>
      <c r="AB47" s="64"/>
      <c r="AC47" s="64"/>
      <c r="AD47" s="64"/>
      <c r="AE47" s="64"/>
      <c r="AF47" s="64"/>
      <c r="AG47" s="64"/>
      <c r="AH47" s="64"/>
      <c r="AI47" s="64"/>
      <c r="AJ47" s="64"/>
      <c r="AK47" s="64"/>
      <c r="AL47" s="64"/>
      <c r="AM47" s="64"/>
      <c r="AN47" s="64"/>
      <c r="AO47" s="64"/>
      <c r="AP47" s="64"/>
      <c r="AQ47" s="64"/>
    </row>
    <row r="48" spans="1:43" ht="20.25" customHeight="1" x14ac:dyDescent="0.25">
      <c r="A48" s="64"/>
      <c r="B48" s="45"/>
      <c r="C48" s="45"/>
      <c r="D48" s="25"/>
      <c r="E48" s="25"/>
      <c r="F48" s="25"/>
      <c r="G48" s="1196" t="s">
        <v>86</v>
      </c>
      <c r="H48" s="535"/>
      <c r="I48" s="535"/>
      <c r="J48" s="535"/>
      <c r="K48" s="535"/>
      <c r="L48" s="537"/>
      <c r="M48" s="25"/>
      <c r="N48" s="25"/>
      <c r="O48" s="1197" t="s">
        <v>47</v>
      </c>
      <c r="P48" s="535"/>
      <c r="Q48" s="535"/>
      <c r="R48" s="535"/>
      <c r="S48" s="535"/>
      <c r="T48" s="537"/>
      <c r="U48" s="25"/>
      <c r="V48" s="98"/>
      <c r="W48" s="98"/>
      <c r="X48" s="64"/>
      <c r="Y48" s="64"/>
      <c r="Z48" s="64"/>
      <c r="AA48" s="64"/>
      <c r="AB48" s="64"/>
      <c r="AC48" s="64"/>
      <c r="AD48" s="64"/>
      <c r="AE48" s="64"/>
      <c r="AF48" s="64"/>
      <c r="AG48" s="64"/>
      <c r="AH48" s="64"/>
      <c r="AI48" s="64"/>
      <c r="AJ48" s="64"/>
      <c r="AK48" s="64"/>
      <c r="AL48" s="64"/>
      <c r="AM48" s="64"/>
      <c r="AN48" s="64"/>
      <c r="AO48" s="64"/>
      <c r="AP48" s="64"/>
      <c r="AQ48" s="64"/>
    </row>
    <row r="49" spans="1:43" ht="20.25" customHeight="1" x14ac:dyDescent="0.25">
      <c r="A49" s="64"/>
      <c r="B49" s="45"/>
      <c r="C49" s="45"/>
      <c r="D49" s="25"/>
      <c r="E49" s="25"/>
      <c r="F49" s="25"/>
      <c r="G49" s="563" t="s">
        <v>48</v>
      </c>
      <c r="H49" s="535"/>
      <c r="I49" s="535"/>
      <c r="J49" s="535"/>
      <c r="K49" s="537"/>
      <c r="L49" s="61">
        <f>M43+M35+M28+M22+M17</f>
        <v>11</v>
      </c>
      <c r="M49" s="25"/>
      <c r="N49" s="25"/>
      <c r="O49" s="563" t="s">
        <v>48</v>
      </c>
      <c r="P49" s="535"/>
      <c r="Q49" s="535"/>
      <c r="R49" s="535"/>
      <c r="S49" s="537"/>
      <c r="T49" s="61">
        <f>U43+U35+U28+U22+U17</f>
        <v>11</v>
      </c>
      <c r="U49" s="25"/>
      <c r="V49" s="98"/>
      <c r="W49" s="98"/>
      <c r="X49" s="64"/>
      <c r="Y49" s="64"/>
      <c r="Z49" s="64"/>
      <c r="AA49" s="64"/>
      <c r="AB49" s="64"/>
      <c r="AC49" s="64"/>
      <c r="AD49" s="64"/>
      <c r="AE49" s="64"/>
      <c r="AF49" s="64"/>
      <c r="AG49" s="64"/>
      <c r="AH49" s="64"/>
      <c r="AI49" s="64"/>
      <c r="AJ49" s="64"/>
      <c r="AK49" s="64"/>
      <c r="AL49" s="64"/>
      <c r="AM49" s="64"/>
      <c r="AN49" s="64"/>
      <c r="AO49" s="64"/>
      <c r="AP49" s="64"/>
      <c r="AQ49" s="64"/>
    </row>
    <row r="50" spans="1:43" ht="20.25" customHeight="1" x14ac:dyDescent="0.25">
      <c r="A50" s="64"/>
      <c r="B50" s="45"/>
      <c r="C50" s="45"/>
      <c r="D50" s="25"/>
      <c r="E50" s="25"/>
      <c r="F50" s="25"/>
      <c r="G50" s="563" t="s">
        <v>49</v>
      </c>
      <c r="H50" s="535"/>
      <c r="I50" s="535"/>
      <c r="J50" s="535"/>
      <c r="K50" s="537"/>
      <c r="L50" s="61">
        <f>COUNTIF(M16:M46,"Actividad cumplida")</f>
        <v>11</v>
      </c>
      <c r="M50" s="25"/>
      <c r="N50" s="25"/>
      <c r="O50" s="563" t="s">
        <v>49</v>
      </c>
      <c r="P50" s="535"/>
      <c r="Q50" s="535"/>
      <c r="R50" s="535"/>
      <c r="S50" s="537"/>
      <c r="T50" s="61">
        <f>COUNTIF(U16:U46,"Actividad cumplida")</f>
        <v>2</v>
      </c>
      <c r="U50" s="25"/>
      <c r="V50" s="98"/>
      <c r="W50" s="98"/>
      <c r="X50" s="64"/>
      <c r="Y50" s="64"/>
      <c r="Z50" s="64"/>
      <c r="AA50" s="64"/>
      <c r="AB50" s="64"/>
      <c r="AC50" s="64"/>
      <c r="AD50" s="64"/>
      <c r="AE50" s="64"/>
      <c r="AF50" s="64"/>
      <c r="AG50" s="64"/>
      <c r="AH50" s="64"/>
      <c r="AI50" s="64"/>
      <c r="AJ50" s="64"/>
      <c r="AK50" s="64"/>
      <c r="AL50" s="64"/>
      <c r="AM50" s="64"/>
      <c r="AN50" s="64"/>
      <c r="AO50" s="64"/>
      <c r="AP50" s="64"/>
      <c r="AQ50" s="64"/>
    </row>
    <row r="51" spans="1:43" ht="20.25" customHeight="1" x14ac:dyDescent="0.25">
      <c r="A51" s="64"/>
      <c r="B51" s="45"/>
      <c r="C51" s="45"/>
      <c r="D51" s="25"/>
      <c r="E51" s="25"/>
      <c r="F51" s="25"/>
      <c r="G51" s="563" t="s">
        <v>50</v>
      </c>
      <c r="H51" s="535"/>
      <c r="I51" s="535"/>
      <c r="J51" s="535"/>
      <c r="K51" s="537"/>
      <c r="L51" s="61">
        <f>COUNTIF(M16:M46,"Actividad en proceso")</f>
        <v>0</v>
      </c>
      <c r="M51" s="25"/>
      <c r="N51" s="25"/>
      <c r="O51" s="563" t="s">
        <v>50</v>
      </c>
      <c r="P51" s="535"/>
      <c r="Q51" s="535"/>
      <c r="R51" s="535"/>
      <c r="S51" s="537"/>
      <c r="T51" s="61">
        <f>COUNTIF(U16:U46,"Actividad en proceso")</f>
        <v>0</v>
      </c>
      <c r="U51" s="25"/>
      <c r="V51" s="98"/>
      <c r="W51" s="98"/>
      <c r="X51" s="64"/>
      <c r="Y51" s="64"/>
      <c r="Z51" s="64"/>
      <c r="AA51" s="64"/>
      <c r="AB51" s="64"/>
      <c r="AC51" s="64"/>
      <c r="AD51" s="64"/>
      <c r="AE51" s="64"/>
      <c r="AF51" s="64"/>
      <c r="AG51" s="64"/>
      <c r="AH51" s="64"/>
      <c r="AI51" s="64"/>
      <c r="AJ51" s="64"/>
      <c r="AK51" s="64"/>
      <c r="AL51" s="64"/>
      <c r="AM51" s="64"/>
      <c r="AN51" s="64"/>
      <c r="AO51" s="64"/>
      <c r="AP51" s="64"/>
      <c r="AQ51" s="64"/>
    </row>
    <row r="52" spans="1:43" ht="20.25" customHeight="1" x14ac:dyDescent="0.25">
      <c r="A52" s="113"/>
      <c r="B52" s="65"/>
      <c r="C52" s="65"/>
      <c r="D52" s="66"/>
      <c r="E52" s="66"/>
      <c r="F52" s="66"/>
      <c r="G52" s="470" t="s">
        <v>51</v>
      </c>
      <c r="H52" s="468"/>
      <c r="I52" s="468"/>
      <c r="J52" s="468"/>
      <c r="K52" s="469"/>
      <c r="L52" s="70">
        <f>((L50+L51*0.5)/L49)</f>
        <v>1</v>
      </c>
      <c r="M52" s="66"/>
      <c r="N52" s="66"/>
      <c r="O52" s="471" t="s">
        <v>51</v>
      </c>
      <c r="P52" s="468"/>
      <c r="Q52" s="468"/>
      <c r="R52" s="468"/>
      <c r="S52" s="469"/>
      <c r="T52" s="71">
        <f>((T50+T51*0.5)/T49)</f>
        <v>0.18181818181818182</v>
      </c>
      <c r="U52" s="66"/>
      <c r="V52" s="114"/>
      <c r="W52" s="114"/>
      <c r="X52" s="113"/>
      <c r="Y52" s="113"/>
      <c r="Z52" s="113"/>
      <c r="AA52" s="113"/>
      <c r="AB52" s="113"/>
      <c r="AC52" s="113"/>
      <c r="AD52" s="113"/>
      <c r="AE52" s="113"/>
      <c r="AF52" s="113"/>
      <c r="AG52" s="113"/>
      <c r="AH52" s="113"/>
      <c r="AI52" s="113"/>
      <c r="AJ52" s="113"/>
      <c r="AK52" s="113"/>
      <c r="AL52" s="113"/>
      <c r="AM52" s="113"/>
      <c r="AN52" s="113"/>
      <c r="AO52" s="113"/>
      <c r="AP52" s="113"/>
      <c r="AQ52" s="113"/>
    </row>
    <row r="53" spans="1:43" ht="45" customHeight="1" x14ac:dyDescent="0.25">
      <c r="A53" s="1217" t="s">
        <v>302</v>
      </c>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64"/>
      <c r="Y53" s="64"/>
      <c r="Z53" s="64"/>
      <c r="AA53" s="64"/>
      <c r="AB53" s="64"/>
      <c r="AC53" s="64"/>
      <c r="AD53" s="64"/>
      <c r="AE53" s="64"/>
      <c r="AF53" s="64"/>
      <c r="AG53" s="64"/>
      <c r="AH53" s="64"/>
      <c r="AI53" s="64"/>
      <c r="AJ53" s="64"/>
      <c r="AK53" s="64"/>
      <c r="AL53" s="64"/>
      <c r="AM53" s="64"/>
      <c r="AN53" s="64"/>
      <c r="AO53" s="64"/>
      <c r="AP53" s="64"/>
      <c r="AQ53" s="64"/>
    </row>
    <row r="54" spans="1:43" ht="62.25" customHeight="1" x14ac:dyDescent="0.25">
      <c r="A54" s="64"/>
      <c r="B54" s="45"/>
      <c r="C54" s="45"/>
      <c r="D54" s="25"/>
      <c r="E54" s="25"/>
      <c r="F54" s="25"/>
      <c r="G54" s="25"/>
      <c r="H54" s="25"/>
      <c r="I54" s="25"/>
      <c r="J54" s="25"/>
      <c r="K54" s="25"/>
      <c r="L54" s="25"/>
      <c r="M54" s="25"/>
      <c r="N54" s="25"/>
      <c r="O54" s="25"/>
      <c r="P54" s="25"/>
      <c r="Q54" s="25"/>
      <c r="R54" s="25"/>
      <c r="S54" s="25"/>
      <c r="T54" s="25"/>
      <c r="U54" s="25"/>
      <c r="V54" s="98"/>
      <c r="W54" s="98"/>
      <c r="X54" s="64"/>
      <c r="Y54" s="64"/>
      <c r="Z54" s="64"/>
      <c r="AA54" s="64"/>
      <c r="AB54" s="64"/>
      <c r="AC54" s="64"/>
      <c r="AD54" s="64"/>
      <c r="AE54" s="64"/>
      <c r="AF54" s="64"/>
      <c r="AG54" s="64"/>
      <c r="AH54" s="64"/>
      <c r="AI54" s="64"/>
      <c r="AJ54" s="64"/>
      <c r="AK54" s="64"/>
      <c r="AL54" s="64"/>
      <c r="AM54" s="64"/>
      <c r="AN54" s="64"/>
      <c r="AO54" s="64"/>
      <c r="AP54" s="64"/>
      <c r="AQ54" s="64"/>
    </row>
    <row r="55" spans="1:43" ht="62.25" customHeight="1" x14ac:dyDescent="0.25">
      <c r="A55" s="64"/>
      <c r="B55" s="45"/>
      <c r="C55" s="45"/>
      <c r="D55" s="25"/>
      <c r="E55" s="25"/>
      <c r="F55" s="25"/>
      <c r="G55" s="25"/>
      <c r="H55" s="25"/>
      <c r="I55" s="25"/>
      <c r="J55" s="25"/>
      <c r="K55" s="25"/>
      <c r="L55" s="25"/>
      <c r="M55" s="25"/>
      <c r="N55" s="25"/>
      <c r="O55" s="25"/>
      <c r="P55" s="25"/>
      <c r="Q55" s="25"/>
      <c r="R55" s="25"/>
      <c r="S55" s="25"/>
      <c r="T55" s="25"/>
      <c r="U55" s="25"/>
      <c r="V55" s="98"/>
      <c r="W55" s="98"/>
      <c r="X55" s="64"/>
      <c r="Y55" s="64"/>
      <c r="Z55" s="64"/>
      <c r="AA55" s="64"/>
      <c r="AB55" s="64"/>
      <c r="AC55" s="64"/>
      <c r="AD55" s="64"/>
      <c r="AE55" s="64"/>
      <c r="AF55" s="64"/>
      <c r="AG55" s="64"/>
      <c r="AH55" s="64"/>
      <c r="AI55" s="64"/>
      <c r="AJ55" s="64"/>
      <c r="AK55" s="64"/>
      <c r="AL55" s="64"/>
      <c r="AM55" s="64"/>
      <c r="AN55" s="64"/>
      <c r="AO55" s="64"/>
      <c r="AP55" s="64"/>
      <c r="AQ55" s="64"/>
    </row>
    <row r="56" spans="1:43" ht="62.25" customHeight="1" x14ac:dyDescent="0.25">
      <c r="A56" s="64"/>
      <c r="B56" s="45"/>
      <c r="C56" s="45"/>
      <c r="D56" s="25"/>
      <c r="E56" s="25"/>
      <c r="F56" s="25"/>
      <c r="G56" s="25"/>
      <c r="H56" s="25"/>
      <c r="I56" s="25"/>
      <c r="J56" s="25"/>
      <c r="K56" s="25"/>
      <c r="L56" s="25"/>
      <c r="M56" s="25"/>
      <c r="N56" s="25"/>
      <c r="O56" s="25"/>
      <c r="P56" s="25"/>
      <c r="Q56" s="25"/>
      <c r="R56" s="25"/>
      <c r="S56" s="25"/>
      <c r="T56" s="25"/>
      <c r="U56" s="25"/>
      <c r="V56" s="98"/>
      <c r="W56" s="98"/>
      <c r="X56" s="64"/>
      <c r="Y56" s="64"/>
      <c r="Z56" s="64"/>
      <c r="AA56" s="64"/>
      <c r="AB56" s="64"/>
      <c r="AC56" s="64"/>
      <c r="AD56" s="64"/>
      <c r="AE56" s="64"/>
      <c r="AF56" s="64"/>
      <c r="AG56" s="64"/>
      <c r="AH56" s="64"/>
      <c r="AI56" s="64"/>
      <c r="AJ56" s="64"/>
      <c r="AK56" s="64"/>
      <c r="AL56" s="64"/>
      <c r="AM56" s="64"/>
      <c r="AN56" s="64"/>
      <c r="AO56" s="64"/>
      <c r="AP56" s="64"/>
      <c r="AQ56" s="64"/>
    </row>
    <row r="57" spans="1:43" ht="62.25" customHeight="1" x14ac:dyDescent="0.25">
      <c r="A57" s="64"/>
      <c r="B57" s="45"/>
      <c r="C57" s="45"/>
      <c r="D57" s="25"/>
      <c r="E57" s="25"/>
      <c r="F57" s="25"/>
      <c r="G57" s="25"/>
      <c r="H57" s="25"/>
      <c r="I57" s="25"/>
      <c r="J57" s="25"/>
      <c r="K57" s="25"/>
      <c r="L57" s="25"/>
      <c r="M57" s="25"/>
      <c r="N57" s="25"/>
      <c r="O57" s="25"/>
      <c r="P57" s="25"/>
      <c r="Q57" s="25"/>
      <c r="R57" s="25"/>
      <c r="S57" s="25"/>
      <c r="T57" s="25"/>
      <c r="U57" s="25"/>
      <c r="V57" s="98"/>
      <c r="W57" s="98"/>
      <c r="X57" s="64"/>
      <c r="Y57" s="64"/>
      <c r="Z57" s="64"/>
      <c r="AA57" s="64"/>
      <c r="AB57" s="64"/>
      <c r="AC57" s="64"/>
      <c r="AD57" s="64"/>
      <c r="AE57" s="64"/>
      <c r="AF57" s="64"/>
      <c r="AG57" s="64"/>
      <c r="AH57" s="64"/>
      <c r="AI57" s="64"/>
      <c r="AJ57" s="64"/>
      <c r="AK57" s="64"/>
      <c r="AL57" s="64"/>
      <c r="AM57" s="64"/>
      <c r="AN57" s="64"/>
      <c r="AO57" s="64"/>
      <c r="AP57" s="64"/>
      <c r="AQ57" s="64"/>
    </row>
    <row r="58" spans="1:43" ht="62.25" customHeight="1" x14ac:dyDescent="0.25">
      <c r="A58" s="64"/>
      <c r="B58" s="45"/>
      <c r="C58" s="45"/>
      <c r="D58" s="25"/>
      <c r="E58" s="25"/>
      <c r="F58" s="25"/>
      <c r="G58" s="25"/>
      <c r="H58" s="25"/>
      <c r="I58" s="25"/>
      <c r="J58" s="25"/>
      <c r="K58" s="25"/>
      <c r="L58" s="25"/>
      <c r="M58" s="25"/>
      <c r="N58" s="25"/>
      <c r="O58" s="25"/>
      <c r="P58" s="25"/>
      <c r="Q58" s="25"/>
      <c r="R58" s="25"/>
      <c r="S58" s="25"/>
      <c r="T58" s="25"/>
      <c r="U58" s="25"/>
      <c r="V58" s="98"/>
      <c r="W58" s="98"/>
      <c r="X58" s="64"/>
      <c r="Y58" s="64"/>
      <c r="Z58" s="64"/>
      <c r="AA58" s="64"/>
      <c r="AB58" s="64"/>
      <c r="AC58" s="64"/>
      <c r="AD58" s="64"/>
      <c r="AE58" s="64"/>
      <c r="AF58" s="64"/>
      <c r="AG58" s="64"/>
      <c r="AH58" s="64"/>
      <c r="AI58" s="64"/>
      <c r="AJ58" s="64"/>
      <c r="AK58" s="64"/>
      <c r="AL58" s="64"/>
      <c r="AM58" s="64"/>
      <c r="AN58" s="64"/>
      <c r="AO58" s="64"/>
      <c r="AP58" s="64"/>
      <c r="AQ58" s="64"/>
    </row>
    <row r="59" spans="1:43" ht="62.25" customHeight="1" x14ac:dyDescent="0.25">
      <c r="A59" s="64"/>
      <c r="B59" s="45"/>
      <c r="C59" s="45"/>
      <c r="D59" s="45"/>
      <c r="E59" s="45"/>
      <c r="F59" s="45"/>
      <c r="G59" s="45"/>
      <c r="H59" s="25"/>
      <c r="I59" s="25"/>
      <c r="J59" s="45"/>
      <c r="K59" s="45"/>
      <c r="L59" s="45"/>
      <c r="M59" s="25"/>
      <c r="N59" s="45"/>
      <c r="O59" s="45"/>
      <c r="P59" s="25"/>
      <c r="Q59" s="25"/>
      <c r="R59" s="25"/>
      <c r="S59" s="45"/>
      <c r="T59" s="45"/>
      <c r="U59" s="45"/>
      <c r="V59" s="97"/>
      <c r="W59" s="97"/>
      <c r="X59" s="64"/>
      <c r="Y59" s="64"/>
      <c r="Z59" s="64"/>
      <c r="AA59" s="64"/>
      <c r="AB59" s="64"/>
      <c r="AC59" s="64"/>
      <c r="AD59" s="64"/>
      <c r="AE59" s="64"/>
      <c r="AF59" s="64"/>
      <c r="AG59" s="64"/>
      <c r="AH59" s="64"/>
      <c r="AI59" s="64"/>
      <c r="AJ59" s="64"/>
      <c r="AK59" s="64"/>
      <c r="AL59" s="64"/>
      <c r="AM59" s="64"/>
      <c r="AN59" s="64"/>
      <c r="AO59" s="64"/>
      <c r="AP59" s="64"/>
      <c r="AQ59" s="64"/>
    </row>
    <row r="60" spans="1:43" ht="62.25" customHeight="1" x14ac:dyDescent="0.25">
      <c r="A60" s="64"/>
      <c r="B60" s="64"/>
      <c r="C60" s="64"/>
      <c r="D60" s="64"/>
      <c r="E60" s="64"/>
      <c r="F60" s="64"/>
      <c r="G60" s="64"/>
      <c r="H60" s="63"/>
      <c r="I60" s="63"/>
      <c r="J60" s="64"/>
      <c r="K60" s="64"/>
      <c r="L60" s="64"/>
      <c r="M60" s="63"/>
      <c r="N60" s="64"/>
      <c r="O60" s="64"/>
      <c r="P60" s="63"/>
      <c r="Q60" s="63"/>
      <c r="R60" s="63"/>
      <c r="S60" s="64"/>
      <c r="T60" s="64"/>
      <c r="U60" s="64"/>
      <c r="V60" s="97"/>
      <c r="W60" s="97"/>
      <c r="X60" s="64"/>
      <c r="Y60" s="64"/>
      <c r="Z60" s="64"/>
      <c r="AA60" s="64"/>
      <c r="AB60" s="64"/>
      <c r="AC60" s="64"/>
      <c r="AD60" s="64"/>
      <c r="AE60" s="64"/>
      <c r="AF60" s="64"/>
      <c r="AG60" s="64"/>
      <c r="AH60" s="64"/>
      <c r="AI60" s="64"/>
      <c r="AJ60" s="64"/>
      <c r="AK60" s="64"/>
      <c r="AL60" s="64"/>
      <c r="AM60" s="64"/>
      <c r="AN60" s="64"/>
      <c r="AO60" s="64"/>
      <c r="AP60" s="64"/>
      <c r="AQ60" s="64"/>
    </row>
    <row r="61" spans="1:43" ht="62.25" customHeight="1" x14ac:dyDescent="0.25">
      <c r="A61" s="64"/>
      <c r="B61" s="64"/>
      <c r="C61" s="64"/>
      <c r="D61" s="64"/>
      <c r="E61" s="64"/>
      <c r="F61" s="64"/>
      <c r="G61" s="64"/>
      <c r="H61" s="63"/>
      <c r="I61" s="63"/>
      <c r="J61" s="64"/>
      <c r="K61" s="64"/>
      <c r="L61" s="64"/>
      <c r="M61" s="63"/>
      <c r="N61" s="64"/>
      <c r="O61" s="64"/>
      <c r="P61" s="63"/>
      <c r="Q61" s="63"/>
      <c r="R61" s="63"/>
      <c r="S61" s="64"/>
      <c r="T61" s="64"/>
      <c r="U61" s="64"/>
      <c r="V61" s="97"/>
      <c r="W61" s="97"/>
      <c r="X61" s="64"/>
      <c r="Y61" s="64"/>
      <c r="Z61" s="64"/>
      <c r="AA61" s="64"/>
      <c r="AB61" s="64"/>
      <c r="AC61" s="64"/>
      <c r="AD61" s="64"/>
      <c r="AE61" s="64"/>
      <c r="AF61" s="64"/>
      <c r="AG61" s="64"/>
      <c r="AH61" s="64"/>
      <c r="AI61" s="64"/>
      <c r="AJ61" s="64"/>
      <c r="AK61" s="64"/>
      <c r="AL61" s="64"/>
      <c r="AM61" s="64"/>
      <c r="AN61" s="64"/>
      <c r="AO61" s="64"/>
      <c r="AP61" s="64"/>
      <c r="AQ61" s="64"/>
    </row>
    <row r="62" spans="1:43" ht="62.25" customHeight="1" x14ac:dyDescent="0.25">
      <c r="A62" s="64"/>
      <c r="B62" s="64"/>
      <c r="C62" s="64"/>
      <c r="D62" s="64"/>
      <c r="E62" s="64"/>
      <c r="F62" s="64"/>
      <c r="G62" s="64"/>
      <c r="H62" s="63"/>
      <c r="I62" s="63"/>
      <c r="J62" s="64"/>
      <c r="K62" s="64"/>
      <c r="L62" s="64"/>
      <c r="M62" s="63"/>
      <c r="N62" s="64"/>
      <c r="O62" s="64"/>
      <c r="P62" s="63"/>
      <c r="Q62" s="63"/>
      <c r="R62" s="63"/>
      <c r="S62" s="64"/>
      <c r="T62" s="64"/>
      <c r="U62" s="64"/>
      <c r="V62" s="97"/>
      <c r="W62" s="97"/>
      <c r="X62" s="64"/>
      <c r="Y62" s="64"/>
      <c r="Z62" s="64"/>
      <c r="AA62" s="64"/>
      <c r="AB62" s="64"/>
      <c r="AC62" s="64"/>
      <c r="AD62" s="64"/>
      <c r="AE62" s="64"/>
      <c r="AF62" s="64"/>
      <c r="AG62" s="64"/>
      <c r="AH62" s="64"/>
      <c r="AI62" s="64"/>
      <c r="AJ62" s="64"/>
      <c r="AK62" s="64"/>
      <c r="AL62" s="64"/>
      <c r="AM62" s="64"/>
      <c r="AN62" s="64"/>
      <c r="AO62" s="64"/>
      <c r="AP62" s="64"/>
      <c r="AQ62" s="64"/>
    </row>
    <row r="63" spans="1:43" ht="62.25" customHeight="1" x14ac:dyDescent="0.25">
      <c r="A63" s="64"/>
      <c r="B63" s="64"/>
      <c r="C63" s="64"/>
      <c r="D63" s="64"/>
      <c r="E63" s="64"/>
      <c r="F63" s="64"/>
      <c r="G63" s="64"/>
      <c r="H63" s="63"/>
      <c r="I63" s="63"/>
      <c r="J63" s="64"/>
      <c r="K63" s="64"/>
      <c r="L63" s="64"/>
      <c r="M63" s="63"/>
      <c r="N63" s="64"/>
      <c r="O63" s="64"/>
      <c r="P63" s="63"/>
      <c r="Q63" s="63"/>
      <c r="R63" s="63"/>
      <c r="S63" s="64"/>
      <c r="T63" s="64"/>
      <c r="U63" s="64"/>
      <c r="V63" s="97"/>
      <c r="W63" s="97"/>
      <c r="X63" s="64"/>
      <c r="Y63" s="64"/>
      <c r="Z63" s="64"/>
      <c r="AA63" s="64"/>
      <c r="AB63" s="64"/>
      <c r="AC63" s="64"/>
      <c r="AD63" s="64"/>
      <c r="AE63" s="64"/>
      <c r="AF63" s="64"/>
      <c r="AG63" s="64"/>
      <c r="AH63" s="64"/>
      <c r="AI63" s="64"/>
      <c r="AJ63" s="64"/>
      <c r="AK63" s="64"/>
      <c r="AL63" s="64"/>
      <c r="AM63" s="64"/>
      <c r="AN63" s="64"/>
      <c r="AO63" s="64"/>
      <c r="AP63" s="64"/>
      <c r="AQ63" s="64"/>
    </row>
    <row r="64" spans="1:43" ht="62.25" customHeight="1" x14ac:dyDescent="0.25">
      <c r="A64" s="64"/>
      <c r="B64" s="64"/>
      <c r="C64" s="64"/>
      <c r="D64" s="64"/>
      <c r="E64" s="64"/>
      <c r="F64" s="64"/>
      <c r="G64" s="64"/>
      <c r="H64" s="63"/>
      <c r="I64" s="63"/>
      <c r="J64" s="64"/>
      <c r="K64" s="64"/>
      <c r="L64" s="64"/>
      <c r="M64" s="63"/>
      <c r="N64" s="64"/>
      <c r="O64" s="64"/>
      <c r="P64" s="63"/>
      <c r="Q64" s="63"/>
      <c r="R64" s="63"/>
      <c r="S64" s="64"/>
      <c r="T64" s="64"/>
      <c r="U64" s="64"/>
      <c r="V64" s="97"/>
      <c r="W64" s="97"/>
      <c r="X64" s="64"/>
      <c r="Y64" s="64"/>
      <c r="Z64" s="64"/>
      <c r="AA64" s="64"/>
      <c r="AB64" s="64"/>
      <c r="AC64" s="64"/>
      <c r="AD64" s="64"/>
      <c r="AE64" s="64"/>
      <c r="AF64" s="64"/>
      <c r="AG64" s="64"/>
      <c r="AH64" s="64"/>
      <c r="AI64" s="64"/>
      <c r="AJ64" s="64"/>
      <c r="AK64" s="64"/>
      <c r="AL64" s="64"/>
      <c r="AM64" s="64"/>
      <c r="AN64" s="64"/>
      <c r="AO64" s="64"/>
      <c r="AP64" s="64"/>
      <c r="AQ64" s="64"/>
    </row>
    <row r="65" spans="1:43" ht="62.25" customHeight="1" x14ac:dyDescent="0.25">
      <c r="A65" s="64"/>
      <c r="B65" s="64"/>
      <c r="C65" s="64"/>
      <c r="D65" s="64"/>
      <c r="E65" s="64"/>
      <c r="F65" s="64"/>
      <c r="G65" s="64"/>
      <c r="H65" s="63"/>
      <c r="I65" s="63"/>
      <c r="J65" s="64"/>
      <c r="K65" s="64"/>
      <c r="L65" s="64"/>
      <c r="M65" s="63"/>
      <c r="N65" s="64"/>
      <c r="O65" s="64"/>
      <c r="P65" s="63"/>
      <c r="Q65" s="63"/>
      <c r="R65" s="63"/>
      <c r="S65" s="64"/>
      <c r="T65" s="64"/>
      <c r="U65" s="64"/>
      <c r="V65" s="97"/>
      <c r="W65" s="97"/>
      <c r="X65" s="64"/>
      <c r="Y65" s="64"/>
      <c r="Z65" s="64"/>
      <c r="AA65" s="64"/>
      <c r="AB65" s="64"/>
      <c r="AC65" s="64"/>
      <c r="AD65" s="64"/>
      <c r="AE65" s="64"/>
      <c r="AF65" s="64"/>
      <c r="AG65" s="64"/>
      <c r="AH65" s="64"/>
      <c r="AI65" s="64"/>
      <c r="AJ65" s="64"/>
      <c r="AK65" s="64"/>
      <c r="AL65" s="64"/>
      <c r="AM65" s="64"/>
      <c r="AN65" s="64"/>
      <c r="AO65" s="64"/>
      <c r="AP65" s="64"/>
      <c r="AQ65" s="64"/>
    </row>
    <row r="66" spans="1:43" ht="62.25" customHeight="1" x14ac:dyDescent="0.25">
      <c r="A66" s="64"/>
      <c r="B66" s="64"/>
      <c r="C66" s="64"/>
      <c r="D66" s="64"/>
      <c r="E66" s="64"/>
      <c r="F66" s="64"/>
      <c r="G66" s="64"/>
      <c r="H66" s="63"/>
      <c r="I66" s="63"/>
      <c r="J66" s="64"/>
      <c r="K66" s="64"/>
      <c r="L66" s="64"/>
      <c r="M66" s="63"/>
      <c r="N66" s="64"/>
      <c r="O66" s="64"/>
      <c r="P66" s="63"/>
      <c r="Q66" s="63"/>
      <c r="R66" s="63"/>
      <c r="S66" s="64"/>
      <c r="T66" s="64"/>
      <c r="U66" s="64"/>
      <c r="V66" s="97"/>
      <c r="W66" s="97"/>
      <c r="X66" s="64"/>
      <c r="Y66" s="64"/>
      <c r="Z66" s="64"/>
      <c r="AA66" s="64"/>
      <c r="AB66" s="64"/>
      <c r="AC66" s="64"/>
      <c r="AD66" s="64"/>
      <c r="AE66" s="64"/>
      <c r="AF66" s="64"/>
      <c r="AG66" s="64"/>
      <c r="AH66" s="64"/>
      <c r="AI66" s="64"/>
      <c r="AJ66" s="64"/>
      <c r="AK66" s="64"/>
      <c r="AL66" s="64"/>
      <c r="AM66" s="64"/>
      <c r="AN66" s="64"/>
      <c r="AO66" s="64"/>
      <c r="AP66" s="64"/>
      <c r="AQ66" s="64"/>
    </row>
    <row r="67" spans="1:43" ht="62.25" customHeight="1" x14ac:dyDescent="0.25">
      <c r="A67" s="64"/>
      <c r="B67" s="64"/>
      <c r="C67" s="64"/>
      <c r="D67" s="64"/>
      <c r="E67" s="64"/>
      <c r="F67" s="64"/>
      <c r="G67" s="64"/>
      <c r="H67" s="63"/>
      <c r="I67" s="63"/>
      <c r="J67" s="64"/>
      <c r="K67" s="64"/>
      <c r="L67" s="64"/>
      <c r="M67" s="63"/>
      <c r="N67" s="64"/>
      <c r="O67" s="64"/>
      <c r="P67" s="63"/>
      <c r="Q67" s="63"/>
      <c r="R67" s="63"/>
      <c r="S67" s="64"/>
      <c r="T67" s="64"/>
      <c r="U67" s="64"/>
      <c r="V67" s="97"/>
      <c r="W67" s="97"/>
      <c r="X67" s="64"/>
      <c r="Y67" s="64"/>
      <c r="Z67" s="64"/>
      <c r="AA67" s="64"/>
      <c r="AB67" s="64"/>
      <c r="AC67" s="64"/>
      <c r="AD67" s="64"/>
      <c r="AE67" s="64"/>
      <c r="AF67" s="64"/>
      <c r="AG67" s="64"/>
      <c r="AH67" s="64"/>
      <c r="AI67" s="64"/>
      <c r="AJ67" s="64"/>
      <c r="AK67" s="64"/>
      <c r="AL67" s="64"/>
      <c r="AM67" s="64"/>
      <c r="AN67" s="64"/>
      <c r="AO67" s="64"/>
      <c r="AP67" s="64"/>
      <c r="AQ67" s="64"/>
    </row>
    <row r="68" spans="1:43" ht="62.25" customHeight="1" x14ac:dyDescent="0.25">
      <c r="A68" s="64"/>
      <c r="B68" s="64"/>
      <c r="C68" s="64"/>
      <c r="D68" s="64"/>
      <c r="E68" s="64"/>
      <c r="F68" s="64"/>
      <c r="G68" s="64"/>
      <c r="H68" s="63"/>
      <c r="I68" s="63"/>
      <c r="J68" s="64"/>
      <c r="K68" s="64"/>
      <c r="L68" s="64"/>
      <c r="M68" s="63"/>
      <c r="N68" s="64"/>
      <c r="O68" s="64"/>
      <c r="P68" s="63"/>
      <c r="Q68" s="63"/>
      <c r="R68" s="63"/>
      <c r="S68" s="64"/>
      <c r="T68" s="64"/>
      <c r="U68" s="64"/>
      <c r="V68" s="97"/>
      <c r="W68" s="97"/>
      <c r="X68" s="64"/>
      <c r="Y68" s="64"/>
      <c r="Z68" s="64"/>
      <c r="AA68" s="64"/>
      <c r="AB68" s="64"/>
      <c r="AC68" s="64"/>
      <c r="AD68" s="64"/>
      <c r="AE68" s="64"/>
      <c r="AF68" s="64"/>
      <c r="AG68" s="64"/>
      <c r="AH68" s="64"/>
      <c r="AI68" s="64"/>
      <c r="AJ68" s="64"/>
      <c r="AK68" s="64"/>
      <c r="AL68" s="64"/>
      <c r="AM68" s="64"/>
      <c r="AN68" s="64"/>
      <c r="AO68" s="64"/>
      <c r="AP68" s="64"/>
      <c r="AQ68" s="64"/>
    </row>
    <row r="69" spans="1:43" ht="62.25" customHeight="1" x14ac:dyDescent="0.25">
      <c r="A69" s="64"/>
      <c r="B69" s="64"/>
      <c r="C69" s="64"/>
      <c r="D69" s="64"/>
      <c r="E69" s="64"/>
      <c r="F69" s="64"/>
      <c r="G69" s="64"/>
      <c r="H69" s="63"/>
      <c r="I69" s="63"/>
      <c r="J69" s="64"/>
      <c r="K69" s="64"/>
      <c r="L69" s="64"/>
      <c r="M69" s="63"/>
      <c r="N69" s="64"/>
      <c r="O69" s="64"/>
      <c r="P69" s="63"/>
      <c r="Q69" s="63"/>
      <c r="R69" s="63"/>
      <c r="S69" s="64"/>
      <c r="T69" s="64"/>
      <c r="U69" s="64"/>
      <c r="V69" s="97"/>
      <c r="W69" s="97"/>
      <c r="X69" s="64"/>
      <c r="Y69" s="64"/>
      <c r="Z69" s="64"/>
      <c r="AA69" s="64"/>
      <c r="AB69" s="64"/>
      <c r="AC69" s="64"/>
      <c r="AD69" s="64"/>
      <c r="AE69" s="64"/>
      <c r="AF69" s="64"/>
      <c r="AG69" s="64"/>
      <c r="AH69" s="64"/>
      <c r="AI69" s="64"/>
      <c r="AJ69" s="64"/>
      <c r="AK69" s="64"/>
      <c r="AL69" s="64"/>
      <c r="AM69" s="64"/>
      <c r="AN69" s="64"/>
      <c r="AO69" s="64"/>
      <c r="AP69" s="64"/>
      <c r="AQ69" s="64"/>
    </row>
    <row r="70" spans="1:43" ht="62.25" customHeight="1" x14ac:dyDescent="0.25">
      <c r="A70" s="64"/>
      <c r="B70" s="64"/>
      <c r="C70" s="64"/>
      <c r="D70" s="64"/>
      <c r="E70" s="64"/>
      <c r="F70" s="64"/>
      <c r="G70" s="64"/>
      <c r="H70" s="63"/>
      <c r="I70" s="63"/>
      <c r="J70" s="64"/>
      <c r="K70" s="64"/>
      <c r="L70" s="64"/>
      <c r="M70" s="63"/>
      <c r="N70" s="64"/>
      <c r="O70" s="64"/>
      <c r="P70" s="63"/>
      <c r="Q70" s="63"/>
      <c r="R70" s="63"/>
      <c r="S70" s="64"/>
      <c r="T70" s="64"/>
      <c r="U70" s="64"/>
      <c r="V70" s="97"/>
      <c r="W70" s="97"/>
      <c r="X70" s="64"/>
      <c r="Y70" s="64"/>
      <c r="Z70" s="64"/>
      <c r="AA70" s="64"/>
      <c r="AB70" s="64"/>
      <c r="AC70" s="64"/>
      <c r="AD70" s="64"/>
      <c r="AE70" s="64"/>
      <c r="AF70" s="64"/>
      <c r="AG70" s="64"/>
      <c r="AH70" s="64"/>
      <c r="AI70" s="64"/>
      <c r="AJ70" s="64"/>
      <c r="AK70" s="64"/>
      <c r="AL70" s="64"/>
      <c r="AM70" s="64"/>
      <c r="AN70" s="64"/>
      <c r="AO70" s="64"/>
      <c r="AP70" s="64"/>
      <c r="AQ70" s="64"/>
    </row>
    <row r="71" spans="1:43" ht="62.25" customHeight="1" x14ac:dyDescent="0.25">
      <c r="A71" s="64"/>
      <c r="B71" s="64"/>
      <c r="C71" s="64"/>
      <c r="D71" s="64"/>
      <c r="E71" s="64"/>
      <c r="F71" s="64"/>
      <c r="G71" s="64"/>
      <c r="H71" s="63"/>
      <c r="I71" s="63"/>
      <c r="J71" s="64"/>
      <c r="K71" s="64"/>
      <c r="L71" s="64"/>
      <c r="M71" s="63"/>
      <c r="N71" s="64"/>
      <c r="O71" s="64"/>
      <c r="P71" s="63"/>
      <c r="Q71" s="63"/>
      <c r="R71" s="63"/>
      <c r="S71" s="64"/>
      <c r="T71" s="64"/>
      <c r="U71" s="64"/>
      <c r="V71" s="97"/>
      <c r="W71" s="97"/>
      <c r="X71" s="64"/>
      <c r="Y71" s="64"/>
      <c r="Z71" s="64"/>
      <c r="AA71" s="64"/>
      <c r="AB71" s="64"/>
      <c r="AC71" s="64"/>
      <c r="AD71" s="64"/>
      <c r="AE71" s="64"/>
      <c r="AF71" s="64"/>
      <c r="AG71" s="64"/>
      <c r="AH71" s="64"/>
      <c r="AI71" s="64"/>
      <c r="AJ71" s="64"/>
      <c r="AK71" s="64"/>
      <c r="AL71" s="64"/>
      <c r="AM71" s="64"/>
      <c r="AN71" s="64"/>
      <c r="AO71" s="64"/>
      <c r="AP71" s="64"/>
      <c r="AQ71" s="64"/>
    </row>
    <row r="72" spans="1:43" ht="62.25" customHeight="1" x14ac:dyDescent="0.25">
      <c r="A72" s="64"/>
      <c r="B72" s="64"/>
      <c r="C72" s="64"/>
      <c r="D72" s="64"/>
      <c r="E72" s="64"/>
      <c r="F72" s="64"/>
      <c r="G72" s="64"/>
      <c r="H72" s="63"/>
      <c r="I72" s="63"/>
      <c r="J72" s="64"/>
      <c r="K72" s="64"/>
      <c r="L72" s="64"/>
      <c r="M72" s="63"/>
      <c r="N72" s="64"/>
      <c r="O72" s="64"/>
      <c r="P72" s="63"/>
      <c r="Q72" s="63"/>
      <c r="R72" s="63"/>
      <c r="S72" s="64"/>
      <c r="T72" s="64"/>
      <c r="U72" s="64"/>
      <c r="V72" s="97"/>
      <c r="W72" s="97"/>
      <c r="X72" s="64"/>
      <c r="Y72" s="64"/>
      <c r="Z72" s="64"/>
      <c r="AA72" s="64"/>
      <c r="AB72" s="64"/>
      <c r="AC72" s="64"/>
      <c r="AD72" s="64"/>
      <c r="AE72" s="64"/>
      <c r="AF72" s="64"/>
      <c r="AG72" s="64"/>
      <c r="AH72" s="64"/>
      <c r="AI72" s="64"/>
      <c r="AJ72" s="64"/>
      <c r="AK72" s="64"/>
      <c r="AL72" s="64"/>
      <c r="AM72" s="64"/>
      <c r="AN72" s="64"/>
      <c r="AO72" s="64"/>
      <c r="AP72" s="64"/>
      <c r="AQ72" s="64"/>
    </row>
    <row r="73" spans="1:43" ht="62.25" customHeight="1" x14ac:dyDescent="0.25">
      <c r="A73" s="64"/>
      <c r="B73" s="64"/>
      <c r="C73" s="64"/>
      <c r="D73" s="64"/>
      <c r="E73" s="64"/>
      <c r="F73" s="64"/>
      <c r="G73" s="64"/>
      <c r="H73" s="63"/>
      <c r="I73" s="63"/>
      <c r="J73" s="64"/>
      <c r="K73" s="64"/>
      <c r="L73" s="64"/>
      <c r="M73" s="63"/>
      <c r="N73" s="64"/>
      <c r="O73" s="64"/>
      <c r="P73" s="63"/>
      <c r="Q73" s="63"/>
      <c r="R73" s="63"/>
      <c r="S73" s="64"/>
      <c r="T73" s="64"/>
      <c r="U73" s="64"/>
      <c r="V73" s="97"/>
      <c r="W73" s="97"/>
      <c r="X73" s="64"/>
      <c r="Y73" s="64"/>
      <c r="Z73" s="64"/>
      <c r="AA73" s="64"/>
      <c r="AB73" s="64"/>
      <c r="AC73" s="64"/>
      <c r="AD73" s="64"/>
      <c r="AE73" s="64"/>
      <c r="AF73" s="64"/>
      <c r="AG73" s="64"/>
      <c r="AH73" s="64"/>
      <c r="AI73" s="64"/>
      <c r="AJ73" s="64"/>
      <c r="AK73" s="64"/>
      <c r="AL73" s="64"/>
      <c r="AM73" s="64"/>
      <c r="AN73" s="64"/>
      <c r="AO73" s="64"/>
      <c r="AP73" s="64"/>
      <c r="AQ73" s="64"/>
    </row>
    <row r="74" spans="1:43" ht="62.25" customHeight="1" x14ac:dyDescent="0.25">
      <c r="A74" s="64"/>
      <c r="B74" s="64"/>
      <c r="C74" s="64"/>
      <c r="D74" s="64"/>
      <c r="E74" s="64"/>
      <c r="F74" s="64"/>
      <c r="G74" s="64"/>
      <c r="H74" s="63"/>
      <c r="I74" s="63"/>
      <c r="J74" s="64"/>
      <c r="K74" s="64"/>
      <c r="L74" s="64"/>
      <c r="M74" s="63"/>
      <c r="N74" s="64"/>
      <c r="O74" s="64"/>
      <c r="P74" s="63"/>
      <c r="Q74" s="63"/>
      <c r="R74" s="63"/>
      <c r="S74" s="64"/>
      <c r="T74" s="64"/>
      <c r="U74" s="64"/>
      <c r="V74" s="97"/>
      <c r="W74" s="97"/>
      <c r="X74" s="64"/>
      <c r="Y74" s="64"/>
      <c r="Z74" s="64"/>
      <c r="AA74" s="64"/>
      <c r="AB74" s="64"/>
      <c r="AC74" s="64"/>
      <c r="AD74" s="64"/>
      <c r="AE74" s="64"/>
      <c r="AF74" s="64"/>
      <c r="AG74" s="64"/>
      <c r="AH74" s="64"/>
      <c r="AI74" s="64"/>
      <c r="AJ74" s="64"/>
      <c r="AK74" s="64"/>
      <c r="AL74" s="64"/>
      <c r="AM74" s="64"/>
      <c r="AN74" s="64"/>
      <c r="AO74" s="64"/>
      <c r="AP74" s="64"/>
      <c r="AQ74" s="64"/>
    </row>
    <row r="75" spans="1:43" ht="62.25" customHeight="1" x14ac:dyDescent="0.25">
      <c r="A75" s="64"/>
      <c r="B75" s="64"/>
      <c r="C75" s="64"/>
      <c r="D75" s="64"/>
      <c r="E75" s="64"/>
      <c r="F75" s="64"/>
      <c r="G75" s="64"/>
      <c r="H75" s="63"/>
      <c r="I75" s="63"/>
      <c r="J75" s="64"/>
      <c r="K75" s="64"/>
      <c r="L75" s="64"/>
      <c r="M75" s="63"/>
      <c r="N75" s="64"/>
      <c r="O75" s="64"/>
      <c r="P75" s="63"/>
      <c r="Q75" s="63"/>
      <c r="R75" s="63"/>
      <c r="S75" s="64"/>
      <c r="T75" s="64"/>
      <c r="U75" s="64"/>
      <c r="V75" s="97"/>
      <c r="W75" s="97"/>
      <c r="X75" s="64"/>
      <c r="Y75" s="64"/>
      <c r="Z75" s="64"/>
      <c r="AA75" s="64"/>
      <c r="AB75" s="64"/>
      <c r="AC75" s="64"/>
      <c r="AD75" s="64"/>
      <c r="AE75" s="64"/>
      <c r="AF75" s="64"/>
      <c r="AG75" s="64"/>
      <c r="AH75" s="64"/>
      <c r="AI75" s="64"/>
      <c r="AJ75" s="64"/>
      <c r="AK75" s="64"/>
      <c r="AL75" s="64"/>
      <c r="AM75" s="64"/>
      <c r="AN75" s="64"/>
      <c r="AO75" s="64"/>
      <c r="AP75" s="64"/>
      <c r="AQ75" s="64"/>
    </row>
    <row r="76" spans="1:43" ht="62.25" customHeight="1" x14ac:dyDescent="0.25">
      <c r="A76" s="64"/>
      <c r="B76" s="64"/>
      <c r="C76" s="64"/>
      <c r="D76" s="64"/>
      <c r="E76" s="64"/>
      <c r="F76" s="64"/>
      <c r="G76" s="64"/>
      <c r="H76" s="63"/>
      <c r="I76" s="63"/>
      <c r="J76" s="64"/>
      <c r="K76" s="64"/>
      <c r="L76" s="64"/>
      <c r="M76" s="63"/>
      <c r="N76" s="64"/>
      <c r="O76" s="64"/>
      <c r="P76" s="63"/>
      <c r="Q76" s="63"/>
      <c r="R76" s="63"/>
      <c r="S76" s="64"/>
      <c r="T76" s="64"/>
      <c r="U76" s="64"/>
      <c r="V76" s="97"/>
      <c r="W76" s="97"/>
      <c r="X76" s="64"/>
      <c r="Y76" s="64"/>
      <c r="Z76" s="64"/>
      <c r="AA76" s="64"/>
      <c r="AB76" s="64"/>
      <c r="AC76" s="64"/>
      <c r="AD76" s="64"/>
      <c r="AE76" s="64"/>
      <c r="AF76" s="64"/>
      <c r="AG76" s="64"/>
      <c r="AH76" s="64"/>
      <c r="AI76" s="64"/>
      <c r="AJ76" s="64"/>
      <c r="AK76" s="64"/>
      <c r="AL76" s="64"/>
      <c r="AM76" s="64"/>
      <c r="AN76" s="64"/>
      <c r="AO76" s="64"/>
      <c r="AP76" s="64"/>
      <c r="AQ76" s="64"/>
    </row>
    <row r="77" spans="1:43" ht="62.25" customHeight="1" x14ac:dyDescent="0.25">
      <c r="A77" s="64"/>
      <c r="B77" s="64"/>
      <c r="C77" s="64"/>
      <c r="D77" s="64"/>
      <c r="E77" s="64"/>
      <c r="F77" s="64"/>
      <c r="G77" s="64"/>
      <c r="H77" s="63"/>
      <c r="I77" s="63"/>
      <c r="J77" s="64"/>
      <c r="K77" s="64"/>
      <c r="L77" s="64"/>
      <c r="M77" s="63"/>
      <c r="N77" s="64"/>
      <c r="O77" s="64"/>
      <c r="P77" s="63"/>
      <c r="Q77" s="63"/>
      <c r="R77" s="63"/>
      <c r="S77" s="64"/>
      <c r="T77" s="64"/>
      <c r="U77" s="64"/>
      <c r="V77" s="97"/>
      <c r="W77" s="97"/>
      <c r="X77" s="64"/>
      <c r="Y77" s="64"/>
      <c r="Z77" s="64"/>
      <c r="AA77" s="64"/>
      <c r="AB77" s="64"/>
      <c r="AC77" s="64"/>
      <c r="AD77" s="64"/>
      <c r="AE77" s="64"/>
      <c r="AF77" s="64"/>
      <c r="AG77" s="64"/>
      <c r="AH77" s="64"/>
      <c r="AI77" s="64"/>
      <c r="AJ77" s="64"/>
      <c r="AK77" s="64"/>
      <c r="AL77" s="64"/>
      <c r="AM77" s="64"/>
      <c r="AN77" s="64"/>
      <c r="AO77" s="64"/>
      <c r="AP77" s="64"/>
      <c r="AQ77" s="64"/>
    </row>
    <row r="78" spans="1:43" ht="62.25" customHeight="1" x14ac:dyDescent="0.25">
      <c r="A78" s="64"/>
      <c r="B78" s="64"/>
      <c r="C78" s="64"/>
      <c r="D78" s="64"/>
      <c r="E78" s="64"/>
      <c r="F78" s="64"/>
      <c r="G78" s="64"/>
      <c r="H78" s="63"/>
      <c r="I78" s="63"/>
      <c r="J78" s="64"/>
      <c r="K78" s="64"/>
      <c r="L78" s="64"/>
      <c r="M78" s="63"/>
      <c r="N78" s="64"/>
      <c r="O78" s="64"/>
      <c r="P78" s="63"/>
      <c r="Q78" s="63"/>
      <c r="R78" s="63"/>
      <c r="S78" s="64"/>
      <c r="T78" s="64"/>
      <c r="U78" s="64"/>
      <c r="V78" s="97"/>
      <c r="W78" s="97"/>
      <c r="X78" s="64"/>
      <c r="Y78" s="64"/>
      <c r="Z78" s="64"/>
      <c r="AA78" s="64"/>
      <c r="AB78" s="64"/>
      <c r="AC78" s="64"/>
      <c r="AD78" s="64"/>
      <c r="AE78" s="64"/>
      <c r="AF78" s="64"/>
      <c r="AG78" s="64"/>
      <c r="AH78" s="64"/>
      <c r="AI78" s="64"/>
      <c r="AJ78" s="64"/>
      <c r="AK78" s="64"/>
      <c r="AL78" s="64"/>
      <c r="AM78" s="64"/>
      <c r="AN78" s="64"/>
      <c r="AO78" s="64"/>
      <c r="AP78" s="64"/>
      <c r="AQ78" s="64"/>
    </row>
    <row r="79" spans="1:43" ht="62.25" customHeight="1" x14ac:dyDescent="0.25">
      <c r="A79" s="64"/>
      <c r="B79" s="64"/>
      <c r="C79" s="64"/>
      <c r="D79" s="64"/>
      <c r="E79" s="64"/>
      <c r="F79" s="64"/>
      <c r="G79" s="64"/>
      <c r="H79" s="63"/>
      <c r="I79" s="63"/>
      <c r="J79" s="64"/>
      <c r="K79" s="64"/>
      <c r="L79" s="64"/>
      <c r="M79" s="63"/>
      <c r="N79" s="64"/>
      <c r="O79" s="64"/>
      <c r="P79" s="63"/>
      <c r="Q79" s="63"/>
      <c r="R79" s="63"/>
      <c r="S79" s="64"/>
      <c r="T79" s="64"/>
      <c r="U79" s="64"/>
      <c r="V79" s="97"/>
      <c r="W79" s="97"/>
      <c r="X79" s="64"/>
      <c r="Y79" s="64"/>
      <c r="Z79" s="64"/>
      <c r="AA79" s="64"/>
      <c r="AB79" s="64"/>
      <c r="AC79" s="64"/>
      <c r="AD79" s="64"/>
      <c r="AE79" s="64"/>
      <c r="AF79" s="64"/>
      <c r="AG79" s="64"/>
      <c r="AH79" s="64"/>
      <c r="AI79" s="64"/>
      <c r="AJ79" s="64"/>
      <c r="AK79" s="64"/>
      <c r="AL79" s="64"/>
      <c r="AM79" s="64"/>
      <c r="AN79" s="64"/>
      <c r="AO79" s="64"/>
      <c r="AP79" s="64"/>
      <c r="AQ79" s="64"/>
    </row>
    <row r="80" spans="1:43" ht="62.25" customHeight="1" x14ac:dyDescent="0.25">
      <c r="A80" s="64"/>
      <c r="B80" s="64"/>
      <c r="C80" s="64"/>
      <c r="D80" s="64"/>
      <c r="E80" s="64"/>
      <c r="F80" s="64"/>
      <c r="G80" s="64"/>
      <c r="H80" s="63"/>
      <c r="I80" s="63"/>
      <c r="J80" s="64"/>
      <c r="K80" s="64"/>
      <c r="L80" s="64"/>
      <c r="M80" s="63"/>
      <c r="N80" s="64"/>
      <c r="O80" s="64"/>
      <c r="P80" s="63"/>
      <c r="Q80" s="63"/>
      <c r="R80" s="63"/>
      <c r="S80" s="64"/>
      <c r="T80" s="64"/>
      <c r="U80" s="64"/>
      <c r="V80" s="97"/>
      <c r="W80" s="97"/>
      <c r="X80" s="64"/>
      <c r="Y80" s="64"/>
      <c r="Z80" s="64"/>
      <c r="AA80" s="64"/>
      <c r="AB80" s="64"/>
      <c r="AC80" s="64"/>
      <c r="AD80" s="64"/>
      <c r="AE80" s="64"/>
      <c r="AF80" s="64"/>
      <c r="AG80" s="64"/>
      <c r="AH80" s="64"/>
      <c r="AI80" s="64"/>
      <c r="AJ80" s="64"/>
      <c r="AK80" s="64"/>
      <c r="AL80" s="64"/>
      <c r="AM80" s="64"/>
      <c r="AN80" s="64"/>
      <c r="AO80" s="64"/>
      <c r="AP80" s="64"/>
      <c r="AQ80" s="64"/>
    </row>
    <row r="81" spans="1:43" ht="62.25" customHeight="1" x14ac:dyDescent="0.25">
      <c r="A81" s="64"/>
      <c r="B81" s="64"/>
      <c r="C81" s="64"/>
      <c r="D81" s="64"/>
      <c r="E81" s="64"/>
      <c r="F81" s="64"/>
      <c r="G81" s="64"/>
      <c r="H81" s="63"/>
      <c r="I81" s="63"/>
      <c r="J81" s="64"/>
      <c r="K81" s="64"/>
      <c r="L81" s="64"/>
      <c r="M81" s="63"/>
      <c r="N81" s="64"/>
      <c r="O81" s="64"/>
      <c r="P81" s="63"/>
      <c r="Q81" s="63"/>
      <c r="R81" s="63"/>
      <c r="S81" s="64"/>
      <c r="T81" s="64"/>
      <c r="U81" s="64"/>
      <c r="V81" s="97"/>
      <c r="W81" s="97"/>
      <c r="X81" s="64"/>
      <c r="Y81" s="64"/>
      <c r="Z81" s="64"/>
      <c r="AA81" s="64"/>
      <c r="AB81" s="64"/>
      <c r="AC81" s="64"/>
      <c r="AD81" s="64"/>
      <c r="AE81" s="64"/>
      <c r="AF81" s="64"/>
      <c r="AG81" s="64"/>
      <c r="AH81" s="64"/>
      <c r="AI81" s="64"/>
      <c r="AJ81" s="64"/>
      <c r="AK81" s="64"/>
      <c r="AL81" s="64"/>
      <c r="AM81" s="64"/>
      <c r="AN81" s="64"/>
      <c r="AO81" s="64"/>
      <c r="AP81" s="64"/>
      <c r="AQ81" s="64"/>
    </row>
    <row r="82" spans="1:43" ht="62.25" customHeight="1" x14ac:dyDescent="0.25">
      <c r="A82" s="64"/>
      <c r="B82" s="64"/>
      <c r="C82" s="64"/>
      <c r="D82" s="64"/>
      <c r="E82" s="64"/>
      <c r="F82" s="64"/>
      <c r="G82" s="64"/>
      <c r="H82" s="63"/>
      <c r="I82" s="63"/>
      <c r="J82" s="64"/>
      <c r="K82" s="64"/>
      <c r="L82" s="64"/>
      <c r="M82" s="63"/>
      <c r="N82" s="64"/>
      <c r="O82" s="64"/>
      <c r="P82" s="63"/>
      <c r="Q82" s="63"/>
      <c r="R82" s="63"/>
      <c r="S82" s="64"/>
      <c r="T82" s="64"/>
      <c r="U82" s="64"/>
      <c r="V82" s="97"/>
      <c r="W82" s="97"/>
      <c r="X82" s="64"/>
      <c r="Y82" s="64"/>
      <c r="Z82" s="64"/>
      <c r="AA82" s="64"/>
      <c r="AB82" s="64"/>
      <c r="AC82" s="64"/>
      <c r="AD82" s="64"/>
      <c r="AE82" s="64"/>
      <c r="AF82" s="64"/>
      <c r="AG82" s="64"/>
      <c r="AH82" s="64"/>
      <c r="AI82" s="64"/>
      <c r="AJ82" s="64"/>
      <c r="AK82" s="64"/>
      <c r="AL82" s="64"/>
      <c r="AM82" s="64"/>
      <c r="AN82" s="64"/>
      <c r="AO82" s="64"/>
      <c r="AP82" s="64"/>
      <c r="AQ82" s="64"/>
    </row>
    <row r="83" spans="1:43" ht="62.25" customHeight="1" x14ac:dyDescent="0.25">
      <c r="A83" s="64"/>
      <c r="B83" s="64"/>
      <c r="C83" s="64"/>
      <c r="D83" s="64"/>
      <c r="E83" s="64"/>
      <c r="F83" s="64"/>
      <c r="G83" s="64"/>
      <c r="H83" s="63"/>
      <c r="I83" s="63"/>
      <c r="J83" s="64"/>
      <c r="K83" s="64"/>
      <c r="L83" s="64"/>
      <c r="M83" s="63"/>
      <c r="N83" s="64"/>
      <c r="O83" s="64"/>
      <c r="P83" s="63"/>
      <c r="Q83" s="63"/>
      <c r="R83" s="63"/>
      <c r="S83" s="64"/>
      <c r="T83" s="64"/>
      <c r="U83" s="64"/>
      <c r="V83" s="97"/>
      <c r="W83" s="97"/>
      <c r="X83" s="64"/>
      <c r="Y83" s="64"/>
      <c r="Z83" s="64"/>
      <c r="AA83" s="64"/>
      <c r="AB83" s="64"/>
      <c r="AC83" s="64"/>
      <c r="AD83" s="64"/>
      <c r="AE83" s="64"/>
      <c r="AF83" s="64"/>
      <c r="AG83" s="64"/>
      <c r="AH83" s="64"/>
      <c r="AI83" s="64"/>
      <c r="AJ83" s="64"/>
      <c r="AK83" s="64"/>
      <c r="AL83" s="64"/>
      <c r="AM83" s="64"/>
      <c r="AN83" s="64"/>
      <c r="AO83" s="64"/>
      <c r="AP83" s="64"/>
      <c r="AQ83" s="64"/>
    </row>
    <row r="84" spans="1:43" ht="62.25" customHeight="1" x14ac:dyDescent="0.25">
      <c r="A84" s="64"/>
      <c r="B84" s="64"/>
      <c r="C84" s="64"/>
      <c r="D84" s="64"/>
      <c r="E84" s="64"/>
      <c r="F84" s="64"/>
      <c r="G84" s="64"/>
      <c r="H84" s="63"/>
      <c r="I84" s="63"/>
      <c r="J84" s="64"/>
      <c r="K84" s="64"/>
      <c r="L84" s="64"/>
      <c r="M84" s="63"/>
      <c r="N84" s="64"/>
      <c r="O84" s="64"/>
      <c r="P84" s="63"/>
      <c r="Q84" s="63"/>
      <c r="R84" s="63"/>
      <c r="S84" s="64"/>
      <c r="T84" s="64"/>
      <c r="U84" s="64"/>
      <c r="V84" s="97"/>
      <c r="W84" s="97"/>
      <c r="X84" s="64"/>
      <c r="Y84" s="64"/>
      <c r="Z84" s="64"/>
      <c r="AA84" s="64"/>
      <c r="AB84" s="64"/>
      <c r="AC84" s="64"/>
      <c r="AD84" s="64"/>
      <c r="AE84" s="64"/>
      <c r="AF84" s="64"/>
      <c r="AG84" s="64"/>
      <c r="AH84" s="64"/>
      <c r="AI84" s="64"/>
      <c r="AJ84" s="64"/>
      <c r="AK84" s="64"/>
      <c r="AL84" s="64"/>
      <c r="AM84" s="64"/>
      <c r="AN84" s="64"/>
      <c r="AO84" s="64"/>
      <c r="AP84" s="64"/>
      <c r="AQ84" s="64"/>
    </row>
    <row r="85" spans="1:43" ht="62.25" customHeight="1" x14ac:dyDescent="0.25">
      <c r="A85" s="64"/>
      <c r="B85" s="64"/>
      <c r="C85" s="64"/>
      <c r="D85" s="64"/>
      <c r="E85" s="64"/>
      <c r="F85" s="64"/>
      <c r="G85" s="64"/>
      <c r="H85" s="63"/>
      <c r="I85" s="63"/>
      <c r="J85" s="64"/>
      <c r="K85" s="64"/>
      <c r="L85" s="64"/>
      <c r="M85" s="63"/>
      <c r="N85" s="64"/>
      <c r="O85" s="64"/>
      <c r="P85" s="63"/>
      <c r="Q85" s="63"/>
      <c r="R85" s="63"/>
      <c r="S85" s="64"/>
      <c r="T85" s="64"/>
      <c r="U85" s="64"/>
      <c r="V85" s="97"/>
      <c r="W85" s="97"/>
      <c r="X85" s="64"/>
      <c r="Y85" s="64"/>
      <c r="Z85" s="64"/>
      <c r="AA85" s="64"/>
      <c r="AB85" s="64"/>
      <c r="AC85" s="64"/>
      <c r="AD85" s="64"/>
      <c r="AE85" s="64"/>
      <c r="AF85" s="64"/>
      <c r="AG85" s="64"/>
      <c r="AH85" s="64"/>
      <c r="AI85" s="64"/>
      <c r="AJ85" s="64"/>
      <c r="AK85" s="64"/>
      <c r="AL85" s="64"/>
      <c r="AM85" s="64"/>
      <c r="AN85" s="64"/>
      <c r="AO85" s="64"/>
      <c r="AP85" s="64"/>
      <c r="AQ85" s="64"/>
    </row>
    <row r="86" spans="1:43" ht="62.25" customHeight="1" x14ac:dyDescent="0.25">
      <c r="A86" s="64"/>
      <c r="B86" s="64"/>
      <c r="C86" s="64"/>
      <c r="D86" s="64"/>
      <c r="E86" s="64"/>
      <c r="F86" s="64"/>
      <c r="G86" s="64"/>
      <c r="H86" s="63"/>
      <c r="I86" s="63"/>
      <c r="J86" s="64"/>
      <c r="K86" s="64"/>
      <c r="L86" s="64"/>
      <c r="M86" s="63"/>
      <c r="N86" s="64"/>
      <c r="O86" s="64"/>
      <c r="P86" s="63"/>
      <c r="Q86" s="63"/>
      <c r="R86" s="63"/>
      <c r="S86" s="64"/>
      <c r="T86" s="64"/>
      <c r="U86" s="64"/>
      <c r="V86" s="97"/>
      <c r="W86" s="97"/>
      <c r="X86" s="64"/>
      <c r="Y86" s="64"/>
      <c r="Z86" s="64"/>
      <c r="AA86" s="64"/>
      <c r="AB86" s="64"/>
      <c r="AC86" s="64"/>
      <c r="AD86" s="64"/>
      <c r="AE86" s="64"/>
      <c r="AF86" s="64"/>
      <c r="AG86" s="64"/>
      <c r="AH86" s="64"/>
      <c r="AI86" s="64"/>
      <c r="AJ86" s="64"/>
      <c r="AK86" s="64"/>
      <c r="AL86" s="64"/>
      <c r="AM86" s="64"/>
      <c r="AN86" s="64"/>
      <c r="AO86" s="64"/>
      <c r="AP86" s="64"/>
      <c r="AQ86" s="64"/>
    </row>
    <row r="87" spans="1:43" ht="62.25" customHeight="1" x14ac:dyDescent="0.25">
      <c r="A87" s="64"/>
      <c r="B87" s="64"/>
      <c r="C87" s="64"/>
      <c r="D87" s="64"/>
      <c r="E87" s="64"/>
      <c r="F87" s="64"/>
      <c r="G87" s="64"/>
      <c r="H87" s="63"/>
      <c r="I87" s="63"/>
      <c r="J87" s="64"/>
      <c r="K87" s="64"/>
      <c r="L87" s="64"/>
      <c r="M87" s="63"/>
      <c r="N87" s="64"/>
      <c r="O87" s="64"/>
      <c r="P87" s="63"/>
      <c r="Q87" s="63"/>
      <c r="R87" s="63"/>
      <c r="S87" s="64"/>
      <c r="T87" s="64"/>
      <c r="U87" s="64"/>
      <c r="V87" s="97"/>
      <c r="W87" s="97"/>
      <c r="X87" s="64"/>
      <c r="Y87" s="64"/>
      <c r="Z87" s="64"/>
      <c r="AA87" s="64"/>
      <c r="AB87" s="64"/>
      <c r="AC87" s="64"/>
      <c r="AD87" s="64"/>
      <c r="AE87" s="64"/>
      <c r="AF87" s="64"/>
      <c r="AG87" s="64"/>
      <c r="AH87" s="64"/>
      <c r="AI87" s="64"/>
      <c r="AJ87" s="64"/>
      <c r="AK87" s="64"/>
      <c r="AL87" s="64"/>
      <c r="AM87" s="64"/>
      <c r="AN87" s="64"/>
      <c r="AO87" s="64"/>
      <c r="AP87" s="64"/>
      <c r="AQ87" s="64"/>
    </row>
    <row r="88" spans="1:43" ht="62.25" customHeight="1" x14ac:dyDescent="0.25">
      <c r="A88" s="64"/>
      <c r="B88" s="64"/>
      <c r="C88" s="64"/>
      <c r="D88" s="64"/>
      <c r="E88" s="64"/>
      <c r="F88" s="64"/>
      <c r="G88" s="64"/>
      <c r="H88" s="63"/>
      <c r="I88" s="63"/>
      <c r="J88" s="64"/>
      <c r="K88" s="64"/>
      <c r="L88" s="64"/>
      <c r="M88" s="63"/>
      <c r="N88" s="64"/>
      <c r="O88" s="64"/>
      <c r="P88" s="63"/>
      <c r="Q88" s="63"/>
      <c r="R88" s="63"/>
      <c r="S88" s="64"/>
      <c r="T88" s="64"/>
      <c r="U88" s="64"/>
      <c r="V88" s="97"/>
      <c r="W88" s="97"/>
      <c r="X88" s="64"/>
      <c r="Y88" s="64"/>
      <c r="Z88" s="64"/>
      <c r="AA88" s="64"/>
      <c r="AB88" s="64"/>
      <c r="AC88" s="64"/>
      <c r="AD88" s="64"/>
      <c r="AE88" s="64"/>
      <c r="AF88" s="64"/>
      <c r="AG88" s="64"/>
      <c r="AH88" s="64"/>
      <c r="AI88" s="64"/>
      <c r="AJ88" s="64"/>
      <c r="AK88" s="64"/>
      <c r="AL88" s="64"/>
      <c r="AM88" s="64"/>
      <c r="AN88" s="64"/>
      <c r="AO88" s="64"/>
      <c r="AP88" s="64"/>
      <c r="AQ88" s="64"/>
    </row>
    <row r="89" spans="1:43" ht="62.25" customHeight="1" x14ac:dyDescent="0.25">
      <c r="A89" s="64"/>
      <c r="B89" s="64"/>
      <c r="C89" s="64"/>
      <c r="D89" s="64"/>
      <c r="E89" s="64"/>
      <c r="F89" s="64"/>
      <c r="G89" s="64"/>
      <c r="H89" s="63"/>
      <c r="I89" s="63"/>
      <c r="J89" s="64"/>
      <c r="K89" s="64"/>
      <c r="L89" s="64"/>
      <c r="M89" s="63"/>
      <c r="N89" s="64"/>
      <c r="O89" s="64"/>
      <c r="P89" s="63"/>
      <c r="Q89" s="63"/>
      <c r="R89" s="63"/>
      <c r="S89" s="64"/>
      <c r="T89" s="64"/>
      <c r="U89" s="64"/>
      <c r="V89" s="97"/>
      <c r="W89" s="97"/>
      <c r="X89" s="64"/>
      <c r="Y89" s="64"/>
      <c r="Z89" s="64"/>
      <c r="AA89" s="64"/>
      <c r="AB89" s="64"/>
      <c r="AC89" s="64"/>
      <c r="AD89" s="64"/>
      <c r="AE89" s="64"/>
      <c r="AF89" s="64"/>
      <c r="AG89" s="64"/>
      <c r="AH89" s="64"/>
      <c r="AI89" s="64"/>
      <c r="AJ89" s="64"/>
      <c r="AK89" s="64"/>
      <c r="AL89" s="64"/>
      <c r="AM89" s="64"/>
      <c r="AN89" s="64"/>
      <c r="AO89" s="64"/>
      <c r="AP89" s="64"/>
      <c r="AQ89" s="64"/>
    </row>
    <row r="90" spans="1:43" ht="62.25" customHeight="1" x14ac:dyDescent="0.25">
      <c r="A90" s="64"/>
      <c r="B90" s="64"/>
      <c r="C90" s="64"/>
      <c r="D90" s="64"/>
      <c r="E90" s="64"/>
      <c r="F90" s="64"/>
      <c r="G90" s="64"/>
      <c r="H90" s="63"/>
      <c r="I90" s="63"/>
      <c r="J90" s="64"/>
      <c r="K90" s="64"/>
      <c r="L90" s="64"/>
      <c r="M90" s="63"/>
      <c r="N90" s="64"/>
      <c r="O90" s="64"/>
      <c r="P90" s="63"/>
      <c r="Q90" s="63"/>
      <c r="R90" s="63"/>
      <c r="S90" s="64"/>
      <c r="T90" s="64"/>
      <c r="U90" s="64"/>
      <c r="V90" s="97"/>
      <c r="W90" s="97"/>
      <c r="X90" s="64"/>
      <c r="Y90" s="64"/>
      <c r="Z90" s="64"/>
      <c r="AA90" s="64"/>
      <c r="AB90" s="64"/>
      <c r="AC90" s="64"/>
      <c r="AD90" s="64"/>
      <c r="AE90" s="64"/>
      <c r="AF90" s="64"/>
      <c r="AG90" s="64"/>
      <c r="AH90" s="64"/>
      <c r="AI90" s="64"/>
      <c r="AJ90" s="64"/>
      <c r="AK90" s="64"/>
      <c r="AL90" s="64"/>
      <c r="AM90" s="64"/>
      <c r="AN90" s="64"/>
      <c r="AO90" s="64"/>
      <c r="AP90" s="64"/>
      <c r="AQ90" s="64"/>
    </row>
    <row r="91" spans="1:43" ht="62.25" customHeight="1" x14ac:dyDescent="0.25">
      <c r="A91" s="64"/>
      <c r="B91" s="64"/>
      <c r="C91" s="64"/>
      <c r="D91" s="64"/>
      <c r="E91" s="64"/>
      <c r="F91" s="64"/>
      <c r="G91" s="64"/>
      <c r="H91" s="63"/>
      <c r="I91" s="63"/>
      <c r="J91" s="64"/>
      <c r="K91" s="64"/>
      <c r="L91" s="64"/>
      <c r="M91" s="63"/>
      <c r="N91" s="64"/>
      <c r="O91" s="64"/>
      <c r="P91" s="63"/>
      <c r="Q91" s="63"/>
      <c r="R91" s="63"/>
      <c r="S91" s="64"/>
      <c r="T91" s="64"/>
      <c r="U91" s="64"/>
      <c r="V91" s="97"/>
      <c r="W91" s="97"/>
      <c r="X91" s="64"/>
      <c r="Y91" s="64"/>
      <c r="Z91" s="64"/>
      <c r="AA91" s="64"/>
      <c r="AB91" s="64"/>
      <c r="AC91" s="64"/>
      <c r="AD91" s="64"/>
      <c r="AE91" s="64"/>
      <c r="AF91" s="64"/>
      <c r="AG91" s="64"/>
      <c r="AH91" s="64"/>
      <c r="AI91" s="64"/>
      <c r="AJ91" s="64"/>
      <c r="AK91" s="64"/>
      <c r="AL91" s="64"/>
      <c r="AM91" s="64"/>
      <c r="AN91" s="64"/>
      <c r="AO91" s="64"/>
      <c r="AP91" s="64"/>
      <c r="AQ91" s="64"/>
    </row>
    <row r="92" spans="1:43" ht="62.25" customHeight="1" x14ac:dyDescent="0.25">
      <c r="A92" s="64"/>
      <c r="B92" s="64"/>
      <c r="C92" s="64"/>
      <c r="D92" s="64"/>
      <c r="E92" s="64"/>
      <c r="F92" s="64"/>
      <c r="G92" s="64"/>
      <c r="H92" s="63"/>
      <c r="I92" s="63"/>
      <c r="J92" s="64"/>
      <c r="K92" s="64"/>
      <c r="L92" s="64"/>
      <c r="M92" s="63"/>
      <c r="N92" s="64"/>
      <c r="O92" s="64"/>
      <c r="P92" s="63"/>
      <c r="Q92" s="63"/>
      <c r="R92" s="63"/>
      <c r="S92" s="64"/>
      <c r="T92" s="64"/>
      <c r="U92" s="64"/>
      <c r="V92" s="97"/>
      <c r="W92" s="97"/>
      <c r="X92" s="64"/>
      <c r="Y92" s="64"/>
      <c r="Z92" s="64"/>
      <c r="AA92" s="64"/>
      <c r="AB92" s="64"/>
      <c r="AC92" s="64"/>
      <c r="AD92" s="64"/>
      <c r="AE92" s="64"/>
      <c r="AF92" s="64"/>
      <c r="AG92" s="64"/>
      <c r="AH92" s="64"/>
      <c r="AI92" s="64"/>
      <c r="AJ92" s="64"/>
      <c r="AK92" s="64"/>
      <c r="AL92" s="64"/>
      <c r="AM92" s="64"/>
      <c r="AN92" s="64"/>
      <c r="AO92" s="64"/>
      <c r="AP92" s="64"/>
      <c r="AQ92" s="64"/>
    </row>
    <row r="93" spans="1:43" ht="62.25" customHeight="1" x14ac:dyDescent="0.25">
      <c r="A93" s="64"/>
      <c r="B93" s="64"/>
      <c r="C93" s="64"/>
      <c r="D93" s="64"/>
      <c r="E93" s="64"/>
      <c r="F93" s="64"/>
      <c r="G93" s="64"/>
      <c r="H93" s="63"/>
      <c r="I93" s="63"/>
      <c r="J93" s="64"/>
      <c r="K93" s="64"/>
      <c r="L93" s="64"/>
      <c r="M93" s="63"/>
      <c r="N93" s="64"/>
      <c r="O93" s="64"/>
      <c r="P93" s="63"/>
      <c r="Q93" s="63"/>
      <c r="R93" s="63"/>
      <c r="S93" s="64"/>
      <c r="T93" s="64"/>
      <c r="U93" s="64"/>
      <c r="V93" s="97"/>
      <c r="W93" s="97"/>
      <c r="X93" s="64"/>
      <c r="Y93" s="64"/>
      <c r="Z93" s="64"/>
      <c r="AA93" s="64"/>
      <c r="AB93" s="64"/>
      <c r="AC93" s="64"/>
      <c r="AD93" s="64"/>
      <c r="AE93" s="64"/>
      <c r="AF93" s="64"/>
      <c r="AG93" s="64"/>
      <c r="AH93" s="64"/>
      <c r="AI93" s="64"/>
      <c r="AJ93" s="64"/>
      <c r="AK93" s="64"/>
      <c r="AL93" s="64"/>
      <c r="AM93" s="64"/>
      <c r="AN93" s="64"/>
      <c r="AO93" s="64"/>
      <c r="AP93" s="64"/>
      <c r="AQ93" s="64"/>
    </row>
    <row r="94" spans="1:43" ht="62.25" customHeight="1" x14ac:dyDescent="0.25">
      <c r="A94" s="64"/>
      <c r="B94" s="64"/>
      <c r="C94" s="64"/>
      <c r="D94" s="64"/>
      <c r="E94" s="64"/>
      <c r="F94" s="64"/>
      <c r="G94" s="64"/>
      <c r="H94" s="63"/>
      <c r="I94" s="63"/>
      <c r="J94" s="64"/>
      <c r="K94" s="64"/>
      <c r="L94" s="64"/>
      <c r="M94" s="63"/>
      <c r="N94" s="64"/>
      <c r="O94" s="64"/>
      <c r="P94" s="63"/>
      <c r="Q94" s="63"/>
      <c r="R94" s="63"/>
      <c r="S94" s="64"/>
      <c r="T94" s="64"/>
      <c r="U94" s="64"/>
      <c r="V94" s="97"/>
      <c r="W94" s="97"/>
      <c r="X94" s="64"/>
      <c r="Y94" s="64"/>
      <c r="Z94" s="64"/>
      <c r="AA94" s="64"/>
      <c r="AB94" s="64"/>
      <c r="AC94" s="64"/>
      <c r="AD94" s="64"/>
      <c r="AE94" s="64"/>
      <c r="AF94" s="64"/>
      <c r="AG94" s="64"/>
      <c r="AH94" s="64"/>
      <c r="AI94" s="64"/>
      <c r="AJ94" s="64"/>
      <c r="AK94" s="64"/>
      <c r="AL94" s="64"/>
      <c r="AM94" s="64"/>
      <c r="AN94" s="64"/>
      <c r="AO94" s="64"/>
      <c r="AP94" s="64"/>
      <c r="AQ94" s="64"/>
    </row>
    <row r="95" spans="1:43" ht="62.25" customHeight="1" x14ac:dyDescent="0.25">
      <c r="A95" s="64"/>
      <c r="B95" s="64"/>
      <c r="C95" s="64"/>
      <c r="D95" s="64"/>
      <c r="E95" s="64"/>
      <c r="F95" s="64"/>
      <c r="G95" s="64"/>
      <c r="H95" s="63"/>
      <c r="I95" s="63"/>
      <c r="J95" s="64"/>
      <c r="K95" s="64"/>
      <c r="L95" s="64"/>
      <c r="M95" s="63"/>
      <c r="N95" s="64"/>
      <c r="O95" s="64"/>
      <c r="P95" s="63"/>
      <c r="Q95" s="63"/>
      <c r="R95" s="63"/>
      <c r="S95" s="64"/>
      <c r="T95" s="64"/>
      <c r="U95" s="64"/>
      <c r="V95" s="97"/>
      <c r="W95" s="97"/>
      <c r="X95" s="64"/>
      <c r="Y95" s="64"/>
      <c r="Z95" s="64"/>
      <c r="AA95" s="64"/>
      <c r="AB95" s="64"/>
      <c r="AC95" s="64"/>
      <c r="AD95" s="64"/>
      <c r="AE95" s="64"/>
      <c r="AF95" s="64"/>
      <c r="AG95" s="64"/>
      <c r="AH95" s="64"/>
      <c r="AI95" s="64"/>
      <c r="AJ95" s="64"/>
      <c r="AK95" s="64"/>
      <c r="AL95" s="64"/>
      <c r="AM95" s="64"/>
      <c r="AN95" s="64"/>
      <c r="AO95" s="64"/>
      <c r="AP95" s="64"/>
      <c r="AQ95" s="64"/>
    </row>
    <row r="96" spans="1:43" ht="62.25" customHeight="1" x14ac:dyDescent="0.25">
      <c r="A96" s="64"/>
      <c r="B96" s="64"/>
      <c r="C96" s="64"/>
      <c r="D96" s="64"/>
      <c r="E96" s="64"/>
      <c r="F96" s="64"/>
      <c r="G96" s="64"/>
      <c r="H96" s="63"/>
      <c r="I96" s="63"/>
      <c r="J96" s="64"/>
      <c r="K96" s="64"/>
      <c r="L96" s="64"/>
      <c r="M96" s="63"/>
      <c r="N96" s="64"/>
      <c r="O96" s="64"/>
      <c r="P96" s="63"/>
      <c r="Q96" s="63"/>
      <c r="R96" s="63"/>
      <c r="S96" s="64"/>
      <c r="T96" s="64"/>
      <c r="U96" s="64"/>
      <c r="V96" s="97"/>
      <c r="W96" s="97"/>
      <c r="X96" s="64"/>
      <c r="Y96" s="64"/>
      <c r="Z96" s="64"/>
      <c r="AA96" s="64"/>
      <c r="AB96" s="64"/>
      <c r="AC96" s="64"/>
      <c r="AD96" s="64"/>
      <c r="AE96" s="64"/>
      <c r="AF96" s="64"/>
      <c r="AG96" s="64"/>
      <c r="AH96" s="64"/>
      <c r="AI96" s="64"/>
      <c r="AJ96" s="64"/>
      <c r="AK96" s="64"/>
      <c r="AL96" s="64"/>
      <c r="AM96" s="64"/>
      <c r="AN96" s="64"/>
      <c r="AO96" s="64"/>
      <c r="AP96" s="64"/>
      <c r="AQ96" s="64"/>
    </row>
    <row r="97" spans="1:43" ht="62.25" customHeight="1" x14ac:dyDescent="0.25">
      <c r="A97" s="64"/>
      <c r="B97" s="64"/>
      <c r="C97" s="64"/>
      <c r="D97" s="64"/>
      <c r="E97" s="64"/>
      <c r="F97" s="64"/>
      <c r="G97" s="64"/>
      <c r="H97" s="63"/>
      <c r="I97" s="63"/>
      <c r="J97" s="64"/>
      <c r="K97" s="64"/>
      <c r="L97" s="64"/>
      <c r="M97" s="63"/>
      <c r="N97" s="64"/>
      <c r="O97" s="64"/>
      <c r="P97" s="63"/>
      <c r="Q97" s="63"/>
      <c r="R97" s="63"/>
      <c r="S97" s="64"/>
      <c r="T97" s="64"/>
      <c r="U97" s="64"/>
      <c r="V97" s="97"/>
      <c r="W97" s="97"/>
      <c r="X97" s="64"/>
      <c r="Y97" s="64"/>
      <c r="Z97" s="64"/>
      <c r="AA97" s="64"/>
      <c r="AB97" s="64"/>
      <c r="AC97" s="64"/>
      <c r="AD97" s="64"/>
      <c r="AE97" s="64"/>
      <c r="AF97" s="64"/>
      <c r="AG97" s="64"/>
      <c r="AH97" s="64"/>
      <c r="AI97" s="64"/>
      <c r="AJ97" s="64"/>
      <c r="AK97" s="64"/>
      <c r="AL97" s="64"/>
      <c r="AM97" s="64"/>
      <c r="AN97" s="64"/>
      <c r="AO97" s="64"/>
      <c r="AP97" s="64"/>
      <c r="AQ97" s="64"/>
    </row>
    <row r="98" spans="1:43" ht="62.25" customHeight="1" x14ac:dyDescent="0.25">
      <c r="A98" s="64"/>
      <c r="B98" s="64"/>
      <c r="C98" s="64"/>
      <c r="D98" s="64"/>
      <c r="E98" s="64"/>
      <c r="F98" s="64"/>
      <c r="G98" s="64"/>
      <c r="H98" s="63"/>
      <c r="I98" s="63"/>
      <c r="J98" s="64"/>
      <c r="K98" s="64"/>
      <c r="L98" s="64"/>
      <c r="M98" s="63"/>
      <c r="N98" s="64"/>
      <c r="O98" s="64"/>
      <c r="P98" s="63"/>
      <c r="Q98" s="63"/>
      <c r="R98" s="63"/>
      <c r="S98" s="64"/>
      <c r="T98" s="64"/>
      <c r="U98" s="64"/>
      <c r="V98" s="97"/>
      <c r="W98" s="97"/>
      <c r="X98" s="64"/>
      <c r="Y98" s="64"/>
      <c r="Z98" s="64"/>
      <c r="AA98" s="64"/>
      <c r="AB98" s="64"/>
      <c r="AC98" s="64"/>
      <c r="AD98" s="64"/>
      <c r="AE98" s="64"/>
      <c r="AF98" s="64"/>
      <c r="AG98" s="64"/>
      <c r="AH98" s="64"/>
      <c r="AI98" s="64"/>
      <c r="AJ98" s="64"/>
      <c r="AK98" s="64"/>
      <c r="AL98" s="64"/>
      <c r="AM98" s="64"/>
      <c r="AN98" s="64"/>
      <c r="AO98" s="64"/>
      <c r="AP98" s="64"/>
      <c r="AQ98" s="64"/>
    </row>
    <row r="99" spans="1:43" ht="62.25" customHeight="1" x14ac:dyDescent="0.25">
      <c r="A99" s="64"/>
      <c r="B99" s="64"/>
      <c r="C99" s="64"/>
      <c r="D99" s="64"/>
      <c r="E99" s="64"/>
      <c r="F99" s="64"/>
      <c r="G99" s="64"/>
      <c r="H99" s="63"/>
      <c r="I99" s="63"/>
      <c r="J99" s="64"/>
      <c r="K99" s="64"/>
      <c r="L99" s="64"/>
      <c r="M99" s="63"/>
      <c r="N99" s="64"/>
      <c r="O99" s="64"/>
      <c r="P99" s="63"/>
      <c r="Q99" s="63"/>
      <c r="R99" s="63"/>
      <c r="S99" s="64"/>
      <c r="T99" s="64"/>
      <c r="U99" s="64"/>
      <c r="V99" s="97"/>
      <c r="W99" s="97"/>
      <c r="X99" s="64"/>
      <c r="Y99" s="64"/>
      <c r="Z99" s="64"/>
      <c r="AA99" s="64"/>
      <c r="AB99" s="64"/>
      <c r="AC99" s="64"/>
      <c r="AD99" s="64"/>
      <c r="AE99" s="64"/>
      <c r="AF99" s="64"/>
      <c r="AG99" s="64"/>
      <c r="AH99" s="64"/>
      <c r="AI99" s="64"/>
      <c r="AJ99" s="64"/>
      <c r="AK99" s="64"/>
      <c r="AL99" s="64"/>
      <c r="AM99" s="64"/>
      <c r="AN99" s="64"/>
      <c r="AO99" s="64"/>
      <c r="AP99" s="64"/>
      <c r="AQ99" s="64"/>
    </row>
    <row r="100" spans="1:43" ht="62.25" customHeight="1" x14ac:dyDescent="0.25">
      <c r="A100" s="64"/>
      <c r="B100" s="64"/>
      <c r="C100" s="64"/>
      <c r="D100" s="64"/>
      <c r="E100" s="64"/>
      <c r="F100" s="64"/>
      <c r="G100" s="64"/>
      <c r="H100" s="63"/>
      <c r="I100" s="63"/>
      <c r="J100" s="64"/>
      <c r="K100" s="64"/>
      <c r="L100" s="64"/>
      <c r="M100" s="63"/>
      <c r="N100" s="64"/>
      <c r="O100" s="64"/>
      <c r="P100" s="63"/>
      <c r="Q100" s="63"/>
      <c r="R100" s="63"/>
      <c r="S100" s="64"/>
      <c r="T100" s="64"/>
      <c r="U100" s="64"/>
      <c r="V100" s="97"/>
      <c r="W100" s="97"/>
      <c r="X100" s="64"/>
      <c r="Y100" s="64"/>
      <c r="Z100" s="64"/>
      <c r="AA100" s="64"/>
      <c r="AB100" s="64"/>
      <c r="AC100" s="64"/>
      <c r="AD100" s="64"/>
      <c r="AE100" s="64"/>
      <c r="AF100" s="64"/>
      <c r="AG100" s="64"/>
      <c r="AH100" s="64"/>
      <c r="AI100" s="64"/>
      <c r="AJ100" s="64"/>
      <c r="AK100" s="64"/>
      <c r="AL100" s="64"/>
      <c r="AM100" s="64"/>
      <c r="AN100" s="64"/>
      <c r="AO100" s="64"/>
      <c r="AP100" s="64"/>
      <c r="AQ100" s="64"/>
    </row>
    <row r="101" spans="1:43" ht="62.25" customHeight="1" x14ac:dyDescent="0.25">
      <c r="A101" s="64"/>
      <c r="B101" s="64"/>
      <c r="C101" s="64"/>
      <c r="D101" s="64"/>
      <c r="E101" s="64"/>
      <c r="F101" s="64"/>
      <c r="G101" s="64"/>
      <c r="H101" s="63"/>
      <c r="I101" s="63"/>
      <c r="J101" s="64"/>
      <c r="K101" s="64"/>
      <c r="L101" s="64"/>
      <c r="M101" s="63"/>
      <c r="N101" s="64"/>
      <c r="O101" s="64"/>
      <c r="P101" s="63"/>
      <c r="Q101" s="63"/>
      <c r="R101" s="63"/>
      <c r="S101" s="64"/>
      <c r="T101" s="64"/>
      <c r="U101" s="64"/>
      <c r="V101" s="97"/>
      <c r="W101" s="97"/>
      <c r="X101" s="64"/>
      <c r="Y101" s="64"/>
      <c r="Z101" s="64"/>
      <c r="AA101" s="64"/>
      <c r="AB101" s="64"/>
      <c r="AC101" s="64"/>
      <c r="AD101" s="64"/>
      <c r="AE101" s="64"/>
      <c r="AF101" s="64"/>
      <c r="AG101" s="64"/>
      <c r="AH101" s="64"/>
      <c r="AI101" s="64"/>
      <c r="AJ101" s="64"/>
      <c r="AK101" s="64"/>
      <c r="AL101" s="64"/>
      <c r="AM101" s="64"/>
      <c r="AN101" s="64"/>
      <c r="AO101" s="64"/>
      <c r="AP101" s="64"/>
      <c r="AQ101" s="64"/>
    </row>
    <row r="102" spans="1:43" ht="62.25" customHeight="1" x14ac:dyDescent="0.25">
      <c r="A102" s="64"/>
      <c r="B102" s="64"/>
      <c r="C102" s="64"/>
      <c r="D102" s="64"/>
      <c r="E102" s="64"/>
      <c r="F102" s="64"/>
      <c r="G102" s="64"/>
      <c r="H102" s="63"/>
      <c r="I102" s="63"/>
      <c r="J102" s="64"/>
      <c r="K102" s="64"/>
      <c r="L102" s="64"/>
      <c r="M102" s="63"/>
      <c r="N102" s="64"/>
      <c r="O102" s="64"/>
      <c r="P102" s="63"/>
      <c r="Q102" s="63"/>
      <c r="R102" s="63"/>
      <c r="S102" s="64"/>
      <c r="T102" s="64"/>
      <c r="U102" s="64"/>
      <c r="V102" s="97"/>
      <c r="W102" s="97"/>
      <c r="X102" s="64"/>
      <c r="Y102" s="64"/>
      <c r="Z102" s="64"/>
      <c r="AA102" s="64"/>
      <c r="AB102" s="64"/>
      <c r="AC102" s="64"/>
      <c r="AD102" s="64"/>
      <c r="AE102" s="64"/>
      <c r="AF102" s="64"/>
      <c r="AG102" s="64"/>
      <c r="AH102" s="64"/>
      <c r="AI102" s="64"/>
      <c r="AJ102" s="64"/>
      <c r="AK102" s="64"/>
      <c r="AL102" s="64"/>
      <c r="AM102" s="64"/>
      <c r="AN102" s="64"/>
      <c r="AO102" s="64"/>
      <c r="AP102" s="64"/>
      <c r="AQ102" s="64"/>
    </row>
    <row r="103" spans="1:43" ht="62.25" customHeight="1" x14ac:dyDescent="0.25">
      <c r="A103" s="64"/>
      <c r="B103" s="64"/>
      <c r="C103" s="64"/>
      <c r="D103" s="64"/>
      <c r="E103" s="64"/>
      <c r="F103" s="64"/>
      <c r="G103" s="64"/>
      <c r="H103" s="63"/>
      <c r="I103" s="63"/>
      <c r="J103" s="64"/>
      <c r="K103" s="64"/>
      <c r="L103" s="64"/>
      <c r="M103" s="63"/>
      <c r="N103" s="64"/>
      <c r="O103" s="64"/>
      <c r="P103" s="63"/>
      <c r="Q103" s="63"/>
      <c r="R103" s="63"/>
      <c r="S103" s="64"/>
      <c r="T103" s="64"/>
      <c r="U103" s="64"/>
      <c r="V103" s="97"/>
      <c r="W103" s="97"/>
      <c r="X103" s="64"/>
      <c r="Y103" s="64"/>
      <c r="Z103" s="64"/>
      <c r="AA103" s="64"/>
      <c r="AB103" s="64"/>
      <c r="AC103" s="64"/>
      <c r="AD103" s="64"/>
      <c r="AE103" s="64"/>
      <c r="AF103" s="64"/>
      <c r="AG103" s="64"/>
      <c r="AH103" s="64"/>
      <c r="AI103" s="64"/>
      <c r="AJ103" s="64"/>
      <c r="AK103" s="64"/>
      <c r="AL103" s="64"/>
      <c r="AM103" s="64"/>
      <c r="AN103" s="64"/>
      <c r="AO103" s="64"/>
      <c r="AP103" s="64"/>
      <c r="AQ103" s="64"/>
    </row>
    <row r="104" spans="1:43" ht="62.25" customHeight="1" x14ac:dyDescent="0.25">
      <c r="A104" s="64"/>
      <c r="B104" s="64"/>
      <c r="C104" s="64"/>
      <c r="D104" s="64"/>
      <c r="E104" s="64"/>
      <c r="F104" s="64"/>
      <c r="G104" s="64"/>
      <c r="H104" s="63"/>
      <c r="I104" s="63"/>
      <c r="J104" s="64"/>
      <c r="K104" s="64"/>
      <c r="L104" s="64"/>
      <c r="M104" s="63"/>
      <c r="N104" s="64"/>
      <c r="O104" s="64"/>
      <c r="P104" s="63"/>
      <c r="Q104" s="63"/>
      <c r="R104" s="63"/>
      <c r="S104" s="64"/>
      <c r="T104" s="64"/>
      <c r="U104" s="64"/>
      <c r="V104" s="97"/>
      <c r="W104" s="97"/>
      <c r="X104" s="64"/>
      <c r="Y104" s="64"/>
      <c r="Z104" s="64"/>
      <c r="AA104" s="64"/>
      <c r="AB104" s="64"/>
      <c r="AC104" s="64"/>
      <c r="AD104" s="64"/>
      <c r="AE104" s="64"/>
      <c r="AF104" s="64"/>
      <c r="AG104" s="64"/>
      <c r="AH104" s="64"/>
      <c r="AI104" s="64"/>
      <c r="AJ104" s="64"/>
      <c r="AK104" s="64"/>
      <c r="AL104" s="64"/>
      <c r="AM104" s="64"/>
      <c r="AN104" s="64"/>
      <c r="AO104" s="64"/>
      <c r="AP104" s="64"/>
      <c r="AQ104" s="64"/>
    </row>
    <row r="105" spans="1:43" ht="62.25" customHeight="1" x14ac:dyDescent="0.25">
      <c r="A105" s="64"/>
      <c r="B105" s="64"/>
      <c r="C105" s="64"/>
      <c r="D105" s="64"/>
      <c r="E105" s="64"/>
      <c r="F105" s="64"/>
      <c r="G105" s="64"/>
      <c r="H105" s="63"/>
      <c r="I105" s="63"/>
      <c r="J105" s="64"/>
      <c r="K105" s="64"/>
      <c r="L105" s="64"/>
      <c r="M105" s="63"/>
      <c r="N105" s="64"/>
      <c r="O105" s="64"/>
      <c r="P105" s="63"/>
      <c r="Q105" s="63"/>
      <c r="R105" s="63"/>
      <c r="S105" s="64"/>
      <c r="T105" s="64"/>
      <c r="U105" s="64"/>
      <c r="V105" s="97"/>
      <c r="W105" s="97"/>
      <c r="X105" s="64"/>
      <c r="Y105" s="64"/>
      <c r="Z105" s="64"/>
      <c r="AA105" s="64"/>
      <c r="AB105" s="64"/>
      <c r="AC105" s="64"/>
      <c r="AD105" s="64"/>
      <c r="AE105" s="64"/>
      <c r="AF105" s="64"/>
      <c r="AG105" s="64"/>
      <c r="AH105" s="64"/>
      <c r="AI105" s="64"/>
      <c r="AJ105" s="64"/>
      <c r="AK105" s="64"/>
      <c r="AL105" s="64"/>
      <c r="AM105" s="64"/>
      <c r="AN105" s="64"/>
      <c r="AO105" s="64"/>
      <c r="AP105" s="64"/>
      <c r="AQ105" s="64"/>
    </row>
    <row r="106" spans="1:43" ht="62.25" customHeight="1" x14ac:dyDescent="0.25">
      <c r="A106" s="64"/>
      <c r="B106" s="64"/>
      <c r="C106" s="64"/>
      <c r="D106" s="64"/>
      <c r="E106" s="64"/>
      <c r="F106" s="64"/>
      <c r="G106" s="64"/>
      <c r="H106" s="63"/>
      <c r="I106" s="63"/>
      <c r="J106" s="64"/>
      <c r="K106" s="64"/>
      <c r="L106" s="64"/>
      <c r="M106" s="63"/>
      <c r="N106" s="64"/>
      <c r="O106" s="64"/>
      <c r="P106" s="63"/>
      <c r="Q106" s="63"/>
      <c r="R106" s="63"/>
      <c r="S106" s="64"/>
      <c r="T106" s="64"/>
      <c r="U106" s="64"/>
      <c r="V106" s="97"/>
      <c r="W106" s="97"/>
      <c r="X106" s="64"/>
      <c r="Y106" s="64"/>
      <c r="Z106" s="64"/>
      <c r="AA106" s="64"/>
      <c r="AB106" s="64"/>
      <c r="AC106" s="64"/>
      <c r="AD106" s="64"/>
      <c r="AE106" s="64"/>
      <c r="AF106" s="64"/>
      <c r="AG106" s="64"/>
      <c r="AH106" s="64"/>
      <c r="AI106" s="64"/>
      <c r="AJ106" s="64"/>
      <c r="AK106" s="64"/>
      <c r="AL106" s="64"/>
      <c r="AM106" s="64"/>
      <c r="AN106" s="64"/>
      <c r="AO106" s="64"/>
      <c r="AP106" s="64"/>
      <c r="AQ106" s="64"/>
    </row>
    <row r="107" spans="1:43" ht="62.25" customHeight="1" x14ac:dyDescent="0.25">
      <c r="A107" s="64"/>
      <c r="B107" s="64"/>
      <c r="C107" s="64"/>
      <c r="D107" s="64"/>
      <c r="E107" s="64"/>
      <c r="F107" s="64"/>
      <c r="G107" s="64"/>
      <c r="H107" s="63"/>
      <c r="I107" s="63"/>
      <c r="J107" s="64"/>
      <c r="K107" s="64"/>
      <c r="L107" s="64"/>
      <c r="M107" s="63"/>
      <c r="N107" s="64"/>
      <c r="O107" s="64"/>
      <c r="P107" s="63"/>
      <c r="Q107" s="63"/>
      <c r="R107" s="63"/>
      <c r="S107" s="64"/>
      <c r="T107" s="64"/>
      <c r="U107" s="64"/>
      <c r="V107" s="97"/>
      <c r="W107" s="97"/>
      <c r="X107" s="64"/>
      <c r="Y107" s="64"/>
      <c r="Z107" s="64"/>
      <c r="AA107" s="64"/>
      <c r="AB107" s="64"/>
      <c r="AC107" s="64"/>
      <c r="AD107" s="64"/>
      <c r="AE107" s="64"/>
      <c r="AF107" s="64"/>
      <c r="AG107" s="64"/>
      <c r="AH107" s="64"/>
      <c r="AI107" s="64"/>
      <c r="AJ107" s="64"/>
      <c r="AK107" s="64"/>
      <c r="AL107" s="64"/>
      <c r="AM107" s="64"/>
      <c r="AN107" s="64"/>
      <c r="AO107" s="64"/>
      <c r="AP107" s="64"/>
      <c r="AQ107" s="64"/>
    </row>
    <row r="108" spans="1:43" ht="62.25" customHeight="1" x14ac:dyDescent="0.25">
      <c r="A108" s="64"/>
      <c r="B108" s="64"/>
      <c r="C108" s="64"/>
      <c r="D108" s="64"/>
      <c r="E108" s="64"/>
      <c r="F108" s="64"/>
      <c r="G108" s="64"/>
      <c r="H108" s="63"/>
      <c r="I108" s="63"/>
      <c r="J108" s="64"/>
      <c r="K108" s="64"/>
      <c r="L108" s="64"/>
      <c r="M108" s="63"/>
      <c r="N108" s="64"/>
      <c r="O108" s="64"/>
      <c r="P108" s="63"/>
      <c r="Q108" s="63"/>
      <c r="R108" s="63"/>
      <c r="S108" s="64"/>
      <c r="T108" s="64"/>
      <c r="U108" s="64"/>
      <c r="V108" s="97"/>
      <c r="W108" s="97"/>
      <c r="X108" s="64"/>
      <c r="Y108" s="64"/>
      <c r="Z108" s="64"/>
      <c r="AA108" s="64"/>
      <c r="AB108" s="64"/>
      <c r="AC108" s="64"/>
      <c r="AD108" s="64"/>
      <c r="AE108" s="64"/>
      <c r="AF108" s="64"/>
      <c r="AG108" s="64"/>
      <c r="AH108" s="64"/>
      <c r="AI108" s="64"/>
      <c r="AJ108" s="64"/>
      <c r="AK108" s="64"/>
      <c r="AL108" s="64"/>
      <c r="AM108" s="64"/>
      <c r="AN108" s="64"/>
      <c r="AO108" s="64"/>
      <c r="AP108" s="64"/>
      <c r="AQ108" s="64"/>
    </row>
    <row r="109" spans="1:43" ht="62.25" customHeight="1" x14ac:dyDescent="0.25">
      <c r="A109" s="64"/>
      <c r="B109" s="64"/>
      <c r="C109" s="64"/>
      <c r="D109" s="64"/>
      <c r="E109" s="64"/>
      <c r="F109" s="64"/>
      <c r="G109" s="64"/>
      <c r="H109" s="63"/>
      <c r="I109" s="63"/>
      <c r="J109" s="64"/>
      <c r="K109" s="64"/>
      <c r="L109" s="64"/>
      <c r="M109" s="63"/>
      <c r="N109" s="64"/>
      <c r="O109" s="64"/>
      <c r="P109" s="63"/>
      <c r="Q109" s="63"/>
      <c r="R109" s="63"/>
      <c r="S109" s="64"/>
      <c r="T109" s="64"/>
      <c r="U109" s="64"/>
      <c r="V109" s="97"/>
      <c r="W109" s="97"/>
      <c r="X109" s="64"/>
      <c r="Y109" s="64"/>
      <c r="Z109" s="64"/>
      <c r="AA109" s="64"/>
      <c r="AB109" s="64"/>
      <c r="AC109" s="64"/>
      <c r="AD109" s="64"/>
      <c r="AE109" s="64"/>
      <c r="AF109" s="64"/>
      <c r="AG109" s="64"/>
      <c r="AH109" s="64"/>
      <c r="AI109" s="64"/>
      <c r="AJ109" s="64"/>
      <c r="AK109" s="64"/>
      <c r="AL109" s="64"/>
      <c r="AM109" s="64"/>
      <c r="AN109" s="64"/>
      <c r="AO109" s="64"/>
      <c r="AP109" s="64"/>
      <c r="AQ109" s="64"/>
    </row>
    <row r="110" spans="1:43" ht="62.25" customHeight="1" x14ac:dyDescent="0.25">
      <c r="A110" s="64"/>
      <c r="B110" s="64"/>
      <c r="C110" s="64"/>
      <c r="D110" s="64"/>
      <c r="E110" s="64"/>
      <c r="F110" s="64"/>
      <c r="G110" s="64"/>
      <c r="H110" s="63"/>
      <c r="I110" s="63"/>
      <c r="J110" s="64"/>
      <c r="K110" s="64"/>
      <c r="L110" s="64"/>
      <c r="M110" s="63"/>
      <c r="N110" s="64"/>
      <c r="O110" s="64"/>
      <c r="P110" s="63"/>
      <c r="Q110" s="63"/>
      <c r="R110" s="63"/>
      <c r="S110" s="64"/>
      <c r="T110" s="64"/>
      <c r="U110" s="64"/>
      <c r="V110" s="97"/>
      <c r="W110" s="97"/>
      <c r="X110" s="64"/>
      <c r="Y110" s="64"/>
      <c r="Z110" s="64"/>
      <c r="AA110" s="64"/>
      <c r="AB110" s="64"/>
      <c r="AC110" s="64"/>
      <c r="AD110" s="64"/>
      <c r="AE110" s="64"/>
      <c r="AF110" s="64"/>
      <c r="AG110" s="64"/>
      <c r="AH110" s="64"/>
      <c r="AI110" s="64"/>
      <c r="AJ110" s="64"/>
      <c r="AK110" s="64"/>
      <c r="AL110" s="64"/>
      <c r="AM110" s="64"/>
      <c r="AN110" s="64"/>
      <c r="AO110" s="64"/>
      <c r="AP110" s="64"/>
      <c r="AQ110" s="64"/>
    </row>
    <row r="111" spans="1:43" ht="62.25" customHeight="1" x14ac:dyDescent="0.25">
      <c r="A111" s="64"/>
      <c r="B111" s="64"/>
      <c r="C111" s="64"/>
      <c r="D111" s="64"/>
      <c r="E111" s="64"/>
      <c r="F111" s="64"/>
      <c r="G111" s="64"/>
      <c r="H111" s="63"/>
      <c r="I111" s="63"/>
      <c r="J111" s="64"/>
      <c r="K111" s="64"/>
      <c r="L111" s="64"/>
      <c r="M111" s="63"/>
      <c r="N111" s="64"/>
      <c r="O111" s="64"/>
      <c r="P111" s="63"/>
      <c r="Q111" s="63"/>
      <c r="R111" s="63"/>
      <c r="S111" s="64"/>
      <c r="T111" s="64"/>
      <c r="U111" s="64"/>
      <c r="V111" s="97"/>
      <c r="W111" s="97"/>
      <c r="X111" s="64"/>
      <c r="Y111" s="64"/>
      <c r="Z111" s="64"/>
      <c r="AA111" s="64"/>
      <c r="AB111" s="64"/>
      <c r="AC111" s="64"/>
      <c r="AD111" s="64"/>
      <c r="AE111" s="64"/>
      <c r="AF111" s="64"/>
      <c r="AG111" s="64"/>
      <c r="AH111" s="64"/>
      <c r="AI111" s="64"/>
      <c r="AJ111" s="64"/>
      <c r="AK111" s="64"/>
      <c r="AL111" s="64"/>
      <c r="AM111" s="64"/>
      <c r="AN111" s="64"/>
      <c r="AO111" s="64"/>
      <c r="AP111" s="64"/>
      <c r="AQ111" s="64"/>
    </row>
    <row r="112" spans="1:43" ht="62.25" customHeight="1" x14ac:dyDescent="0.25">
      <c r="A112" s="64"/>
      <c r="B112" s="64"/>
      <c r="C112" s="64"/>
      <c r="D112" s="64"/>
      <c r="E112" s="64"/>
      <c r="F112" s="64"/>
      <c r="G112" s="64"/>
      <c r="H112" s="63"/>
      <c r="I112" s="63"/>
      <c r="J112" s="64"/>
      <c r="K112" s="64"/>
      <c r="L112" s="64"/>
      <c r="M112" s="63"/>
      <c r="N112" s="64"/>
      <c r="O112" s="64"/>
      <c r="P112" s="63"/>
      <c r="Q112" s="63"/>
      <c r="R112" s="63"/>
      <c r="S112" s="64"/>
      <c r="T112" s="64"/>
      <c r="U112" s="64"/>
      <c r="V112" s="97"/>
      <c r="W112" s="97"/>
      <c r="X112" s="64"/>
      <c r="Y112" s="64"/>
      <c r="Z112" s="64"/>
      <c r="AA112" s="64"/>
      <c r="AB112" s="64"/>
      <c r="AC112" s="64"/>
      <c r="AD112" s="64"/>
      <c r="AE112" s="64"/>
      <c r="AF112" s="64"/>
      <c r="AG112" s="64"/>
      <c r="AH112" s="64"/>
      <c r="AI112" s="64"/>
      <c r="AJ112" s="64"/>
      <c r="AK112" s="64"/>
      <c r="AL112" s="64"/>
      <c r="AM112" s="64"/>
      <c r="AN112" s="64"/>
      <c r="AO112" s="64"/>
      <c r="AP112" s="64"/>
      <c r="AQ112" s="64"/>
    </row>
    <row r="113" spans="1:43" ht="62.25" customHeight="1" x14ac:dyDescent="0.25">
      <c r="A113" s="64"/>
      <c r="B113" s="64"/>
      <c r="C113" s="64"/>
      <c r="D113" s="64"/>
      <c r="E113" s="64"/>
      <c r="F113" s="64"/>
      <c r="G113" s="64"/>
      <c r="H113" s="63"/>
      <c r="I113" s="63"/>
      <c r="J113" s="64"/>
      <c r="K113" s="64"/>
      <c r="L113" s="64"/>
      <c r="M113" s="63"/>
      <c r="N113" s="64"/>
      <c r="O113" s="64"/>
      <c r="P113" s="63"/>
      <c r="Q113" s="63"/>
      <c r="R113" s="63"/>
      <c r="S113" s="64"/>
      <c r="T113" s="64"/>
      <c r="U113" s="64"/>
      <c r="V113" s="97"/>
      <c r="W113" s="97"/>
      <c r="X113" s="64"/>
      <c r="Y113" s="64"/>
      <c r="Z113" s="64"/>
      <c r="AA113" s="64"/>
      <c r="AB113" s="64"/>
      <c r="AC113" s="64"/>
      <c r="AD113" s="64"/>
      <c r="AE113" s="64"/>
      <c r="AF113" s="64"/>
      <c r="AG113" s="64"/>
      <c r="AH113" s="64"/>
      <c r="AI113" s="64"/>
      <c r="AJ113" s="64"/>
      <c r="AK113" s="64"/>
      <c r="AL113" s="64"/>
      <c r="AM113" s="64"/>
      <c r="AN113" s="64"/>
      <c r="AO113" s="64"/>
      <c r="AP113" s="64"/>
      <c r="AQ113" s="64"/>
    </row>
    <row r="114" spans="1:43" ht="62.25" customHeight="1" x14ac:dyDescent="0.25">
      <c r="A114" s="64"/>
      <c r="B114" s="64"/>
      <c r="C114" s="64"/>
      <c r="D114" s="64"/>
      <c r="E114" s="64"/>
      <c r="F114" s="64"/>
      <c r="G114" s="64"/>
      <c r="H114" s="63"/>
      <c r="I114" s="63"/>
      <c r="J114" s="64"/>
      <c r="K114" s="64"/>
      <c r="L114" s="64"/>
      <c r="M114" s="63"/>
      <c r="N114" s="64"/>
      <c r="O114" s="64"/>
      <c r="P114" s="63"/>
      <c r="Q114" s="63"/>
      <c r="R114" s="63"/>
      <c r="S114" s="64"/>
      <c r="T114" s="64"/>
      <c r="U114" s="64"/>
      <c r="V114" s="97"/>
      <c r="W114" s="97"/>
      <c r="X114" s="64"/>
      <c r="Y114" s="64"/>
      <c r="Z114" s="64"/>
      <c r="AA114" s="64"/>
      <c r="AB114" s="64"/>
      <c r="AC114" s="64"/>
      <c r="AD114" s="64"/>
      <c r="AE114" s="64"/>
      <c r="AF114" s="64"/>
      <c r="AG114" s="64"/>
      <c r="AH114" s="64"/>
      <c r="AI114" s="64"/>
      <c r="AJ114" s="64"/>
      <c r="AK114" s="64"/>
      <c r="AL114" s="64"/>
      <c r="AM114" s="64"/>
      <c r="AN114" s="64"/>
      <c r="AO114" s="64"/>
      <c r="AP114" s="64"/>
      <c r="AQ114" s="64"/>
    </row>
    <row r="115" spans="1:43" ht="62.25" customHeight="1" x14ac:dyDescent="0.25">
      <c r="A115" s="64"/>
      <c r="B115" s="64"/>
      <c r="C115" s="64"/>
      <c r="D115" s="64"/>
      <c r="E115" s="64"/>
      <c r="F115" s="64"/>
      <c r="G115" s="64"/>
      <c r="H115" s="63"/>
      <c r="I115" s="63"/>
      <c r="J115" s="64"/>
      <c r="K115" s="64"/>
      <c r="L115" s="64"/>
      <c r="M115" s="63"/>
      <c r="N115" s="64"/>
      <c r="O115" s="64"/>
      <c r="P115" s="63"/>
      <c r="Q115" s="63"/>
      <c r="R115" s="63"/>
      <c r="S115" s="64"/>
      <c r="T115" s="64"/>
      <c r="U115" s="64"/>
      <c r="V115" s="97"/>
      <c r="W115" s="97"/>
      <c r="X115" s="64"/>
      <c r="Y115" s="64"/>
      <c r="Z115" s="64"/>
      <c r="AA115" s="64"/>
      <c r="AB115" s="64"/>
      <c r="AC115" s="64"/>
      <c r="AD115" s="64"/>
      <c r="AE115" s="64"/>
      <c r="AF115" s="64"/>
      <c r="AG115" s="64"/>
      <c r="AH115" s="64"/>
      <c r="AI115" s="64"/>
      <c r="AJ115" s="64"/>
      <c r="AK115" s="64"/>
      <c r="AL115" s="64"/>
      <c r="AM115" s="64"/>
      <c r="AN115" s="64"/>
      <c r="AO115" s="64"/>
      <c r="AP115" s="64"/>
      <c r="AQ115" s="64"/>
    </row>
    <row r="116" spans="1:43" ht="62.25" customHeight="1" x14ac:dyDescent="0.25">
      <c r="A116" s="64"/>
      <c r="B116" s="64"/>
      <c r="C116" s="64"/>
      <c r="D116" s="64"/>
      <c r="E116" s="64"/>
      <c r="F116" s="64"/>
      <c r="G116" s="64"/>
      <c r="H116" s="63"/>
      <c r="I116" s="63"/>
      <c r="J116" s="64"/>
      <c r="K116" s="64"/>
      <c r="L116" s="64"/>
      <c r="M116" s="63"/>
      <c r="N116" s="64"/>
      <c r="O116" s="64"/>
      <c r="P116" s="63"/>
      <c r="Q116" s="63"/>
      <c r="R116" s="63"/>
      <c r="S116" s="64"/>
      <c r="T116" s="64"/>
      <c r="U116" s="64"/>
      <c r="V116" s="97"/>
      <c r="W116" s="97"/>
      <c r="X116" s="64"/>
      <c r="Y116" s="64"/>
      <c r="Z116" s="64"/>
      <c r="AA116" s="64"/>
      <c r="AB116" s="64"/>
      <c r="AC116" s="64"/>
      <c r="AD116" s="64"/>
      <c r="AE116" s="64"/>
      <c r="AF116" s="64"/>
      <c r="AG116" s="64"/>
      <c r="AH116" s="64"/>
      <c r="AI116" s="64"/>
      <c r="AJ116" s="64"/>
      <c r="AK116" s="64"/>
      <c r="AL116" s="64"/>
      <c r="AM116" s="64"/>
      <c r="AN116" s="64"/>
      <c r="AO116" s="64"/>
      <c r="AP116" s="64"/>
      <c r="AQ116" s="64"/>
    </row>
    <row r="117" spans="1:43" ht="62.25" customHeight="1" x14ac:dyDescent="0.25">
      <c r="A117" s="64"/>
      <c r="B117" s="64"/>
      <c r="C117" s="64"/>
      <c r="D117" s="64"/>
      <c r="E117" s="64"/>
      <c r="F117" s="64"/>
      <c r="G117" s="64"/>
      <c r="H117" s="63"/>
      <c r="I117" s="63"/>
      <c r="J117" s="64"/>
      <c r="K117" s="64"/>
      <c r="L117" s="64"/>
      <c r="M117" s="63"/>
      <c r="N117" s="64"/>
      <c r="O117" s="64"/>
      <c r="P117" s="63"/>
      <c r="Q117" s="63"/>
      <c r="R117" s="63"/>
      <c r="S117" s="64"/>
      <c r="T117" s="64"/>
      <c r="U117" s="64"/>
      <c r="V117" s="97"/>
      <c r="W117" s="97"/>
      <c r="X117" s="64"/>
      <c r="Y117" s="64"/>
      <c r="Z117" s="64"/>
      <c r="AA117" s="64"/>
      <c r="AB117" s="64"/>
      <c r="AC117" s="64"/>
      <c r="AD117" s="64"/>
      <c r="AE117" s="64"/>
      <c r="AF117" s="64"/>
      <c r="AG117" s="64"/>
      <c r="AH117" s="64"/>
      <c r="AI117" s="64"/>
      <c r="AJ117" s="64"/>
      <c r="AK117" s="64"/>
      <c r="AL117" s="64"/>
      <c r="AM117" s="64"/>
      <c r="AN117" s="64"/>
      <c r="AO117" s="64"/>
      <c r="AP117" s="64"/>
      <c r="AQ117" s="64"/>
    </row>
    <row r="118" spans="1:43" ht="62.25" customHeight="1" x14ac:dyDescent="0.25">
      <c r="A118" s="64"/>
      <c r="B118" s="64"/>
      <c r="C118" s="64"/>
      <c r="D118" s="64"/>
      <c r="E118" s="64"/>
      <c r="F118" s="64"/>
      <c r="G118" s="64"/>
      <c r="H118" s="63"/>
      <c r="I118" s="63"/>
      <c r="J118" s="64"/>
      <c r="K118" s="64"/>
      <c r="L118" s="64"/>
      <c r="M118" s="63"/>
      <c r="N118" s="64"/>
      <c r="O118" s="64"/>
      <c r="P118" s="63"/>
      <c r="Q118" s="63"/>
      <c r="R118" s="63"/>
      <c r="S118" s="64"/>
      <c r="T118" s="64"/>
      <c r="U118" s="64"/>
      <c r="V118" s="97"/>
      <c r="W118" s="97"/>
      <c r="X118" s="64"/>
      <c r="Y118" s="64"/>
      <c r="Z118" s="64"/>
      <c r="AA118" s="64"/>
      <c r="AB118" s="64"/>
      <c r="AC118" s="64"/>
      <c r="AD118" s="64"/>
      <c r="AE118" s="64"/>
      <c r="AF118" s="64"/>
      <c r="AG118" s="64"/>
      <c r="AH118" s="64"/>
      <c r="AI118" s="64"/>
      <c r="AJ118" s="64"/>
      <c r="AK118" s="64"/>
      <c r="AL118" s="64"/>
      <c r="AM118" s="64"/>
      <c r="AN118" s="64"/>
      <c r="AO118" s="64"/>
      <c r="AP118" s="64"/>
      <c r="AQ118" s="64"/>
    </row>
    <row r="119" spans="1:43" ht="62.25" customHeight="1" x14ac:dyDescent="0.25">
      <c r="A119" s="64"/>
      <c r="B119" s="64"/>
      <c r="C119" s="64"/>
      <c r="D119" s="64"/>
      <c r="E119" s="64"/>
      <c r="F119" s="64"/>
      <c r="G119" s="64"/>
      <c r="H119" s="63"/>
      <c r="I119" s="63"/>
      <c r="J119" s="64"/>
      <c r="K119" s="64"/>
      <c r="L119" s="64"/>
      <c r="M119" s="63"/>
      <c r="N119" s="64"/>
      <c r="O119" s="64"/>
      <c r="P119" s="63"/>
      <c r="Q119" s="63"/>
      <c r="R119" s="63"/>
      <c r="S119" s="64"/>
      <c r="T119" s="64"/>
      <c r="U119" s="64"/>
      <c r="V119" s="97"/>
      <c r="W119" s="97"/>
      <c r="X119" s="64"/>
      <c r="Y119" s="64"/>
      <c r="Z119" s="64"/>
      <c r="AA119" s="64"/>
      <c r="AB119" s="64"/>
      <c r="AC119" s="64"/>
      <c r="AD119" s="64"/>
      <c r="AE119" s="64"/>
      <c r="AF119" s="64"/>
      <c r="AG119" s="64"/>
      <c r="AH119" s="64"/>
      <c r="AI119" s="64"/>
      <c r="AJ119" s="64"/>
      <c r="AK119" s="64"/>
      <c r="AL119" s="64"/>
      <c r="AM119" s="64"/>
      <c r="AN119" s="64"/>
      <c r="AO119" s="64"/>
      <c r="AP119" s="64"/>
      <c r="AQ119" s="64"/>
    </row>
    <row r="120" spans="1:43" ht="62.25" customHeight="1" x14ac:dyDescent="0.25">
      <c r="A120" s="64"/>
      <c r="B120" s="64"/>
      <c r="C120" s="64"/>
      <c r="D120" s="64"/>
      <c r="E120" s="64"/>
      <c r="F120" s="64"/>
      <c r="G120" s="64"/>
      <c r="H120" s="63"/>
      <c r="I120" s="63"/>
      <c r="J120" s="64"/>
      <c r="K120" s="64"/>
      <c r="L120" s="64"/>
      <c r="M120" s="63"/>
      <c r="N120" s="64"/>
      <c r="O120" s="64"/>
      <c r="P120" s="63"/>
      <c r="Q120" s="63"/>
      <c r="R120" s="63"/>
      <c r="S120" s="64"/>
      <c r="T120" s="64"/>
      <c r="U120" s="64"/>
      <c r="V120" s="97"/>
      <c r="W120" s="97"/>
      <c r="X120" s="64"/>
      <c r="Y120" s="64"/>
      <c r="Z120" s="64"/>
      <c r="AA120" s="64"/>
      <c r="AB120" s="64"/>
      <c r="AC120" s="64"/>
      <c r="AD120" s="64"/>
      <c r="AE120" s="64"/>
      <c r="AF120" s="64"/>
      <c r="AG120" s="64"/>
      <c r="AH120" s="64"/>
      <c r="AI120" s="64"/>
      <c r="AJ120" s="64"/>
      <c r="AK120" s="64"/>
      <c r="AL120" s="64"/>
      <c r="AM120" s="64"/>
      <c r="AN120" s="64"/>
      <c r="AO120" s="64"/>
      <c r="AP120" s="64"/>
      <c r="AQ120" s="64"/>
    </row>
    <row r="121" spans="1:43" ht="62.25" customHeight="1" x14ac:dyDescent="0.25">
      <c r="A121" s="64"/>
      <c r="B121" s="64"/>
      <c r="C121" s="64"/>
      <c r="D121" s="64"/>
      <c r="E121" s="64"/>
      <c r="F121" s="64"/>
      <c r="G121" s="64"/>
      <c r="H121" s="63"/>
      <c r="I121" s="63"/>
      <c r="J121" s="64"/>
      <c r="K121" s="64"/>
      <c r="L121" s="64"/>
      <c r="M121" s="63"/>
      <c r="N121" s="64"/>
      <c r="O121" s="64"/>
      <c r="P121" s="63"/>
      <c r="Q121" s="63"/>
      <c r="R121" s="63"/>
      <c r="S121" s="64"/>
      <c r="T121" s="64"/>
      <c r="U121" s="64"/>
      <c r="V121" s="97"/>
      <c r="W121" s="97"/>
      <c r="X121" s="64"/>
      <c r="Y121" s="64"/>
      <c r="Z121" s="64"/>
      <c r="AA121" s="64"/>
      <c r="AB121" s="64"/>
      <c r="AC121" s="64"/>
      <c r="AD121" s="64"/>
      <c r="AE121" s="64"/>
      <c r="AF121" s="64"/>
      <c r="AG121" s="64"/>
      <c r="AH121" s="64"/>
      <c r="AI121" s="64"/>
      <c r="AJ121" s="64"/>
      <c r="AK121" s="64"/>
      <c r="AL121" s="64"/>
      <c r="AM121" s="64"/>
      <c r="AN121" s="64"/>
      <c r="AO121" s="64"/>
      <c r="AP121" s="64"/>
      <c r="AQ121" s="64"/>
    </row>
    <row r="122" spans="1:43" ht="62.25" customHeight="1" x14ac:dyDescent="0.25">
      <c r="A122" s="64"/>
      <c r="B122" s="64"/>
      <c r="C122" s="64"/>
      <c r="D122" s="64"/>
      <c r="E122" s="64"/>
      <c r="F122" s="64"/>
      <c r="G122" s="64"/>
      <c r="H122" s="63"/>
      <c r="I122" s="63"/>
      <c r="J122" s="64"/>
      <c r="K122" s="64"/>
      <c r="L122" s="64"/>
      <c r="M122" s="63"/>
      <c r="N122" s="64"/>
      <c r="O122" s="64"/>
      <c r="P122" s="63"/>
      <c r="Q122" s="63"/>
      <c r="R122" s="63"/>
      <c r="S122" s="64"/>
      <c r="T122" s="64"/>
      <c r="U122" s="64"/>
      <c r="V122" s="97"/>
      <c r="W122" s="97"/>
      <c r="X122" s="64"/>
      <c r="Y122" s="64"/>
      <c r="Z122" s="64"/>
      <c r="AA122" s="64"/>
      <c r="AB122" s="64"/>
      <c r="AC122" s="64"/>
      <c r="AD122" s="64"/>
      <c r="AE122" s="64"/>
      <c r="AF122" s="64"/>
      <c r="AG122" s="64"/>
      <c r="AH122" s="64"/>
      <c r="AI122" s="64"/>
      <c r="AJ122" s="64"/>
      <c r="AK122" s="64"/>
      <c r="AL122" s="64"/>
      <c r="AM122" s="64"/>
      <c r="AN122" s="64"/>
      <c r="AO122" s="64"/>
      <c r="AP122" s="64"/>
      <c r="AQ122" s="64"/>
    </row>
    <row r="123" spans="1:43" ht="62.25" customHeight="1" x14ac:dyDescent="0.25">
      <c r="A123" s="64"/>
      <c r="B123" s="64"/>
      <c r="C123" s="64"/>
      <c r="D123" s="64"/>
      <c r="E123" s="64"/>
      <c r="F123" s="64"/>
      <c r="G123" s="64"/>
      <c r="H123" s="63"/>
      <c r="I123" s="63"/>
      <c r="J123" s="64"/>
      <c r="K123" s="64"/>
      <c r="L123" s="64"/>
      <c r="M123" s="63"/>
      <c r="N123" s="64"/>
      <c r="O123" s="64"/>
      <c r="P123" s="63"/>
      <c r="Q123" s="63"/>
      <c r="R123" s="63"/>
      <c r="S123" s="64"/>
      <c r="T123" s="64"/>
      <c r="U123" s="64"/>
      <c r="V123" s="97"/>
      <c r="W123" s="97"/>
      <c r="X123" s="64"/>
      <c r="Y123" s="64"/>
      <c r="Z123" s="64"/>
      <c r="AA123" s="64"/>
      <c r="AB123" s="64"/>
      <c r="AC123" s="64"/>
      <c r="AD123" s="64"/>
      <c r="AE123" s="64"/>
      <c r="AF123" s="64"/>
      <c r="AG123" s="64"/>
      <c r="AH123" s="64"/>
      <c r="AI123" s="64"/>
      <c r="AJ123" s="64"/>
      <c r="AK123" s="64"/>
      <c r="AL123" s="64"/>
      <c r="AM123" s="64"/>
      <c r="AN123" s="64"/>
      <c r="AO123" s="64"/>
      <c r="AP123" s="64"/>
      <c r="AQ123" s="64"/>
    </row>
    <row r="124" spans="1:43" ht="62.25" customHeight="1" x14ac:dyDescent="0.25">
      <c r="A124" s="64"/>
      <c r="B124" s="64"/>
      <c r="C124" s="64"/>
      <c r="D124" s="64"/>
      <c r="E124" s="64"/>
      <c r="F124" s="64"/>
      <c r="G124" s="64"/>
      <c r="H124" s="63"/>
      <c r="I124" s="63"/>
      <c r="J124" s="64"/>
      <c r="K124" s="64"/>
      <c r="L124" s="64"/>
      <c r="M124" s="63"/>
      <c r="N124" s="64"/>
      <c r="O124" s="64"/>
      <c r="P124" s="63"/>
      <c r="Q124" s="63"/>
      <c r="R124" s="63"/>
      <c r="S124" s="64"/>
      <c r="T124" s="64"/>
      <c r="U124" s="64"/>
      <c r="V124" s="97"/>
      <c r="W124" s="97"/>
      <c r="X124" s="64"/>
      <c r="Y124" s="64"/>
      <c r="Z124" s="64"/>
      <c r="AA124" s="64"/>
      <c r="AB124" s="64"/>
      <c r="AC124" s="64"/>
      <c r="AD124" s="64"/>
      <c r="AE124" s="64"/>
      <c r="AF124" s="64"/>
      <c r="AG124" s="64"/>
      <c r="AH124" s="64"/>
      <c r="AI124" s="64"/>
      <c r="AJ124" s="64"/>
      <c r="AK124" s="64"/>
      <c r="AL124" s="64"/>
      <c r="AM124" s="64"/>
      <c r="AN124" s="64"/>
      <c r="AO124" s="64"/>
      <c r="AP124" s="64"/>
      <c r="AQ124" s="64"/>
    </row>
    <row r="125" spans="1:43" ht="62.25" customHeight="1" x14ac:dyDescent="0.25">
      <c r="A125" s="64"/>
      <c r="B125" s="64"/>
      <c r="C125" s="64"/>
      <c r="D125" s="64"/>
      <c r="E125" s="64"/>
      <c r="F125" s="64"/>
      <c r="G125" s="64"/>
      <c r="H125" s="63"/>
      <c r="I125" s="63"/>
      <c r="J125" s="64"/>
      <c r="K125" s="64"/>
      <c r="L125" s="64"/>
      <c r="M125" s="63"/>
      <c r="N125" s="64"/>
      <c r="O125" s="64"/>
      <c r="P125" s="63"/>
      <c r="Q125" s="63"/>
      <c r="R125" s="63"/>
      <c r="S125" s="64"/>
      <c r="T125" s="64"/>
      <c r="U125" s="64"/>
      <c r="V125" s="97"/>
      <c r="W125" s="97"/>
      <c r="X125" s="64"/>
      <c r="Y125" s="64"/>
      <c r="Z125" s="64"/>
      <c r="AA125" s="64"/>
      <c r="AB125" s="64"/>
      <c r="AC125" s="64"/>
      <c r="AD125" s="64"/>
      <c r="AE125" s="64"/>
      <c r="AF125" s="64"/>
      <c r="AG125" s="64"/>
      <c r="AH125" s="64"/>
      <c r="AI125" s="64"/>
      <c r="AJ125" s="64"/>
      <c r="AK125" s="64"/>
      <c r="AL125" s="64"/>
      <c r="AM125" s="64"/>
      <c r="AN125" s="64"/>
      <c r="AO125" s="64"/>
      <c r="AP125" s="64"/>
      <c r="AQ125" s="64"/>
    </row>
    <row r="126" spans="1:43" ht="62.25" customHeight="1" x14ac:dyDescent="0.25">
      <c r="A126" s="64"/>
      <c r="B126" s="64"/>
      <c r="C126" s="64"/>
      <c r="D126" s="64"/>
      <c r="E126" s="64"/>
      <c r="F126" s="64"/>
      <c r="G126" s="64"/>
      <c r="H126" s="63"/>
      <c r="I126" s="63"/>
      <c r="J126" s="64"/>
      <c r="K126" s="64"/>
      <c r="L126" s="64"/>
      <c r="M126" s="63"/>
      <c r="N126" s="64"/>
      <c r="O126" s="64"/>
      <c r="P126" s="63"/>
      <c r="Q126" s="63"/>
      <c r="R126" s="63"/>
      <c r="S126" s="64"/>
      <c r="T126" s="64"/>
      <c r="U126" s="64"/>
      <c r="V126" s="97"/>
      <c r="W126" s="97"/>
      <c r="X126" s="64"/>
      <c r="Y126" s="64"/>
      <c r="Z126" s="64"/>
      <c r="AA126" s="64"/>
      <c r="AB126" s="64"/>
      <c r="AC126" s="64"/>
      <c r="AD126" s="64"/>
      <c r="AE126" s="64"/>
      <c r="AF126" s="64"/>
      <c r="AG126" s="64"/>
      <c r="AH126" s="64"/>
      <c r="AI126" s="64"/>
      <c r="AJ126" s="64"/>
      <c r="AK126" s="64"/>
      <c r="AL126" s="64"/>
      <c r="AM126" s="64"/>
      <c r="AN126" s="64"/>
      <c r="AO126" s="64"/>
      <c r="AP126" s="64"/>
      <c r="AQ126" s="64"/>
    </row>
    <row r="127" spans="1:43" ht="62.25" customHeight="1" x14ac:dyDescent="0.25">
      <c r="A127" s="64"/>
      <c r="B127" s="64"/>
      <c r="C127" s="64"/>
      <c r="D127" s="64"/>
      <c r="E127" s="64"/>
      <c r="F127" s="64"/>
      <c r="G127" s="64"/>
      <c r="H127" s="63"/>
      <c r="I127" s="63"/>
      <c r="J127" s="64"/>
      <c r="K127" s="64"/>
      <c r="L127" s="64"/>
      <c r="M127" s="63"/>
      <c r="N127" s="64"/>
      <c r="O127" s="64"/>
      <c r="P127" s="63"/>
      <c r="Q127" s="63"/>
      <c r="R127" s="63"/>
      <c r="S127" s="64"/>
      <c r="T127" s="64"/>
      <c r="U127" s="64"/>
      <c r="V127" s="97"/>
      <c r="W127" s="97"/>
      <c r="X127" s="64"/>
      <c r="Y127" s="64"/>
      <c r="Z127" s="64"/>
      <c r="AA127" s="64"/>
      <c r="AB127" s="64"/>
      <c r="AC127" s="64"/>
      <c r="AD127" s="64"/>
      <c r="AE127" s="64"/>
      <c r="AF127" s="64"/>
      <c r="AG127" s="64"/>
      <c r="AH127" s="64"/>
      <c r="AI127" s="64"/>
      <c r="AJ127" s="64"/>
      <c r="AK127" s="64"/>
      <c r="AL127" s="64"/>
      <c r="AM127" s="64"/>
      <c r="AN127" s="64"/>
      <c r="AO127" s="64"/>
      <c r="AP127" s="64"/>
      <c r="AQ127" s="64"/>
    </row>
    <row r="128" spans="1:43" ht="62.25" customHeight="1" x14ac:dyDescent="0.25">
      <c r="A128" s="64"/>
      <c r="B128" s="64"/>
      <c r="C128" s="64"/>
      <c r="D128" s="64"/>
      <c r="E128" s="64"/>
      <c r="F128" s="64"/>
      <c r="G128" s="64"/>
      <c r="H128" s="63"/>
      <c r="I128" s="63"/>
      <c r="J128" s="64"/>
      <c r="K128" s="64"/>
      <c r="L128" s="64"/>
      <c r="M128" s="63"/>
      <c r="N128" s="64"/>
      <c r="O128" s="64"/>
      <c r="P128" s="63"/>
      <c r="Q128" s="63"/>
      <c r="R128" s="63"/>
      <c r="S128" s="64"/>
      <c r="T128" s="64"/>
      <c r="U128" s="64"/>
      <c r="V128" s="97"/>
      <c r="W128" s="97"/>
      <c r="X128" s="64"/>
      <c r="Y128" s="64"/>
      <c r="Z128" s="64"/>
      <c r="AA128" s="64"/>
      <c r="AB128" s="64"/>
      <c r="AC128" s="64"/>
      <c r="AD128" s="64"/>
      <c r="AE128" s="64"/>
      <c r="AF128" s="64"/>
      <c r="AG128" s="64"/>
      <c r="AH128" s="64"/>
      <c r="AI128" s="64"/>
      <c r="AJ128" s="64"/>
      <c r="AK128" s="64"/>
      <c r="AL128" s="64"/>
      <c r="AM128" s="64"/>
      <c r="AN128" s="64"/>
      <c r="AO128" s="64"/>
      <c r="AP128" s="64"/>
      <c r="AQ128" s="64"/>
    </row>
    <row r="129" spans="1:43" ht="62.25" customHeight="1" x14ac:dyDescent="0.25">
      <c r="A129" s="64"/>
      <c r="B129" s="64"/>
      <c r="C129" s="64"/>
      <c r="D129" s="64"/>
      <c r="E129" s="64"/>
      <c r="F129" s="64"/>
      <c r="G129" s="64"/>
      <c r="H129" s="63"/>
      <c r="I129" s="63"/>
      <c r="J129" s="64"/>
      <c r="K129" s="64"/>
      <c r="L129" s="64"/>
      <c r="M129" s="63"/>
      <c r="N129" s="64"/>
      <c r="O129" s="64"/>
      <c r="P129" s="63"/>
      <c r="Q129" s="63"/>
      <c r="R129" s="63"/>
      <c r="S129" s="64"/>
      <c r="T129" s="64"/>
      <c r="U129" s="64"/>
      <c r="V129" s="97"/>
      <c r="W129" s="97"/>
      <c r="X129" s="64"/>
      <c r="Y129" s="64"/>
      <c r="Z129" s="64"/>
      <c r="AA129" s="64"/>
      <c r="AB129" s="64"/>
      <c r="AC129" s="64"/>
      <c r="AD129" s="64"/>
      <c r="AE129" s="64"/>
      <c r="AF129" s="64"/>
      <c r="AG129" s="64"/>
      <c r="AH129" s="64"/>
      <c r="AI129" s="64"/>
      <c r="AJ129" s="64"/>
      <c r="AK129" s="64"/>
      <c r="AL129" s="64"/>
      <c r="AM129" s="64"/>
      <c r="AN129" s="64"/>
      <c r="AO129" s="64"/>
      <c r="AP129" s="64"/>
      <c r="AQ129" s="64"/>
    </row>
    <row r="130" spans="1:43" ht="62.25" customHeight="1" x14ac:dyDescent="0.25">
      <c r="A130" s="64"/>
      <c r="B130" s="64"/>
      <c r="C130" s="64"/>
      <c r="D130" s="64"/>
      <c r="E130" s="64"/>
      <c r="F130" s="64"/>
      <c r="G130" s="64"/>
      <c r="H130" s="63"/>
      <c r="I130" s="63"/>
      <c r="J130" s="64"/>
      <c r="K130" s="64"/>
      <c r="L130" s="64"/>
      <c r="M130" s="63"/>
      <c r="N130" s="64"/>
      <c r="O130" s="64"/>
      <c r="P130" s="63"/>
      <c r="Q130" s="63"/>
      <c r="R130" s="63"/>
      <c r="S130" s="64"/>
      <c r="T130" s="64"/>
      <c r="U130" s="64"/>
      <c r="V130" s="97"/>
      <c r="W130" s="97"/>
      <c r="X130" s="64"/>
      <c r="Y130" s="64"/>
      <c r="Z130" s="64"/>
      <c r="AA130" s="64"/>
      <c r="AB130" s="64"/>
      <c r="AC130" s="64"/>
      <c r="AD130" s="64"/>
      <c r="AE130" s="64"/>
      <c r="AF130" s="64"/>
      <c r="AG130" s="64"/>
      <c r="AH130" s="64"/>
      <c r="AI130" s="64"/>
      <c r="AJ130" s="64"/>
      <c r="AK130" s="64"/>
      <c r="AL130" s="64"/>
      <c r="AM130" s="64"/>
      <c r="AN130" s="64"/>
      <c r="AO130" s="64"/>
      <c r="AP130" s="64"/>
      <c r="AQ130" s="64"/>
    </row>
    <row r="131" spans="1:43" ht="62.25" customHeight="1" x14ac:dyDescent="0.25">
      <c r="A131" s="64"/>
      <c r="B131" s="64"/>
      <c r="C131" s="64"/>
      <c r="D131" s="64"/>
      <c r="E131" s="64"/>
      <c r="F131" s="64"/>
      <c r="G131" s="64"/>
      <c r="H131" s="63"/>
      <c r="I131" s="63"/>
      <c r="J131" s="64"/>
      <c r="K131" s="64"/>
      <c r="L131" s="64"/>
      <c r="M131" s="63"/>
      <c r="N131" s="64"/>
      <c r="O131" s="64"/>
      <c r="P131" s="63"/>
      <c r="Q131" s="63"/>
      <c r="R131" s="63"/>
      <c r="S131" s="64"/>
      <c r="T131" s="64"/>
      <c r="U131" s="64"/>
      <c r="V131" s="97"/>
      <c r="W131" s="97"/>
      <c r="X131" s="64"/>
      <c r="Y131" s="64"/>
      <c r="Z131" s="64"/>
      <c r="AA131" s="64"/>
      <c r="AB131" s="64"/>
      <c r="AC131" s="64"/>
      <c r="AD131" s="64"/>
      <c r="AE131" s="64"/>
      <c r="AF131" s="64"/>
      <c r="AG131" s="64"/>
      <c r="AH131" s="64"/>
      <c r="AI131" s="64"/>
      <c r="AJ131" s="64"/>
      <c r="AK131" s="64"/>
      <c r="AL131" s="64"/>
      <c r="AM131" s="64"/>
      <c r="AN131" s="64"/>
      <c r="AO131" s="64"/>
      <c r="AP131" s="64"/>
      <c r="AQ131" s="64"/>
    </row>
    <row r="132" spans="1:43" ht="62.25" customHeight="1" x14ac:dyDescent="0.25">
      <c r="A132" s="64"/>
      <c r="B132" s="64"/>
      <c r="C132" s="64"/>
      <c r="D132" s="64"/>
      <c r="E132" s="64"/>
      <c r="F132" s="64"/>
      <c r="G132" s="64"/>
      <c r="H132" s="63"/>
      <c r="I132" s="63"/>
      <c r="J132" s="64"/>
      <c r="K132" s="64"/>
      <c r="L132" s="64"/>
      <c r="M132" s="63"/>
      <c r="N132" s="64"/>
      <c r="O132" s="64"/>
      <c r="P132" s="63"/>
      <c r="Q132" s="63"/>
      <c r="R132" s="63"/>
      <c r="S132" s="64"/>
      <c r="T132" s="64"/>
      <c r="U132" s="64"/>
      <c r="V132" s="97"/>
      <c r="W132" s="97"/>
      <c r="X132" s="64"/>
      <c r="Y132" s="64"/>
      <c r="Z132" s="64"/>
      <c r="AA132" s="64"/>
      <c r="AB132" s="64"/>
      <c r="AC132" s="64"/>
      <c r="AD132" s="64"/>
      <c r="AE132" s="64"/>
      <c r="AF132" s="64"/>
      <c r="AG132" s="64"/>
      <c r="AH132" s="64"/>
      <c r="AI132" s="64"/>
      <c r="AJ132" s="64"/>
      <c r="AK132" s="64"/>
      <c r="AL132" s="64"/>
      <c r="AM132" s="64"/>
      <c r="AN132" s="64"/>
      <c r="AO132" s="64"/>
      <c r="AP132" s="64"/>
      <c r="AQ132" s="64"/>
    </row>
    <row r="133" spans="1:43" ht="62.25" customHeight="1" x14ac:dyDescent="0.25">
      <c r="A133" s="64"/>
      <c r="B133" s="64"/>
      <c r="C133" s="64"/>
      <c r="D133" s="64"/>
      <c r="E133" s="64"/>
      <c r="F133" s="64"/>
      <c r="G133" s="64"/>
      <c r="H133" s="63"/>
      <c r="I133" s="63"/>
      <c r="J133" s="64"/>
      <c r="K133" s="64"/>
      <c r="L133" s="64"/>
      <c r="M133" s="63"/>
      <c r="N133" s="64"/>
      <c r="O133" s="64"/>
      <c r="P133" s="63"/>
      <c r="Q133" s="63"/>
      <c r="R133" s="63"/>
      <c r="S133" s="64"/>
      <c r="T133" s="64"/>
      <c r="U133" s="64"/>
      <c r="V133" s="97"/>
      <c r="W133" s="97"/>
      <c r="X133" s="64"/>
      <c r="Y133" s="64"/>
      <c r="Z133" s="64"/>
      <c r="AA133" s="64"/>
      <c r="AB133" s="64"/>
      <c r="AC133" s="64"/>
      <c r="AD133" s="64"/>
      <c r="AE133" s="64"/>
      <c r="AF133" s="64"/>
      <c r="AG133" s="64"/>
      <c r="AH133" s="64"/>
      <c r="AI133" s="64"/>
      <c r="AJ133" s="64"/>
      <c r="AK133" s="64"/>
      <c r="AL133" s="64"/>
      <c r="AM133" s="64"/>
      <c r="AN133" s="64"/>
      <c r="AO133" s="64"/>
      <c r="AP133" s="64"/>
      <c r="AQ133" s="64"/>
    </row>
    <row r="134" spans="1:43" ht="62.25" customHeight="1" x14ac:dyDescent="0.25">
      <c r="A134" s="64"/>
      <c r="B134" s="64"/>
      <c r="C134" s="64"/>
      <c r="D134" s="64"/>
      <c r="E134" s="64"/>
      <c r="F134" s="64"/>
      <c r="G134" s="64"/>
      <c r="H134" s="63"/>
      <c r="I134" s="63"/>
      <c r="J134" s="64"/>
      <c r="K134" s="64"/>
      <c r="L134" s="64"/>
      <c r="M134" s="63"/>
      <c r="N134" s="64"/>
      <c r="O134" s="64"/>
      <c r="P134" s="63"/>
      <c r="Q134" s="63"/>
      <c r="R134" s="63"/>
      <c r="S134" s="64"/>
      <c r="T134" s="64"/>
      <c r="U134" s="64"/>
      <c r="V134" s="97"/>
      <c r="W134" s="97"/>
      <c r="X134" s="64"/>
      <c r="Y134" s="64"/>
      <c r="Z134" s="64"/>
      <c r="AA134" s="64"/>
      <c r="AB134" s="64"/>
      <c r="AC134" s="64"/>
      <c r="AD134" s="64"/>
      <c r="AE134" s="64"/>
      <c r="AF134" s="64"/>
      <c r="AG134" s="64"/>
      <c r="AH134" s="64"/>
      <c r="AI134" s="64"/>
      <c r="AJ134" s="64"/>
      <c r="AK134" s="64"/>
      <c r="AL134" s="64"/>
      <c r="AM134" s="64"/>
      <c r="AN134" s="64"/>
      <c r="AO134" s="64"/>
      <c r="AP134" s="64"/>
      <c r="AQ134" s="64"/>
    </row>
    <row r="135" spans="1:43" ht="62.25" customHeight="1" x14ac:dyDescent="0.25">
      <c r="A135" s="64"/>
      <c r="B135" s="64"/>
      <c r="C135" s="64"/>
      <c r="D135" s="64"/>
      <c r="E135" s="64"/>
      <c r="F135" s="64"/>
      <c r="G135" s="64"/>
      <c r="H135" s="63"/>
      <c r="I135" s="63"/>
      <c r="J135" s="64"/>
      <c r="K135" s="64"/>
      <c r="L135" s="64"/>
      <c r="M135" s="63"/>
      <c r="N135" s="64"/>
      <c r="O135" s="64"/>
      <c r="P135" s="63"/>
      <c r="Q135" s="63"/>
      <c r="R135" s="63"/>
      <c r="S135" s="64"/>
      <c r="T135" s="64"/>
      <c r="U135" s="64"/>
      <c r="V135" s="97"/>
      <c r="W135" s="97"/>
      <c r="X135" s="64"/>
      <c r="Y135" s="64"/>
      <c r="Z135" s="64"/>
      <c r="AA135" s="64"/>
      <c r="AB135" s="64"/>
      <c r="AC135" s="64"/>
      <c r="AD135" s="64"/>
      <c r="AE135" s="64"/>
      <c r="AF135" s="64"/>
      <c r="AG135" s="64"/>
      <c r="AH135" s="64"/>
      <c r="AI135" s="64"/>
      <c r="AJ135" s="64"/>
      <c r="AK135" s="64"/>
      <c r="AL135" s="64"/>
      <c r="AM135" s="64"/>
      <c r="AN135" s="64"/>
      <c r="AO135" s="64"/>
      <c r="AP135" s="64"/>
      <c r="AQ135" s="64"/>
    </row>
    <row r="136" spans="1:43" ht="62.25" customHeight="1" x14ac:dyDescent="0.25">
      <c r="A136" s="64"/>
      <c r="B136" s="64"/>
      <c r="C136" s="64"/>
      <c r="D136" s="64"/>
      <c r="E136" s="64"/>
      <c r="F136" s="64"/>
      <c r="G136" s="64"/>
      <c r="H136" s="63"/>
      <c r="I136" s="63"/>
      <c r="J136" s="64"/>
      <c r="K136" s="64"/>
      <c r="L136" s="64"/>
      <c r="M136" s="63"/>
      <c r="N136" s="64"/>
      <c r="O136" s="64"/>
      <c r="P136" s="63"/>
      <c r="Q136" s="63"/>
      <c r="R136" s="63"/>
      <c r="S136" s="64"/>
      <c r="T136" s="64"/>
      <c r="U136" s="64"/>
      <c r="V136" s="97"/>
      <c r="W136" s="97"/>
      <c r="X136" s="64"/>
      <c r="Y136" s="64"/>
      <c r="Z136" s="64"/>
      <c r="AA136" s="64"/>
      <c r="AB136" s="64"/>
      <c r="AC136" s="64"/>
      <c r="AD136" s="64"/>
      <c r="AE136" s="64"/>
      <c r="AF136" s="64"/>
      <c r="AG136" s="64"/>
      <c r="AH136" s="64"/>
      <c r="AI136" s="64"/>
      <c r="AJ136" s="64"/>
      <c r="AK136" s="64"/>
      <c r="AL136" s="64"/>
      <c r="AM136" s="64"/>
      <c r="AN136" s="64"/>
      <c r="AO136" s="64"/>
      <c r="AP136" s="64"/>
      <c r="AQ136" s="64"/>
    </row>
    <row r="137" spans="1:43" ht="62.25" customHeight="1" x14ac:dyDescent="0.25">
      <c r="A137" s="64"/>
      <c r="B137" s="64"/>
      <c r="C137" s="64"/>
      <c r="D137" s="64"/>
      <c r="E137" s="64"/>
      <c r="F137" s="64"/>
      <c r="G137" s="64"/>
      <c r="H137" s="63"/>
      <c r="I137" s="63"/>
      <c r="J137" s="64"/>
      <c r="K137" s="64"/>
      <c r="L137" s="64"/>
      <c r="M137" s="63"/>
      <c r="N137" s="64"/>
      <c r="O137" s="64"/>
      <c r="P137" s="63"/>
      <c r="Q137" s="63"/>
      <c r="R137" s="63"/>
      <c r="S137" s="64"/>
      <c r="T137" s="64"/>
      <c r="U137" s="64"/>
      <c r="V137" s="97"/>
      <c r="W137" s="97"/>
      <c r="X137" s="64"/>
      <c r="Y137" s="64"/>
      <c r="Z137" s="64"/>
      <c r="AA137" s="64"/>
      <c r="AB137" s="64"/>
      <c r="AC137" s="64"/>
      <c r="AD137" s="64"/>
      <c r="AE137" s="64"/>
      <c r="AF137" s="64"/>
      <c r="AG137" s="64"/>
      <c r="AH137" s="64"/>
      <c r="AI137" s="64"/>
      <c r="AJ137" s="64"/>
      <c r="AK137" s="64"/>
      <c r="AL137" s="64"/>
      <c r="AM137" s="64"/>
      <c r="AN137" s="64"/>
      <c r="AO137" s="64"/>
      <c r="AP137" s="64"/>
      <c r="AQ137" s="64"/>
    </row>
    <row r="138" spans="1:43" ht="62.25" customHeight="1" x14ac:dyDescent="0.25">
      <c r="A138" s="64"/>
      <c r="B138" s="64"/>
      <c r="C138" s="64"/>
      <c r="D138" s="64"/>
      <c r="E138" s="64"/>
      <c r="F138" s="64"/>
      <c r="G138" s="64"/>
      <c r="H138" s="63"/>
      <c r="I138" s="63"/>
      <c r="J138" s="64"/>
      <c r="K138" s="64"/>
      <c r="L138" s="64"/>
      <c r="M138" s="63"/>
      <c r="N138" s="64"/>
      <c r="O138" s="64"/>
      <c r="P138" s="63"/>
      <c r="Q138" s="63"/>
      <c r="R138" s="63"/>
      <c r="S138" s="64"/>
      <c r="T138" s="64"/>
      <c r="U138" s="64"/>
      <c r="V138" s="97"/>
      <c r="W138" s="97"/>
      <c r="X138" s="64"/>
      <c r="Y138" s="64"/>
      <c r="Z138" s="64"/>
      <c r="AA138" s="64"/>
      <c r="AB138" s="64"/>
      <c r="AC138" s="64"/>
      <c r="AD138" s="64"/>
      <c r="AE138" s="64"/>
      <c r="AF138" s="64"/>
      <c r="AG138" s="64"/>
      <c r="AH138" s="64"/>
      <c r="AI138" s="64"/>
      <c r="AJ138" s="64"/>
      <c r="AK138" s="64"/>
      <c r="AL138" s="64"/>
      <c r="AM138" s="64"/>
      <c r="AN138" s="64"/>
      <c r="AO138" s="64"/>
      <c r="AP138" s="64"/>
      <c r="AQ138" s="64"/>
    </row>
    <row r="139" spans="1:43" ht="62.25" customHeight="1" x14ac:dyDescent="0.25">
      <c r="A139" s="64"/>
      <c r="B139" s="64"/>
      <c r="C139" s="64"/>
      <c r="D139" s="64"/>
      <c r="E139" s="64"/>
      <c r="F139" s="64"/>
      <c r="G139" s="64"/>
      <c r="H139" s="63"/>
      <c r="I139" s="63"/>
      <c r="J139" s="64"/>
      <c r="K139" s="64"/>
      <c r="L139" s="64"/>
      <c r="M139" s="63"/>
      <c r="N139" s="64"/>
      <c r="O139" s="64"/>
      <c r="P139" s="63"/>
      <c r="Q139" s="63"/>
      <c r="R139" s="63"/>
      <c r="S139" s="64"/>
      <c r="T139" s="64"/>
      <c r="U139" s="64"/>
      <c r="V139" s="97"/>
      <c r="W139" s="97"/>
      <c r="X139" s="64"/>
      <c r="Y139" s="64"/>
      <c r="Z139" s="64"/>
      <c r="AA139" s="64"/>
      <c r="AB139" s="64"/>
      <c r="AC139" s="64"/>
      <c r="AD139" s="64"/>
      <c r="AE139" s="64"/>
      <c r="AF139" s="64"/>
      <c r="AG139" s="64"/>
      <c r="AH139" s="64"/>
      <c r="AI139" s="64"/>
      <c r="AJ139" s="64"/>
      <c r="AK139" s="64"/>
      <c r="AL139" s="64"/>
      <c r="AM139" s="64"/>
      <c r="AN139" s="64"/>
      <c r="AO139" s="64"/>
      <c r="AP139" s="64"/>
      <c r="AQ139" s="64"/>
    </row>
    <row r="140" spans="1:43" ht="62.25" customHeight="1" x14ac:dyDescent="0.25">
      <c r="A140" s="64"/>
      <c r="B140" s="64"/>
      <c r="C140" s="64"/>
      <c r="D140" s="64"/>
      <c r="E140" s="64"/>
      <c r="F140" s="64"/>
      <c r="G140" s="64"/>
      <c r="H140" s="63"/>
      <c r="I140" s="63"/>
      <c r="J140" s="64"/>
      <c r="K140" s="64"/>
      <c r="L140" s="64"/>
      <c r="M140" s="63"/>
      <c r="N140" s="64"/>
      <c r="O140" s="64"/>
      <c r="P140" s="63"/>
      <c r="Q140" s="63"/>
      <c r="R140" s="63"/>
      <c r="S140" s="64"/>
      <c r="T140" s="64"/>
      <c r="U140" s="64"/>
      <c r="V140" s="97"/>
      <c r="W140" s="97"/>
      <c r="X140" s="64"/>
      <c r="Y140" s="64"/>
      <c r="Z140" s="64"/>
      <c r="AA140" s="64"/>
      <c r="AB140" s="64"/>
      <c r="AC140" s="64"/>
      <c r="AD140" s="64"/>
      <c r="AE140" s="64"/>
      <c r="AF140" s="64"/>
      <c r="AG140" s="64"/>
      <c r="AH140" s="64"/>
      <c r="AI140" s="64"/>
      <c r="AJ140" s="64"/>
      <c r="AK140" s="64"/>
      <c r="AL140" s="64"/>
      <c r="AM140" s="64"/>
      <c r="AN140" s="64"/>
      <c r="AO140" s="64"/>
      <c r="AP140" s="64"/>
      <c r="AQ140" s="64"/>
    </row>
    <row r="141" spans="1:43" ht="62.25" customHeight="1" x14ac:dyDescent="0.25">
      <c r="A141" s="64"/>
      <c r="B141" s="64"/>
      <c r="C141" s="64"/>
      <c r="D141" s="64"/>
      <c r="E141" s="64"/>
      <c r="F141" s="64"/>
      <c r="G141" s="64"/>
      <c r="H141" s="63"/>
      <c r="I141" s="63"/>
      <c r="J141" s="64"/>
      <c r="K141" s="64"/>
      <c r="L141" s="64"/>
      <c r="M141" s="63"/>
      <c r="N141" s="64"/>
      <c r="O141" s="64"/>
      <c r="P141" s="63"/>
      <c r="Q141" s="63"/>
      <c r="R141" s="63"/>
      <c r="S141" s="64"/>
      <c r="T141" s="64"/>
      <c r="U141" s="64"/>
      <c r="V141" s="97"/>
      <c r="W141" s="97"/>
      <c r="X141" s="64"/>
      <c r="Y141" s="64"/>
      <c r="Z141" s="64"/>
      <c r="AA141" s="64"/>
      <c r="AB141" s="64"/>
      <c r="AC141" s="64"/>
      <c r="AD141" s="64"/>
      <c r="AE141" s="64"/>
      <c r="AF141" s="64"/>
      <c r="AG141" s="64"/>
      <c r="AH141" s="64"/>
      <c r="AI141" s="64"/>
      <c r="AJ141" s="64"/>
      <c r="AK141" s="64"/>
      <c r="AL141" s="64"/>
      <c r="AM141" s="64"/>
      <c r="AN141" s="64"/>
      <c r="AO141" s="64"/>
      <c r="AP141" s="64"/>
      <c r="AQ141" s="64"/>
    </row>
    <row r="142" spans="1:43" ht="62.25" customHeight="1" x14ac:dyDescent="0.25">
      <c r="A142" s="64"/>
      <c r="B142" s="64"/>
      <c r="C142" s="64"/>
      <c r="D142" s="64"/>
      <c r="E142" s="64"/>
      <c r="F142" s="64"/>
      <c r="G142" s="64"/>
      <c r="H142" s="63"/>
      <c r="I142" s="63"/>
      <c r="J142" s="64"/>
      <c r="K142" s="64"/>
      <c r="L142" s="64"/>
      <c r="M142" s="63"/>
      <c r="N142" s="64"/>
      <c r="O142" s="64"/>
      <c r="P142" s="63"/>
      <c r="Q142" s="63"/>
      <c r="R142" s="63"/>
      <c r="S142" s="64"/>
      <c r="T142" s="64"/>
      <c r="U142" s="64"/>
      <c r="V142" s="97"/>
      <c r="W142" s="97"/>
      <c r="X142" s="64"/>
      <c r="Y142" s="64"/>
      <c r="Z142" s="64"/>
      <c r="AA142" s="64"/>
      <c r="AB142" s="64"/>
      <c r="AC142" s="64"/>
      <c r="AD142" s="64"/>
      <c r="AE142" s="64"/>
      <c r="AF142" s="64"/>
      <c r="AG142" s="64"/>
      <c r="AH142" s="64"/>
      <c r="AI142" s="64"/>
      <c r="AJ142" s="64"/>
      <c r="AK142" s="64"/>
      <c r="AL142" s="64"/>
      <c r="AM142" s="64"/>
      <c r="AN142" s="64"/>
      <c r="AO142" s="64"/>
      <c r="AP142" s="64"/>
      <c r="AQ142" s="64"/>
    </row>
    <row r="143" spans="1:43" ht="62.25" customHeight="1" x14ac:dyDescent="0.25">
      <c r="A143" s="64"/>
      <c r="B143" s="64"/>
      <c r="C143" s="64"/>
      <c r="D143" s="64"/>
      <c r="E143" s="64"/>
      <c r="F143" s="64"/>
      <c r="G143" s="64"/>
      <c r="H143" s="63"/>
      <c r="I143" s="63"/>
      <c r="J143" s="64"/>
      <c r="K143" s="64"/>
      <c r="L143" s="64"/>
      <c r="M143" s="63"/>
      <c r="N143" s="64"/>
      <c r="O143" s="64"/>
      <c r="P143" s="63"/>
      <c r="Q143" s="63"/>
      <c r="R143" s="63"/>
      <c r="S143" s="64"/>
      <c r="T143" s="64"/>
      <c r="U143" s="64"/>
      <c r="V143" s="97"/>
      <c r="W143" s="97"/>
      <c r="X143" s="64"/>
      <c r="Y143" s="64"/>
      <c r="Z143" s="64"/>
      <c r="AA143" s="64"/>
      <c r="AB143" s="64"/>
      <c r="AC143" s="64"/>
      <c r="AD143" s="64"/>
      <c r="AE143" s="64"/>
      <c r="AF143" s="64"/>
      <c r="AG143" s="64"/>
      <c r="AH143" s="64"/>
      <c r="AI143" s="64"/>
      <c r="AJ143" s="64"/>
      <c r="AK143" s="64"/>
      <c r="AL143" s="64"/>
      <c r="AM143" s="64"/>
      <c r="AN143" s="64"/>
      <c r="AO143" s="64"/>
      <c r="AP143" s="64"/>
      <c r="AQ143" s="64"/>
    </row>
    <row r="144" spans="1:43" ht="62.25" customHeight="1" x14ac:dyDescent="0.25">
      <c r="A144" s="64"/>
      <c r="B144" s="64"/>
      <c r="C144" s="64"/>
      <c r="D144" s="64"/>
      <c r="E144" s="64"/>
      <c r="F144" s="64"/>
      <c r="G144" s="64"/>
      <c r="H144" s="63"/>
      <c r="I144" s="63"/>
      <c r="J144" s="64"/>
      <c r="K144" s="64"/>
      <c r="L144" s="64"/>
      <c r="M144" s="63"/>
      <c r="N144" s="64"/>
      <c r="O144" s="64"/>
      <c r="P144" s="63"/>
      <c r="Q144" s="63"/>
      <c r="R144" s="63"/>
      <c r="S144" s="64"/>
      <c r="T144" s="64"/>
      <c r="U144" s="64"/>
      <c r="V144" s="97"/>
      <c r="W144" s="97"/>
      <c r="X144" s="64"/>
      <c r="Y144" s="64"/>
      <c r="Z144" s="64"/>
      <c r="AA144" s="64"/>
      <c r="AB144" s="64"/>
      <c r="AC144" s="64"/>
      <c r="AD144" s="64"/>
      <c r="AE144" s="64"/>
      <c r="AF144" s="64"/>
      <c r="AG144" s="64"/>
      <c r="AH144" s="64"/>
      <c r="AI144" s="64"/>
      <c r="AJ144" s="64"/>
      <c r="AK144" s="64"/>
      <c r="AL144" s="64"/>
      <c r="AM144" s="64"/>
      <c r="AN144" s="64"/>
      <c r="AO144" s="64"/>
      <c r="AP144" s="64"/>
      <c r="AQ144" s="64"/>
    </row>
    <row r="145" spans="1:43" ht="62.25" customHeight="1" x14ac:dyDescent="0.25">
      <c r="A145" s="64"/>
      <c r="B145" s="64"/>
      <c r="C145" s="64"/>
      <c r="D145" s="64"/>
      <c r="E145" s="64"/>
      <c r="F145" s="64"/>
      <c r="G145" s="64"/>
      <c r="H145" s="63"/>
      <c r="I145" s="63"/>
      <c r="J145" s="64"/>
      <c r="K145" s="64"/>
      <c r="L145" s="64"/>
      <c r="M145" s="63"/>
      <c r="N145" s="64"/>
      <c r="O145" s="64"/>
      <c r="P145" s="63"/>
      <c r="Q145" s="63"/>
      <c r="R145" s="63"/>
      <c r="S145" s="64"/>
      <c r="T145" s="64"/>
      <c r="U145" s="64"/>
      <c r="V145" s="97"/>
      <c r="W145" s="97"/>
      <c r="X145" s="64"/>
      <c r="Y145" s="64"/>
      <c r="Z145" s="64"/>
      <c r="AA145" s="64"/>
      <c r="AB145" s="64"/>
      <c r="AC145" s="64"/>
      <c r="AD145" s="64"/>
      <c r="AE145" s="64"/>
      <c r="AF145" s="64"/>
      <c r="AG145" s="64"/>
      <c r="AH145" s="64"/>
      <c r="AI145" s="64"/>
      <c r="AJ145" s="64"/>
      <c r="AK145" s="64"/>
      <c r="AL145" s="64"/>
      <c r="AM145" s="64"/>
      <c r="AN145" s="64"/>
      <c r="AO145" s="64"/>
      <c r="AP145" s="64"/>
      <c r="AQ145" s="64"/>
    </row>
    <row r="146" spans="1:43" ht="62.25" customHeight="1" x14ac:dyDescent="0.25">
      <c r="A146" s="64"/>
      <c r="B146" s="64"/>
      <c r="C146" s="64"/>
      <c r="D146" s="64"/>
      <c r="E146" s="64"/>
      <c r="F146" s="64"/>
      <c r="G146" s="64"/>
      <c r="H146" s="63"/>
      <c r="I146" s="63"/>
      <c r="J146" s="64"/>
      <c r="K146" s="64"/>
      <c r="L146" s="64"/>
      <c r="M146" s="63"/>
      <c r="N146" s="64"/>
      <c r="O146" s="64"/>
      <c r="P146" s="63"/>
      <c r="Q146" s="63"/>
      <c r="R146" s="63"/>
      <c r="S146" s="64"/>
      <c r="T146" s="64"/>
      <c r="U146" s="64"/>
      <c r="V146" s="97"/>
      <c r="W146" s="97"/>
      <c r="X146" s="64"/>
      <c r="Y146" s="64"/>
      <c r="Z146" s="64"/>
      <c r="AA146" s="64"/>
      <c r="AB146" s="64"/>
      <c r="AC146" s="64"/>
      <c r="AD146" s="64"/>
      <c r="AE146" s="64"/>
      <c r="AF146" s="64"/>
      <c r="AG146" s="64"/>
      <c r="AH146" s="64"/>
      <c r="AI146" s="64"/>
      <c r="AJ146" s="64"/>
      <c r="AK146" s="64"/>
      <c r="AL146" s="64"/>
      <c r="AM146" s="64"/>
      <c r="AN146" s="64"/>
      <c r="AO146" s="64"/>
      <c r="AP146" s="64"/>
      <c r="AQ146" s="64"/>
    </row>
    <row r="147" spans="1:43" ht="62.25" customHeight="1" x14ac:dyDescent="0.25">
      <c r="A147" s="64"/>
      <c r="B147" s="64"/>
      <c r="C147" s="64"/>
      <c r="D147" s="64"/>
      <c r="E147" s="64"/>
      <c r="F147" s="64"/>
      <c r="G147" s="64"/>
      <c r="H147" s="63"/>
      <c r="I147" s="63"/>
      <c r="J147" s="64"/>
      <c r="K147" s="64"/>
      <c r="L147" s="64"/>
      <c r="M147" s="63"/>
      <c r="N147" s="64"/>
      <c r="O147" s="64"/>
      <c r="P147" s="63"/>
      <c r="Q147" s="63"/>
      <c r="R147" s="63"/>
      <c r="S147" s="64"/>
      <c r="T147" s="64"/>
      <c r="U147" s="64"/>
      <c r="V147" s="97"/>
      <c r="W147" s="97"/>
      <c r="X147" s="64"/>
      <c r="Y147" s="64"/>
      <c r="Z147" s="64"/>
      <c r="AA147" s="64"/>
      <c r="AB147" s="64"/>
      <c r="AC147" s="64"/>
      <c r="AD147" s="64"/>
      <c r="AE147" s="64"/>
      <c r="AF147" s="64"/>
      <c r="AG147" s="64"/>
      <c r="AH147" s="64"/>
      <c r="AI147" s="64"/>
      <c r="AJ147" s="64"/>
      <c r="AK147" s="64"/>
      <c r="AL147" s="64"/>
      <c r="AM147" s="64"/>
      <c r="AN147" s="64"/>
      <c r="AO147" s="64"/>
      <c r="AP147" s="64"/>
      <c r="AQ147" s="64"/>
    </row>
    <row r="148" spans="1:43" ht="62.25" customHeight="1" x14ac:dyDescent="0.25">
      <c r="A148" s="64"/>
      <c r="B148" s="64"/>
      <c r="C148" s="64"/>
      <c r="D148" s="64"/>
      <c r="E148" s="64"/>
      <c r="F148" s="64"/>
      <c r="G148" s="64"/>
      <c r="H148" s="63"/>
      <c r="I148" s="63"/>
      <c r="J148" s="64"/>
      <c r="K148" s="64"/>
      <c r="L148" s="64"/>
      <c r="M148" s="63"/>
      <c r="N148" s="64"/>
      <c r="O148" s="64"/>
      <c r="P148" s="63"/>
      <c r="Q148" s="63"/>
      <c r="R148" s="63"/>
      <c r="S148" s="64"/>
      <c r="T148" s="64"/>
      <c r="U148" s="64"/>
      <c r="V148" s="97"/>
      <c r="W148" s="97"/>
      <c r="X148" s="64"/>
      <c r="Y148" s="64"/>
      <c r="Z148" s="64"/>
      <c r="AA148" s="64"/>
      <c r="AB148" s="64"/>
      <c r="AC148" s="64"/>
      <c r="AD148" s="64"/>
      <c r="AE148" s="64"/>
      <c r="AF148" s="64"/>
      <c r="AG148" s="64"/>
      <c r="AH148" s="64"/>
      <c r="AI148" s="64"/>
      <c r="AJ148" s="64"/>
      <c r="AK148" s="64"/>
      <c r="AL148" s="64"/>
      <c r="AM148" s="64"/>
      <c r="AN148" s="64"/>
      <c r="AO148" s="64"/>
      <c r="AP148" s="64"/>
      <c r="AQ148" s="64"/>
    </row>
    <row r="149" spans="1:43" ht="62.25" customHeight="1" x14ac:dyDescent="0.25">
      <c r="A149" s="64"/>
      <c r="B149" s="64"/>
      <c r="C149" s="64"/>
      <c r="D149" s="64"/>
      <c r="E149" s="64"/>
      <c r="F149" s="64"/>
      <c r="G149" s="64"/>
      <c r="H149" s="63"/>
      <c r="I149" s="63"/>
      <c r="J149" s="64"/>
      <c r="K149" s="64"/>
      <c r="L149" s="64"/>
      <c r="M149" s="63"/>
      <c r="N149" s="64"/>
      <c r="O149" s="64"/>
      <c r="P149" s="63"/>
      <c r="Q149" s="63"/>
      <c r="R149" s="63"/>
      <c r="S149" s="64"/>
      <c r="T149" s="64"/>
      <c r="U149" s="64"/>
      <c r="V149" s="97"/>
      <c r="W149" s="97"/>
      <c r="X149" s="64"/>
      <c r="Y149" s="64"/>
      <c r="Z149" s="64"/>
      <c r="AA149" s="64"/>
      <c r="AB149" s="64"/>
      <c r="AC149" s="64"/>
      <c r="AD149" s="64"/>
      <c r="AE149" s="64"/>
      <c r="AF149" s="64"/>
      <c r="AG149" s="64"/>
      <c r="AH149" s="64"/>
      <c r="AI149" s="64"/>
      <c r="AJ149" s="64"/>
      <c r="AK149" s="64"/>
      <c r="AL149" s="64"/>
      <c r="AM149" s="64"/>
      <c r="AN149" s="64"/>
      <c r="AO149" s="64"/>
      <c r="AP149" s="64"/>
      <c r="AQ149" s="64"/>
    </row>
    <row r="150" spans="1:43" ht="62.25" customHeight="1" x14ac:dyDescent="0.25">
      <c r="A150" s="64"/>
      <c r="B150" s="64"/>
      <c r="C150" s="64"/>
      <c r="D150" s="64"/>
      <c r="E150" s="64"/>
      <c r="F150" s="64"/>
      <c r="G150" s="64"/>
      <c r="H150" s="63"/>
      <c r="I150" s="63"/>
      <c r="J150" s="64"/>
      <c r="K150" s="64"/>
      <c r="L150" s="64"/>
      <c r="M150" s="63"/>
      <c r="N150" s="64"/>
      <c r="O150" s="64"/>
      <c r="P150" s="63"/>
      <c r="Q150" s="63"/>
      <c r="R150" s="63"/>
      <c r="S150" s="64"/>
      <c r="T150" s="64"/>
      <c r="U150" s="64"/>
      <c r="V150" s="97"/>
      <c r="W150" s="97"/>
      <c r="X150" s="64"/>
      <c r="Y150" s="64"/>
      <c r="Z150" s="64"/>
      <c r="AA150" s="64"/>
      <c r="AB150" s="64"/>
      <c r="AC150" s="64"/>
      <c r="AD150" s="64"/>
      <c r="AE150" s="64"/>
      <c r="AF150" s="64"/>
      <c r="AG150" s="64"/>
      <c r="AH150" s="64"/>
      <c r="AI150" s="64"/>
      <c r="AJ150" s="64"/>
      <c r="AK150" s="64"/>
      <c r="AL150" s="64"/>
      <c r="AM150" s="64"/>
      <c r="AN150" s="64"/>
      <c r="AO150" s="64"/>
      <c r="AP150" s="64"/>
      <c r="AQ150" s="64"/>
    </row>
    <row r="151" spans="1:43" ht="62.25" customHeight="1" x14ac:dyDescent="0.25">
      <c r="A151" s="64"/>
      <c r="B151" s="64"/>
      <c r="C151" s="64"/>
      <c r="D151" s="64"/>
      <c r="E151" s="64"/>
      <c r="F151" s="64"/>
      <c r="G151" s="64"/>
      <c r="H151" s="63"/>
      <c r="I151" s="63"/>
      <c r="J151" s="64"/>
      <c r="K151" s="64"/>
      <c r="L151" s="64"/>
      <c r="M151" s="63"/>
      <c r="N151" s="64"/>
      <c r="O151" s="64"/>
      <c r="P151" s="63"/>
      <c r="Q151" s="63"/>
      <c r="R151" s="63"/>
      <c r="S151" s="64"/>
      <c r="T151" s="64"/>
      <c r="U151" s="64"/>
      <c r="V151" s="97"/>
      <c r="W151" s="97"/>
      <c r="X151" s="64"/>
      <c r="Y151" s="64"/>
      <c r="Z151" s="64"/>
      <c r="AA151" s="64"/>
      <c r="AB151" s="64"/>
      <c r="AC151" s="64"/>
      <c r="AD151" s="64"/>
      <c r="AE151" s="64"/>
      <c r="AF151" s="64"/>
      <c r="AG151" s="64"/>
      <c r="AH151" s="64"/>
      <c r="AI151" s="64"/>
      <c r="AJ151" s="64"/>
      <c r="AK151" s="64"/>
      <c r="AL151" s="64"/>
      <c r="AM151" s="64"/>
      <c r="AN151" s="64"/>
      <c r="AO151" s="64"/>
      <c r="AP151" s="64"/>
      <c r="AQ151" s="64"/>
    </row>
    <row r="152" spans="1:43" ht="62.25" customHeight="1" x14ac:dyDescent="0.25">
      <c r="A152" s="64"/>
      <c r="B152" s="64"/>
      <c r="C152" s="64"/>
      <c r="D152" s="64"/>
      <c r="E152" s="64"/>
      <c r="F152" s="64"/>
      <c r="G152" s="64"/>
      <c r="H152" s="63"/>
      <c r="I152" s="63"/>
      <c r="J152" s="64"/>
      <c r="K152" s="64"/>
      <c r="L152" s="64"/>
      <c r="M152" s="63"/>
      <c r="N152" s="64"/>
      <c r="O152" s="64"/>
      <c r="P152" s="63"/>
      <c r="Q152" s="63"/>
      <c r="R152" s="63"/>
      <c r="S152" s="64"/>
      <c r="T152" s="64"/>
      <c r="U152" s="64"/>
      <c r="V152" s="97"/>
      <c r="W152" s="97"/>
      <c r="X152" s="64"/>
      <c r="Y152" s="64"/>
      <c r="Z152" s="64"/>
      <c r="AA152" s="64"/>
      <c r="AB152" s="64"/>
      <c r="AC152" s="64"/>
      <c r="AD152" s="64"/>
      <c r="AE152" s="64"/>
      <c r="AF152" s="64"/>
      <c r="AG152" s="64"/>
      <c r="AH152" s="64"/>
      <c r="AI152" s="64"/>
      <c r="AJ152" s="64"/>
      <c r="AK152" s="64"/>
      <c r="AL152" s="64"/>
      <c r="AM152" s="64"/>
      <c r="AN152" s="64"/>
      <c r="AO152" s="64"/>
      <c r="AP152" s="64"/>
      <c r="AQ152" s="64"/>
    </row>
    <row r="153" spans="1:43" ht="62.25" customHeight="1" x14ac:dyDescent="0.25">
      <c r="A153" s="64"/>
      <c r="B153" s="64"/>
      <c r="C153" s="64"/>
      <c r="D153" s="64"/>
      <c r="E153" s="64"/>
      <c r="F153" s="64"/>
      <c r="G153" s="64"/>
      <c r="H153" s="63"/>
      <c r="I153" s="63"/>
      <c r="J153" s="64"/>
      <c r="K153" s="64"/>
      <c r="L153" s="64"/>
      <c r="M153" s="63"/>
      <c r="N153" s="64"/>
      <c r="O153" s="64"/>
      <c r="P153" s="63"/>
      <c r="Q153" s="63"/>
      <c r="R153" s="63"/>
      <c r="S153" s="64"/>
      <c r="T153" s="64"/>
      <c r="U153" s="64"/>
      <c r="V153" s="97"/>
      <c r="W153" s="97"/>
      <c r="X153" s="64"/>
      <c r="Y153" s="64"/>
      <c r="Z153" s="64"/>
      <c r="AA153" s="64"/>
      <c r="AB153" s="64"/>
      <c r="AC153" s="64"/>
      <c r="AD153" s="64"/>
      <c r="AE153" s="64"/>
      <c r="AF153" s="64"/>
      <c r="AG153" s="64"/>
      <c r="AH153" s="64"/>
      <c r="AI153" s="64"/>
      <c r="AJ153" s="64"/>
      <c r="AK153" s="64"/>
      <c r="AL153" s="64"/>
      <c r="AM153" s="64"/>
      <c r="AN153" s="64"/>
      <c r="AO153" s="64"/>
      <c r="AP153" s="64"/>
      <c r="AQ153" s="64"/>
    </row>
    <row r="154" spans="1:43" ht="62.25" customHeight="1" x14ac:dyDescent="0.25">
      <c r="A154" s="64"/>
      <c r="B154" s="64"/>
      <c r="C154" s="64"/>
      <c r="D154" s="64"/>
      <c r="E154" s="64"/>
      <c r="F154" s="64"/>
      <c r="G154" s="64"/>
      <c r="H154" s="63"/>
      <c r="I154" s="63"/>
      <c r="J154" s="64"/>
      <c r="K154" s="64"/>
      <c r="L154" s="64"/>
      <c r="M154" s="63"/>
      <c r="N154" s="64"/>
      <c r="O154" s="64"/>
      <c r="P154" s="63"/>
      <c r="Q154" s="63"/>
      <c r="R154" s="63"/>
      <c r="S154" s="64"/>
      <c r="T154" s="64"/>
      <c r="U154" s="64"/>
      <c r="V154" s="97"/>
      <c r="W154" s="97"/>
      <c r="X154" s="64"/>
      <c r="Y154" s="64"/>
      <c r="Z154" s="64"/>
      <c r="AA154" s="64"/>
      <c r="AB154" s="64"/>
      <c r="AC154" s="64"/>
      <c r="AD154" s="64"/>
      <c r="AE154" s="64"/>
      <c r="AF154" s="64"/>
      <c r="AG154" s="64"/>
      <c r="AH154" s="64"/>
      <c r="AI154" s="64"/>
      <c r="AJ154" s="64"/>
      <c r="AK154" s="64"/>
      <c r="AL154" s="64"/>
      <c r="AM154" s="64"/>
      <c r="AN154" s="64"/>
      <c r="AO154" s="64"/>
      <c r="AP154" s="64"/>
      <c r="AQ154" s="64"/>
    </row>
    <row r="155" spans="1:43" ht="62.25" customHeight="1" x14ac:dyDescent="0.25">
      <c r="A155" s="64"/>
      <c r="B155" s="64"/>
      <c r="C155" s="64"/>
      <c r="D155" s="64"/>
      <c r="E155" s="64"/>
      <c r="F155" s="64"/>
      <c r="G155" s="64"/>
      <c r="H155" s="63"/>
      <c r="I155" s="63"/>
      <c r="J155" s="64"/>
      <c r="K155" s="64"/>
      <c r="L155" s="64"/>
      <c r="M155" s="63"/>
      <c r="N155" s="64"/>
      <c r="O155" s="64"/>
      <c r="P155" s="63"/>
      <c r="Q155" s="63"/>
      <c r="R155" s="63"/>
      <c r="S155" s="64"/>
      <c r="T155" s="64"/>
      <c r="U155" s="64"/>
      <c r="V155" s="97"/>
      <c r="W155" s="97"/>
      <c r="X155" s="64"/>
      <c r="Y155" s="64"/>
      <c r="Z155" s="64"/>
      <c r="AA155" s="64"/>
      <c r="AB155" s="64"/>
      <c r="AC155" s="64"/>
      <c r="AD155" s="64"/>
      <c r="AE155" s="64"/>
      <c r="AF155" s="64"/>
      <c r="AG155" s="64"/>
      <c r="AH155" s="64"/>
      <c r="AI155" s="64"/>
      <c r="AJ155" s="64"/>
      <c r="AK155" s="64"/>
      <c r="AL155" s="64"/>
      <c r="AM155" s="64"/>
      <c r="AN155" s="64"/>
      <c r="AO155" s="64"/>
      <c r="AP155" s="64"/>
      <c r="AQ155" s="64"/>
    </row>
    <row r="156" spans="1:43" ht="62.25" customHeight="1" x14ac:dyDescent="0.25">
      <c r="A156" s="64"/>
      <c r="B156" s="64"/>
      <c r="C156" s="64"/>
      <c r="D156" s="64"/>
      <c r="E156" s="64"/>
      <c r="F156" s="64"/>
      <c r="G156" s="64"/>
      <c r="H156" s="63"/>
      <c r="I156" s="63"/>
      <c r="J156" s="64"/>
      <c r="K156" s="64"/>
      <c r="L156" s="64"/>
      <c r="M156" s="63"/>
      <c r="N156" s="64"/>
      <c r="O156" s="64"/>
      <c r="P156" s="63"/>
      <c r="Q156" s="63"/>
      <c r="R156" s="63"/>
      <c r="S156" s="64"/>
      <c r="T156" s="64"/>
      <c r="U156" s="64"/>
      <c r="V156" s="97"/>
      <c r="W156" s="97"/>
      <c r="X156" s="64"/>
      <c r="Y156" s="64"/>
      <c r="Z156" s="64"/>
      <c r="AA156" s="64"/>
      <c r="AB156" s="64"/>
      <c r="AC156" s="64"/>
      <c r="AD156" s="64"/>
      <c r="AE156" s="64"/>
      <c r="AF156" s="64"/>
      <c r="AG156" s="64"/>
      <c r="AH156" s="64"/>
      <c r="AI156" s="64"/>
      <c r="AJ156" s="64"/>
      <c r="AK156" s="64"/>
      <c r="AL156" s="64"/>
      <c r="AM156" s="64"/>
      <c r="AN156" s="64"/>
      <c r="AO156" s="64"/>
      <c r="AP156" s="64"/>
      <c r="AQ156" s="64"/>
    </row>
    <row r="157" spans="1:43" ht="62.25" customHeight="1" x14ac:dyDescent="0.25">
      <c r="A157" s="64"/>
      <c r="B157" s="64"/>
      <c r="C157" s="64"/>
      <c r="D157" s="64"/>
      <c r="E157" s="64"/>
      <c r="F157" s="64"/>
      <c r="G157" s="64"/>
      <c r="H157" s="63"/>
      <c r="I157" s="63"/>
      <c r="J157" s="64"/>
      <c r="K157" s="64"/>
      <c r="L157" s="64"/>
      <c r="M157" s="63"/>
      <c r="N157" s="64"/>
      <c r="O157" s="64"/>
      <c r="P157" s="63"/>
      <c r="Q157" s="63"/>
      <c r="R157" s="63"/>
      <c r="S157" s="64"/>
      <c r="T157" s="64"/>
      <c r="U157" s="64"/>
      <c r="V157" s="97"/>
      <c r="W157" s="97"/>
      <c r="X157" s="64"/>
      <c r="Y157" s="64"/>
      <c r="Z157" s="64"/>
      <c r="AA157" s="64"/>
      <c r="AB157" s="64"/>
      <c r="AC157" s="64"/>
      <c r="AD157" s="64"/>
      <c r="AE157" s="64"/>
      <c r="AF157" s="64"/>
      <c r="AG157" s="64"/>
      <c r="AH157" s="64"/>
      <c r="AI157" s="64"/>
      <c r="AJ157" s="64"/>
      <c r="AK157" s="64"/>
      <c r="AL157" s="64"/>
      <c r="AM157" s="64"/>
      <c r="AN157" s="64"/>
      <c r="AO157" s="64"/>
      <c r="AP157" s="64"/>
      <c r="AQ157" s="64"/>
    </row>
    <row r="158" spans="1:43" ht="62.25" customHeight="1" x14ac:dyDescent="0.25">
      <c r="A158" s="64"/>
      <c r="B158" s="64"/>
      <c r="C158" s="64"/>
      <c r="D158" s="64"/>
      <c r="E158" s="64"/>
      <c r="F158" s="64"/>
      <c r="G158" s="64"/>
      <c r="H158" s="63"/>
      <c r="I158" s="63"/>
      <c r="J158" s="64"/>
      <c r="K158" s="64"/>
      <c r="L158" s="64"/>
      <c r="M158" s="63"/>
      <c r="N158" s="64"/>
      <c r="O158" s="64"/>
      <c r="P158" s="63"/>
      <c r="Q158" s="63"/>
      <c r="R158" s="63"/>
      <c r="S158" s="64"/>
      <c r="T158" s="64"/>
      <c r="U158" s="64"/>
      <c r="V158" s="97"/>
      <c r="W158" s="97"/>
      <c r="X158" s="64"/>
      <c r="Y158" s="64"/>
      <c r="Z158" s="64"/>
      <c r="AA158" s="64"/>
      <c r="AB158" s="64"/>
      <c r="AC158" s="64"/>
      <c r="AD158" s="64"/>
      <c r="AE158" s="64"/>
      <c r="AF158" s="64"/>
      <c r="AG158" s="64"/>
      <c r="AH158" s="64"/>
      <c r="AI158" s="64"/>
      <c r="AJ158" s="64"/>
      <c r="AK158" s="64"/>
      <c r="AL158" s="64"/>
      <c r="AM158" s="64"/>
      <c r="AN158" s="64"/>
      <c r="AO158" s="64"/>
      <c r="AP158" s="64"/>
      <c r="AQ158" s="64"/>
    </row>
    <row r="159" spans="1:43" ht="62.25" customHeight="1" x14ac:dyDescent="0.25">
      <c r="A159" s="64"/>
      <c r="B159" s="64"/>
      <c r="C159" s="64"/>
      <c r="D159" s="64"/>
      <c r="E159" s="64"/>
      <c r="F159" s="64"/>
      <c r="G159" s="64"/>
      <c r="H159" s="63"/>
      <c r="I159" s="63"/>
      <c r="J159" s="64"/>
      <c r="K159" s="64"/>
      <c r="L159" s="64"/>
      <c r="M159" s="63"/>
      <c r="N159" s="64"/>
      <c r="O159" s="64"/>
      <c r="P159" s="63"/>
      <c r="Q159" s="63"/>
      <c r="R159" s="63"/>
      <c r="S159" s="64"/>
      <c r="T159" s="64"/>
      <c r="U159" s="64"/>
      <c r="V159" s="97"/>
      <c r="W159" s="97"/>
      <c r="X159" s="64"/>
      <c r="Y159" s="64"/>
      <c r="Z159" s="64"/>
      <c r="AA159" s="64"/>
      <c r="AB159" s="64"/>
      <c r="AC159" s="64"/>
      <c r="AD159" s="64"/>
      <c r="AE159" s="64"/>
      <c r="AF159" s="64"/>
      <c r="AG159" s="64"/>
      <c r="AH159" s="64"/>
      <c r="AI159" s="64"/>
      <c r="AJ159" s="64"/>
      <c r="AK159" s="64"/>
      <c r="AL159" s="64"/>
      <c r="AM159" s="64"/>
      <c r="AN159" s="64"/>
      <c r="AO159" s="64"/>
      <c r="AP159" s="64"/>
      <c r="AQ159" s="64"/>
    </row>
    <row r="160" spans="1:43" ht="62.25" customHeight="1" x14ac:dyDescent="0.25">
      <c r="A160" s="64"/>
      <c r="B160" s="64"/>
      <c r="C160" s="64"/>
      <c r="D160" s="64"/>
      <c r="E160" s="64"/>
      <c r="F160" s="64"/>
      <c r="G160" s="64"/>
      <c r="H160" s="63"/>
      <c r="I160" s="63"/>
      <c r="J160" s="64"/>
      <c r="K160" s="64"/>
      <c r="L160" s="64"/>
      <c r="M160" s="63"/>
      <c r="N160" s="64"/>
      <c r="O160" s="64"/>
      <c r="P160" s="63"/>
      <c r="Q160" s="63"/>
      <c r="R160" s="63"/>
      <c r="S160" s="64"/>
      <c r="T160" s="64"/>
      <c r="U160" s="64"/>
      <c r="V160" s="97"/>
      <c r="W160" s="97"/>
      <c r="X160" s="64"/>
      <c r="Y160" s="64"/>
      <c r="Z160" s="64"/>
      <c r="AA160" s="64"/>
      <c r="AB160" s="64"/>
      <c r="AC160" s="64"/>
      <c r="AD160" s="64"/>
      <c r="AE160" s="64"/>
      <c r="AF160" s="64"/>
      <c r="AG160" s="64"/>
      <c r="AH160" s="64"/>
      <c r="AI160" s="64"/>
      <c r="AJ160" s="64"/>
      <c r="AK160" s="64"/>
      <c r="AL160" s="64"/>
      <c r="AM160" s="64"/>
      <c r="AN160" s="64"/>
      <c r="AO160" s="64"/>
      <c r="AP160" s="64"/>
      <c r="AQ160" s="64"/>
    </row>
    <row r="161" spans="1:43" ht="62.25" customHeight="1" x14ac:dyDescent="0.25">
      <c r="A161" s="64"/>
      <c r="B161" s="64"/>
      <c r="C161" s="64"/>
      <c r="D161" s="64"/>
      <c r="E161" s="64"/>
      <c r="F161" s="64"/>
      <c r="G161" s="64"/>
      <c r="H161" s="63"/>
      <c r="I161" s="63"/>
      <c r="J161" s="64"/>
      <c r="K161" s="64"/>
      <c r="L161" s="64"/>
      <c r="M161" s="63"/>
      <c r="N161" s="64"/>
      <c r="O161" s="64"/>
      <c r="P161" s="63"/>
      <c r="Q161" s="63"/>
      <c r="R161" s="63"/>
      <c r="S161" s="64"/>
      <c r="T161" s="64"/>
      <c r="U161" s="64"/>
      <c r="V161" s="97"/>
      <c r="W161" s="97"/>
      <c r="X161" s="64"/>
      <c r="Y161" s="64"/>
      <c r="Z161" s="64"/>
      <c r="AA161" s="64"/>
      <c r="AB161" s="64"/>
      <c r="AC161" s="64"/>
      <c r="AD161" s="64"/>
      <c r="AE161" s="64"/>
      <c r="AF161" s="64"/>
      <c r="AG161" s="64"/>
      <c r="AH161" s="64"/>
      <c r="AI161" s="64"/>
      <c r="AJ161" s="64"/>
      <c r="AK161" s="64"/>
      <c r="AL161" s="64"/>
      <c r="AM161" s="64"/>
      <c r="AN161" s="64"/>
      <c r="AO161" s="64"/>
      <c r="AP161" s="64"/>
      <c r="AQ161" s="64"/>
    </row>
    <row r="162" spans="1:43" ht="62.25" customHeight="1" x14ac:dyDescent="0.25">
      <c r="A162" s="64"/>
      <c r="B162" s="64"/>
      <c r="C162" s="64"/>
      <c r="D162" s="64"/>
      <c r="E162" s="64"/>
      <c r="F162" s="64"/>
      <c r="G162" s="64"/>
      <c r="H162" s="63"/>
      <c r="I162" s="63"/>
      <c r="J162" s="64"/>
      <c r="K162" s="64"/>
      <c r="L162" s="64"/>
      <c r="M162" s="63"/>
      <c r="N162" s="64"/>
      <c r="O162" s="64"/>
      <c r="P162" s="63"/>
      <c r="Q162" s="63"/>
      <c r="R162" s="63"/>
      <c r="S162" s="64"/>
      <c r="T162" s="64"/>
      <c r="U162" s="64"/>
      <c r="V162" s="97"/>
      <c r="W162" s="97"/>
      <c r="X162" s="64"/>
      <c r="Y162" s="64"/>
      <c r="Z162" s="64"/>
      <c r="AA162" s="64"/>
      <c r="AB162" s="64"/>
      <c r="AC162" s="64"/>
      <c r="AD162" s="64"/>
      <c r="AE162" s="64"/>
      <c r="AF162" s="64"/>
      <c r="AG162" s="64"/>
      <c r="AH162" s="64"/>
      <c r="AI162" s="64"/>
      <c r="AJ162" s="64"/>
      <c r="AK162" s="64"/>
      <c r="AL162" s="64"/>
      <c r="AM162" s="64"/>
      <c r="AN162" s="64"/>
      <c r="AO162" s="64"/>
      <c r="AP162" s="64"/>
      <c r="AQ162" s="64"/>
    </row>
    <row r="163" spans="1:43" ht="62.25" customHeight="1" x14ac:dyDescent="0.25">
      <c r="A163" s="64"/>
      <c r="B163" s="64"/>
      <c r="C163" s="64"/>
      <c r="D163" s="64"/>
      <c r="E163" s="64"/>
      <c r="F163" s="64"/>
      <c r="G163" s="64"/>
      <c r="H163" s="63"/>
      <c r="I163" s="63"/>
      <c r="J163" s="64"/>
      <c r="K163" s="64"/>
      <c r="L163" s="64"/>
      <c r="M163" s="63"/>
      <c r="N163" s="64"/>
      <c r="O163" s="64"/>
      <c r="P163" s="63"/>
      <c r="Q163" s="63"/>
      <c r="R163" s="63"/>
      <c r="S163" s="64"/>
      <c r="T163" s="64"/>
      <c r="U163" s="64"/>
      <c r="V163" s="97"/>
      <c r="W163" s="97"/>
      <c r="X163" s="64"/>
      <c r="Y163" s="64"/>
      <c r="Z163" s="64"/>
      <c r="AA163" s="64"/>
      <c r="AB163" s="64"/>
      <c r="AC163" s="64"/>
      <c r="AD163" s="64"/>
      <c r="AE163" s="64"/>
      <c r="AF163" s="64"/>
      <c r="AG163" s="64"/>
      <c r="AH163" s="64"/>
      <c r="AI163" s="64"/>
      <c r="AJ163" s="64"/>
      <c r="AK163" s="64"/>
      <c r="AL163" s="64"/>
      <c r="AM163" s="64"/>
      <c r="AN163" s="64"/>
      <c r="AO163" s="64"/>
      <c r="AP163" s="64"/>
      <c r="AQ163" s="64"/>
    </row>
    <row r="164" spans="1:43" ht="62.25" customHeight="1" x14ac:dyDescent="0.25">
      <c r="A164" s="64"/>
      <c r="B164" s="64"/>
      <c r="C164" s="64"/>
      <c r="D164" s="64"/>
      <c r="E164" s="64"/>
      <c r="F164" s="64"/>
      <c r="G164" s="64"/>
      <c r="H164" s="63"/>
      <c r="I164" s="63"/>
      <c r="J164" s="64"/>
      <c r="K164" s="64"/>
      <c r="L164" s="64"/>
      <c r="M164" s="63"/>
      <c r="N164" s="64"/>
      <c r="O164" s="64"/>
      <c r="P164" s="63"/>
      <c r="Q164" s="63"/>
      <c r="R164" s="63"/>
      <c r="S164" s="64"/>
      <c r="T164" s="64"/>
      <c r="U164" s="64"/>
      <c r="V164" s="97"/>
      <c r="W164" s="97"/>
      <c r="X164" s="64"/>
      <c r="Y164" s="64"/>
      <c r="Z164" s="64"/>
      <c r="AA164" s="64"/>
      <c r="AB164" s="64"/>
      <c r="AC164" s="64"/>
      <c r="AD164" s="64"/>
      <c r="AE164" s="64"/>
      <c r="AF164" s="64"/>
      <c r="AG164" s="64"/>
      <c r="AH164" s="64"/>
      <c r="AI164" s="64"/>
      <c r="AJ164" s="64"/>
      <c r="AK164" s="64"/>
      <c r="AL164" s="64"/>
      <c r="AM164" s="64"/>
      <c r="AN164" s="64"/>
      <c r="AO164" s="64"/>
      <c r="AP164" s="64"/>
      <c r="AQ164" s="64"/>
    </row>
    <row r="165" spans="1:43" ht="62.25" customHeight="1" x14ac:dyDescent="0.25">
      <c r="A165" s="64"/>
      <c r="B165" s="64"/>
      <c r="C165" s="64"/>
      <c r="D165" s="64"/>
      <c r="E165" s="64"/>
      <c r="F165" s="64"/>
      <c r="G165" s="64"/>
      <c r="H165" s="63"/>
      <c r="I165" s="63"/>
      <c r="J165" s="64"/>
      <c r="K165" s="64"/>
      <c r="L165" s="64"/>
      <c r="M165" s="63"/>
      <c r="N165" s="64"/>
      <c r="O165" s="64"/>
      <c r="P165" s="63"/>
      <c r="Q165" s="63"/>
      <c r="R165" s="63"/>
      <c r="S165" s="64"/>
      <c r="T165" s="64"/>
      <c r="U165" s="64"/>
      <c r="V165" s="97"/>
      <c r="W165" s="97"/>
      <c r="X165" s="64"/>
      <c r="Y165" s="64"/>
      <c r="Z165" s="64"/>
      <c r="AA165" s="64"/>
      <c r="AB165" s="64"/>
      <c r="AC165" s="64"/>
      <c r="AD165" s="64"/>
      <c r="AE165" s="64"/>
      <c r="AF165" s="64"/>
      <c r="AG165" s="64"/>
      <c r="AH165" s="64"/>
      <c r="AI165" s="64"/>
      <c r="AJ165" s="64"/>
      <c r="AK165" s="64"/>
      <c r="AL165" s="64"/>
      <c r="AM165" s="64"/>
      <c r="AN165" s="64"/>
      <c r="AO165" s="64"/>
      <c r="AP165" s="64"/>
      <c r="AQ165" s="64"/>
    </row>
    <row r="166" spans="1:43" ht="62.25" customHeight="1" x14ac:dyDescent="0.25">
      <c r="A166" s="64"/>
      <c r="B166" s="64"/>
      <c r="C166" s="64"/>
      <c r="D166" s="64"/>
      <c r="E166" s="64"/>
      <c r="F166" s="64"/>
      <c r="G166" s="64"/>
      <c r="H166" s="63"/>
      <c r="I166" s="63"/>
      <c r="J166" s="64"/>
      <c r="K166" s="64"/>
      <c r="L166" s="64"/>
      <c r="M166" s="63"/>
      <c r="N166" s="64"/>
      <c r="O166" s="64"/>
      <c r="P166" s="63"/>
      <c r="Q166" s="63"/>
      <c r="R166" s="63"/>
      <c r="S166" s="64"/>
      <c r="T166" s="64"/>
      <c r="U166" s="64"/>
      <c r="V166" s="97"/>
      <c r="W166" s="97"/>
      <c r="X166" s="64"/>
      <c r="Y166" s="64"/>
      <c r="Z166" s="64"/>
      <c r="AA166" s="64"/>
      <c r="AB166" s="64"/>
      <c r="AC166" s="64"/>
      <c r="AD166" s="64"/>
      <c r="AE166" s="64"/>
      <c r="AF166" s="64"/>
      <c r="AG166" s="64"/>
      <c r="AH166" s="64"/>
      <c r="AI166" s="64"/>
      <c r="AJ166" s="64"/>
      <c r="AK166" s="64"/>
      <c r="AL166" s="64"/>
      <c r="AM166" s="64"/>
      <c r="AN166" s="64"/>
      <c r="AO166" s="64"/>
      <c r="AP166" s="64"/>
      <c r="AQ166" s="64"/>
    </row>
    <row r="167" spans="1:43" ht="62.25" customHeight="1" x14ac:dyDescent="0.25">
      <c r="A167" s="64"/>
      <c r="B167" s="64"/>
      <c r="C167" s="64"/>
      <c r="D167" s="64"/>
      <c r="E167" s="64"/>
      <c r="F167" s="64"/>
      <c r="G167" s="64"/>
      <c r="H167" s="63"/>
      <c r="I167" s="63"/>
      <c r="J167" s="64"/>
      <c r="K167" s="64"/>
      <c r="L167" s="64"/>
      <c r="M167" s="63"/>
      <c r="N167" s="64"/>
      <c r="O167" s="64"/>
      <c r="P167" s="63"/>
      <c r="Q167" s="63"/>
      <c r="R167" s="63"/>
      <c r="S167" s="64"/>
      <c r="T167" s="64"/>
      <c r="U167" s="64"/>
      <c r="V167" s="97"/>
      <c r="W167" s="97"/>
      <c r="X167" s="64"/>
      <c r="Y167" s="64"/>
      <c r="Z167" s="64"/>
      <c r="AA167" s="64"/>
      <c r="AB167" s="64"/>
      <c r="AC167" s="64"/>
      <c r="AD167" s="64"/>
      <c r="AE167" s="64"/>
      <c r="AF167" s="64"/>
      <c r="AG167" s="64"/>
      <c r="AH167" s="64"/>
      <c r="AI167" s="64"/>
      <c r="AJ167" s="64"/>
      <c r="AK167" s="64"/>
      <c r="AL167" s="64"/>
      <c r="AM167" s="64"/>
      <c r="AN167" s="64"/>
      <c r="AO167" s="64"/>
      <c r="AP167" s="64"/>
      <c r="AQ167" s="64"/>
    </row>
    <row r="168" spans="1:43" ht="62.25" customHeight="1" x14ac:dyDescent="0.25">
      <c r="A168" s="64"/>
      <c r="B168" s="64"/>
      <c r="C168" s="64"/>
      <c r="D168" s="64"/>
      <c r="E168" s="64"/>
      <c r="F168" s="64"/>
      <c r="G168" s="64"/>
      <c r="H168" s="63"/>
      <c r="I168" s="63"/>
      <c r="J168" s="64"/>
      <c r="K168" s="64"/>
      <c r="L168" s="64"/>
      <c r="M168" s="63"/>
      <c r="N168" s="64"/>
      <c r="O168" s="64"/>
      <c r="P168" s="63"/>
      <c r="Q168" s="63"/>
      <c r="R168" s="63"/>
      <c r="S168" s="64"/>
      <c r="T168" s="64"/>
      <c r="U168" s="64"/>
      <c r="V168" s="97"/>
      <c r="W168" s="97"/>
      <c r="X168" s="64"/>
      <c r="Y168" s="64"/>
      <c r="Z168" s="64"/>
      <c r="AA168" s="64"/>
      <c r="AB168" s="64"/>
      <c r="AC168" s="64"/>
      <c r="AD168" s="64"/>
      <c r="AE168" s="64"/>
      <c r="AF168" s="64"/>
      <c r="AG168" s="64"/>
      <c r="AH168" s="64"/>
      <c r="AI168" s="64"/>
      <c r="AJ168" s="64"/>
      <c r="AK168" s="64"/>
      <c r="AL168" s="64"/>
      <c r="AM168" s="64"/>
      <c r="AN168" s="64"/>
      <c r="AO168" s="64"/>
      <c r="AP168" s="64"/>
      <c r="AQ168" s="64"/>
    </row>
    <row r="169" spans="1:43" ht="62.25" customHeight="1" x14ac:dyDescent="0.25">
      <c r="A169" s="64"/>
      <c r="B169" s="64"/>
      <c r="C169" s="64"/>
      <c r="D169" s="64"/>
      <c r="E169" s="64"/>
      <c r="F169" s="64"/>
      <c r="G169" s="64"/>
      <c r="H169" s="63"/>
      <c r="I169" s="63"/>
      <c r="J169" s="64"/>
      <c r="K169" s="64"/>
      <c r="L169" s="64"/>
      <c r="M169" s="63"/>
      <c r="N169" s="64"/>
      <c r="O169" s="64"/>
      <c r="P169" s="63"/>
      <c r="Q169" s="63"/>
      <c r="R169" s="63"/>
      <c r="S169" s="64"/>
      <c r="T169" s="64"/>
      <c r="U169" s="64"/>
      <c r="V169" s="97"/>
      <c r="W169" s="97"/>
      <c r="X169" s="64"/>
      <c r="Y169" s="64"/>
      <c r="Z169" s="64"/>
      <c r="AA169" s="64"/>
      <c r="AB169" s="64"/>
      <c r="AC169" s="64"/>
      <c r="AD169" s="64"/>
      <c r="AE169" s="64"/>
      <c r="AF169" s="64"/>
      <c r="AG169" s="64"/>
      <c r="AH169" s="64"/>
      <c r="AI169" s="64"/>
      <c r="AJ169" s="64"/>
      <c r="AK169" s="64"/>
      <c r="AL169" s="64"/>
      <c r="AM169" s="64"/>
      <c r="AN169" s="64"/>
      <c r="AO169" s="64"/>
      <c r="AP169" s="64"/>
      <c r="AQ169" s="64"/>
    </row>
    <row r="170" spans="1:43" ht="62.25" customHeight="1" x14ac:dyDescent="0.25">
      <c r="A170" s="64"/>
      <c r="B170" s="64"/>
      <c r="C170" s="64"/>
      <c r="D170" s="64"/>
      <c r="E170" s="64"/>
      <c r="F170" s="64"/>
      <c r="G170" s="64"/>
      <c r="H170" s="63"/>
      <c r="I170" s="63"/>
      <c r="J170" s="64"/>
      <c r="K170" s="64"/>
      <c r="L170" s="64"/>
      <c r="M170" s="63"/>
      <c r="N170" s="64"/>
      <c r="O170" s="64"/>
      <c r="P170" s="63"/>
      <c r="Q170" s="63"/>
      <c r="R170" s="63"/>
      <c r="S170" s="64"/>
      <c r="T170" s="64"/>
      <c r="U170" s="64"/>
      <c r="V170" s="97"/>
      <c r="W170" s="97"/>
      <c r="X170" s="64"/>
      <c r="Y170" s="64"/>
      <c r="Z170" s="64"/>
      <c r="AA170" s="64"/>
      <c r="AB170" s="64"/>
      <c r="AC170" s="64"/>
      <c r="AD170" s="64"/>
      <c r="AE170" s="64"/>
      <c r="AF170" s="64"/>
      <c r="AG170" s="64"/>
      <c r="AH170" s="64"/>
      <c r="AI170" s="64"/>
      <c r="AJ170" s="64"/>
      <c r="AK170" s="64"/>
      <c r="AL170" s="64"/>
      <c r="AM170" s="64"/>
      <c r="AN170" s="64"/>
      <c r="AO170" s="64"/>
      <c r="AP170" s="64"/>
      <c r="AQ170" s="64"/>
    </row>
    <row r="171" spans="1:43" ht="62.25" customHeight="1" x14ac:dyDescent="0.25">
      <c r="A171" s="64"/>
      <c r="B171" s="64"/>
      <c r="C171" s="64"/>
      <c r="D171" s="64"/>
      <c r="E171" s="64"/>
      <c r="F171" s="64"/>
      <c r="G171" s="64"/>
      <c r="H171" s="63"/>
      <c r="I171" s="63"/>
      <c r="J171" s="64"/>
      <c r="K171" s="64"/>
      <c r="L171" s="64"/>
      <c r="M171" s="63"/>
      <c r="N171" s="64"/>
      <c r="O171" s="64"/>
      <c r="P171" s="63"/>
      <c r="Q171" s="63"/>
      <c r="R171" s="63"/>
      <c r="S171" s="64"/>
      <c r="T171" s="64"/>
      <c r="U171" s="64"/>
      <c r="V171" s="97"/>
      <c r="W171" s="97"/>
      <c r="X171" s="64"/>
      <c r="Y171" s="64"/>
      <c r="Z171" s="64"/>
      <c r="AA171" s="64"/>
      <c r="AB171" s="64"/>
      <c r="AC171" s="64"/>
      <c r="AD171" s="64"/>
      <c r="AE171" s="64"/>
      <c r="AF171" s="64"/>
      <c r="AG171" s="64"/>
      <c r="AH171" s="64"/>
      <c r="AI171" s="64"/>
      <c r="AJ171" s="64"/>
      <c r="AK171" s="64"/>
      <c r="AL171" s="64"/>
      <c r="AM171" s="64"/>
      <c r="AN171" s="64"/>
      <c r="AO171" s="64"/>
      <c r="AP171" s="64"/>
      <c r="AQ171" s="64"/>
    </row>
    <row r="172" spans="1:43" ht="62.25" customHeight="1" x14ac:dyDescent="0.25">
      <c r="A172" s="64"/>
      <c r="B172" s="64"/>
      <c r="C172" s="64"/>
      <c r="D172" s="64"/>
      <c r="E172" s="64"/>
      <c r="F172" s="64"/>
      <c r="G172" s="64"/>
      <c r="H172" s="63"/>
      <c r="I172" s="63"/>
      <c r="J172" s="64"/>
      <c r="K172" s="64"/>
      <c r="L172" s="64"/>
      <c r="M172" s="63"/>
      <c r="N172" s="64"/>
      <c r="O172" s="64"/>
      <c r="P172" s="63"/>
      <c r="Q172" s="63"/>
      <c r="R172" s="63"/>
      <c r="S172" s="64"/>
      <c r="T172" s="64"/>
      <c r="U172" s="64"/>
      <c r="V172" s="97"/>
      <c r="W172" s="97"/>
      <c r="X172" s="64"/>
      <c r="Y172" s="64"/>
      <c r="Z172" s="64"/>
      <c r="AA172" s="64"/>
      <c r="AB172" s="64"/>
      <c r="AC172" s="64"/>
      <c r="AD172" s="64"/>
      <c r="AE172" s="64"/>
      <c r="AF172" s="64"/>
      <c r="AG172" s="64"/>
      <c r="AH172" s="64"/>
      <c r="AI172" s="64"/>
      <c r="AJ172" s="64"/>
      <c r="AK172" s="64"/>
      <c r="AL172" s="64"/>
      <c r="AM172" s="64"/>
      <c r="AN172" s="64"/>
      <c r="AO172" s="64"/>
      <c r="AP172" s="64"/>
      <c r="AQ172" s="64"/>
    </row>
    <row r="173" spans="1:43" ht="62.25" customHeight="1" x14ac:dyDescent="0.25">
      <c r="A173" s="64"/>
      <c r="B173" s="64"/>
      <c r="C173" s="64"/>
      <c r="D173" s="64"/>
      <c r="E173" s="64"/>
      <c r="F173" s="64"/>
      <c r="G173" s="64"/>
      <c r="H173" s="63"/>
      <c r="I173" s="63"/>
      <c r="J173" s="64"/>
      <c r="K173" s="64"/>
      <c r="L173" s="64"/>
      <c r="M173" s="63"/>
      <c r="N173" s="64"/>
      <c r="O173" s="64"/>
      <c r="P173" s="63"/>
      <c r="Q173" s="63"/>
      <c r="R173" s="63"/>
      <c r="S173" s="64"/>
      <c r="T173" s="64"/>
      <c r="U173" s="64"/>
      <c r="V173" s="97"/>
      <c r="W173" s="97"/>
      <c r="X173" s="64"/>
      <c r="Y173" s="64"/>
      <c r="Z173" s="64"/>
      <c r="AA173" s="64"/>
      <c r="AB173" s="64"/>
      <c r="AC173" s="64"/>
      <c r="AD173" s="64"/>
      <c r="AE173" s="64"/>
      <c r="AF173" s="64"/>
      <c r="AG173" s="64"/>
      <c r="AH173" s="64"/>
      <c r="AI173" s="64"/>
      <c r="AJ173" s="64"/>
      <c r="AK173" s="64"/>
      <c r="AL173" s="64"/>
      <c r="AM173" s="64"/>
      <c r="AN173" s="64"/>
      <c r="AO173" s="64"/>
      <c r="AP173" s="64"/>
      <c r="AQ173" s="64"/>
    </row>
    <row r="174" spans="1:43" ht="62.25" customHeight="1" x14ac:dyDescent="0.25">
      <c r="A174" s="64"/>
      <c r="B174" s="64"/>
      <c r="C174" s="64"/>
      <c r="D174" s="64"/>
      <c r="E174" s="64"/>
      <c r="F174" s="64"/>
      <c r="G174" s="64"/>
      <c r="H174" s="63"/>
      <c r="I174" s="63"/>
      <c r="J174" s="64"/>
      <c r="K174" s="64"/>
      <c r="L174" s="64"/>
      <c r="M174" s="63"/>
      <c r="N174" s="64"/>
      <c r="O174" s="64"/>
      <c r="P174" s="63"/>
      <c r="Q174" s="63"/>
      <c r="R174" s="63"/>
      <c r="S174" s="64"/>
      <c r="T174" s="64"/>
      <c r="U174" s="64"/>
      <c r="V174" s="97"/>
      <c r="W174" s="97"/>
      <c r="X174" s="64"/>
      <c r="Y174" s="64"/>
      <c r="Z174" s="64"/>
      <c r="AA174" s="64"/>
      <c r="AB174" s="64"/>
      <c r="AC174" s="64"/>
      <c r="AD174" s="64"/>
      <c r="AE174" s="64"/>
      <c r="AF174" s="64"/>
      <c r="AG174" s="64"/>
      <c r="AH174" s="64"/>
      <c r="AI174" s="64"/>
      <c r="AJ174" s="64"/>
      <c r="AK174" s="64"/>
      <c r="AL174" s="64"/>
      <c r="AM174" s="64"/>
      <c r="AN174" s="64"/>
      <c r="AO174" s="64"/>
      <c r="AP174" s="64"/>
      <c r="AQ174" s="64"/>
    </row>
    <row r="175" spans="1:43" ht="62.25" customHeight="1" x14ac:dyDescent="0.25">
      <c r="A175" s="64"/>
      <c r="B175" s="64"/>
      <c r="C175" s="64"/>
      <c r="D175" s="64"/>
      <c r="E175" s="64"/>
      <c r="F175" s="64"/>
      <c r="G175" s="64"/>
      <c r="H175" s="63"/>
      <c r="I175" s="63"/>
      <c r="J175" s="64"/>
      <c r="K175" s="64"/>
      <c r="L175" s="64"/>
      <c r="M175" s="63"/>
      <c r="N175" s="64"/>
      <c r="O175" s="64"/>
      <c r="P175" s="63"/>
      <c r="Q175" s="63"/>
      <c r="R175" s="63"/>
      <c r="S175" s="64"/>
      <c r="T175" s="64"/>
      <c r="U175" s="64"/>
      <c r="V175" s="97"/>
      <c r="W175" s="97"/>
      <c r="X175" s="64"/>
      <c r="Y175" s="64"/>
      <c r="Z175" s="64"/>
      <c r="AA175" s="64"/>
      <c r="AB175" s="64"/>
      <c r="AC175" s="64"/>
      <c r="AD175" s="64"/>
      <c r="AE175" s="64"/>
      <c r="AF175" s="64"/>
      <c r="AG175" s="64"/>
      <c r="AH175" s="64"/>
      <c r="AI175" s="64"/>
      <c r="AJ175" s="64"/>
      <c r="AK175" s="64"/>
      <c r="AL175" s="64"/>
      <c r="AM175" s="64"/>
      <c r="AN175" s="64"/>
      <c r="AO175" s="64"/>
      <c r="AP175" s="64"/>
      <c r="AQ175" s="64"/>
    </row>
    <row r="176" spans="1:43" ht="62.25" customHeight="1" x14ac:dyDescent="0.25">
      <c r="A176" s="64"/>
      <c r="B176" s="64"/>
      <c r="C176" s="64"/>
      <c r="D176" s="64"/>
      <c r="E176" s="64"/>
      <c r="F176" s="64"/>
      <c r="G176" s="64"/>
      <c r="H176" s="63"/>
      <c r="I176" s="63"/>
      <c r="J176" s="64"/>
      <c r="K176" s="64"/>
      <c r="L176" s="64"/>
      <c r="M176" s="63"/>
      <c r="N176" s="64"/>
      <c r="O176" s="64"/>
      <c r="P176" s="63"/>
      <c r="Q176" s="63"/>
      <c r="R176" s="63"/>
      <c r="S176" s="64"/>
      <c r="T176" s="64"/>
      <c r="U176" s="64"/>
      <c r="V176" s="97"/>
      <c r="W176" s="97"/>
      <c r="X176" s="64"/>
      <c r="Y176" s="64"/>
      <c r="Z176" s="64"/>
      <c r="AA176" s="64"/>
      <c r="AB176" s="64"/>
      <c r="AC176" s="64"/>
      <c r="AD176" s="64"/>
      <c r="AE176" s="64"/>
      <c r="AF176" s="64"/>
      <c r="AG176" s="64"/>
      <c r="AH176" s="64"/>
      <c r="AI176" s="64"/>
      <c r="AJ176" s="64"/>
      <c r="AK176" s="64"/>
      <c r="AL176" s="64"/>
      <c r="AM176" s="64"/>
      <c r="AN176" s="64"/>
      <c r="AO176" s="64"/>
      <c r="AP176" s="64"/>
      <c r="AQ176" s="64"/>
    </row>
    <row r="177" spans="1:43" ht="62.25" customHeight="1" x14ac:dyDescent="0.25">
      <c r="A177" s="64"/>
      <c r="B177" s="64"/>
      <c r="C177" s="64"/>
      <c r="D177" s="64"/>
      <c r="E177" s="64"/>
      <c r="F177" s="64"/>
      <c r="G177" s="64"/>
      <c r="H177" s="63"/>
      <c r="I177" s="63"/>
      <c r="J177" s="64"/>
      <c r="K177" s="64"/>
      <c r="L177" s="64"/>
      <c r="M177" s="63"/>
      <c r="N177" s="64"/>
      <c r="O177" s="64"/>
      <c r="P177" s="63"/>
      <c r="Q177" s="63"/>
      <c r="R177" s="63"/>
      <c r="S177" s="64"/>
      <c r="T177" s="64"/>
      <c r="U177" s="64"/>
      <c r="V177" s="97"/>
      <c r="W177" s="97"/>
      <c r="X177" s="64"/>
      <c r="Y177" s="64"/>
      <c r="Z177" s="64"/>
      <c r="AA177" s="64"/>
      <c r="AB177" s="64"/>
      <c r="AC177" s="64"/>
      <c r="AD177" s="64"/>
      <c r="AE177" s="64"/>
      <c r="AF177" s="64"/>
      <c r="AG177" s="64"/>
      <c r="AH177" s="64"/>
      <c r="AI177" s="64"/>
      <c r="AJ177" s="64"/>
      <c r="AK177" s="64"/>
      <c r="AL177" s="64"/>
      <c r="AM177" s="64"/>
      <c r="AN177" s="64"/>
      <c r="AO177" s="64"/>
      <c r="AP177" s="64"/>
      <c r="AQ177" s="64"/>
    </row>
    <row r="178" spans="1:43" ht="62.25" customHeight="1" x14ac:dyDescent="0.25">
      <c r="A178" s="64"/>
      <c r="B178" s="64"/>
      <c r="C178" s="64"/>
      <c r="D178" s="64"/>
      <c r="E178" s="64"/>
      <c r="F178" s="64"/>
      <c r="G178" s="64"/>
      <c r="H178" s="63"/>
      <c r="I178" s="63"/>
      <c r="J178" s="64"/>
      <c r="K178" s="64"/>
      <c r="L178" s="64"/>
      <c r="M178" s="63"/>
      <c r="N178" s="64"/>
      <c r="O178" s="64"/>
      <c r="P178" s="63"/>
      <c r="Q178" s="63"/>
      <c r="R178" s="63"/>
      <c r="S178" s="64"/>
      <c r="T178" s="64"/>
      <c r="U178" s="64"/>
      <c r="V178" s="97"/>
      <c r="W178" s="97"/>
      <c r="X178" s="64"/>
      <c r="Y178" s="64"/>
      <c r="Z178" s="64"/>
      <c r="AA178" s="64"/>
      <c r="AB178" s="64"/>
      <c r="AC178" s="64"/>
      <c r="AD178" s="64"/>
      <c r="AE178" s="64"/>
      <c r="AF178" s="64"/>
      <c r="AG178" s="64"/>
      <c r="AH178" s="64"/>
      <c r="AI178" s="64"/>
      <c r="AJ178" s="64"/>
      <c r="AK178" s="64"/>
      <c r="AL178" s="64"/>
      <c r="AM178" s="64"/>
      <c r="AN178" s="64"/>
      <c r="AO178" s="64"/>
      <c r="AP178" s="64"/>
      <c r="AQ178" s="64"/>
    </row>
    <row r="179" spans="1:43" ht="62.25" customHeight="1" x14ac:dyDescent="0.25">
      <c r="A179" s="64"/>
      <c r="B179" s="64"/>
      <c r="C179" s="64"/>
      <c r="D179" s="64"/>
      <c r="E179" s="64"/>
      <c r="F179" s="64"/>
      <c r="G179" s="64"/>
      <c r="H179" s="63"/>
      <c r="I179" s="63"/>
      <c r="J179" s="64"/>
      <c r="K179" s="64"/>
      <c r="L179" s="64"/>
      <c r="M179" s="63"/>
      <c r="N179" s="64"/>
      <c r="O179" s="64"/>
      <c r="P179" s="63"/>
      <c r="Q179" s="63"/>
      <c r="R179" s="63"/>
      <c r="S179" s="64"/>
      <c r="T179" s="64"/>
      <c r="U179" s="64"/>
      <c r="V179" s="97"/>
      <c r="W179" s="97"/>
      <c r="X179" s="64"/>
      <c r="Y179" s="64"/>
      <c r="Z179" s="64"/>
      <c r="AA179" s="64"/>
      <c r="AB179" s="64"/>
      <c r="AC179" s="64"/>
      <c r="AD179" s="64"/>
      <c r="AE179" s="64"/>
      <c r="AF179" s="64"/>
      <c r="AG179" s="64"/>
      <c r="AH179" s="64"/>
      <c r="AI179" s="64"/>
      <c r="AJ179" s="64"/>
      <c r="AK179" s="64"/>
      <c r="AL179" s="64"/>
      <c r="AM179" s="64"/>
      <c r="AN179" s="64"/>
      <c r="AO179" s="64"/>
      <c r="AP179" s="64"/>
      <c r="AQ179" s="64"/>
    </row>
    <row r="180" spans="1:43" ht="62.25" customHeight="1" x14ac:dyDescent="0.25">
      <c r="A180" s="64"/>
      <c r="B180" s="64"/>
      <c r="C180" s="64"/>
      <c r="D180" s="64"/>
      <c r="E180" s="64"/>
      <c r="F180" s="64"/>
      <c r="G180" s="64"/>
      <c r="H180" s="63"/>
      <c r="I180" s="63"/>
      <c r="J180" s="64"/>
      <c r="K180" s="64"/>
      <c r="L180" s="64"/>
      <c r="M180" s="63"/>
      <c r="N180" s="64"/>
      <c r="O180" s="64"/>
      <c r="P180" s="63"/>
      <c r="Q180" s="63"/>
      <c r="R180" s="63"/>
      <c r="S180" s="64"/>
      <c r="T180" s="64"/>
      <c r="U180" s="64"/>
      <c r="V180" s="97"/>
      <c r="W180" s="97"/>
      <c r="X180" s="64"/>
      <c r="Y180" s="64"/>
      <c r="Z180" s="64"/>
      <c r="AA180" s="64"/>
      <c r="AB180" s="64"/>
      <c r="AC180" s="64"/>
      <c r="AD180" s="64"/>
      <c r="AE180" s="64"/>
      <c r="AF180" s="64"/>
      <c r="AG180" s="64"/>
      <c r="AH180" s="64"/>
      <c r="AI180" s="64"/>
      <c r="AJ180" s="64"/>
      <c r="AK180" s="64"/>
      <c r="AL180" s="64"/>
      <c r="AM180" s="64"/>
      <c r="AN180" s="64"/>
      <c r="AO180" s="64"/>
      <c r="AP180" s="64"/>
      <c r="AQ180" s="64"/>
    </row>
    <row r="181" spans="1:43" ht="62.25" customHeight="1" x14ac:dyDescent="0.25">
      <c r="A181" s="64"/>
      <c r="B181" s="64"/>
      <c r="C181" s="64"/>
      <c r="D181" s="64"/>
      <c r="E181" s="64"/>
      <c r="F181" s="64"/>
      <c r="G181" s="64"/>
      <c r="H181" s="63"/>
      <c r="I181" s="63"/>
      <c r="J181" s="64"/>
      <c r="K181" s="64"/>
      <c r="L181" s="64"/>
      <c r="M181" s="63"/>
      <c r="N181" s="64"/>
      <c r="O181" s="64"/>
      <c r="P181" s="63"/>
      <c r="Q181" s="63"/>
      <c r="R181" s="63"/>
      <c r="S181" s="64"/>
      <c r="T181" s="64"/>
      <c r="U181" s="64"/>
      <c r="V181" s="97"/>
      <c r="W181" s="97"/>
      <c r="X181" s="64"/>
      <c r="Y181" s="64"/>
      <c r="Z181" s="64"/>
      <c r="AA181" s="64"/>
      <c r="AB181" s="64"/>
      <c r="AC181" s="64"/>
      <c r="AD181" s="64"/>
      <c r="AE181" s="64"/>
      <c r="AF181" s="64"/>
      <c r="AG181" s="64"/>
      <c r="AH181" s="64"/>
      <c r="AI181" s="64"/>
      <c r="AJ181" s="64"/>
      <c r="AK181" s="64"/>
      <c r="AL181" s="64"/>
      <c r="AM181" s="64"/>
      <c r="AN181" s="64"/>
      <c r="AO181" s="64"/>
      <c r="AP181" s="64"/>
      <c r="AQ181" s="64"/>
    </row>
    <row r="182" spans="1:43" ht="62.25" customHeight="1" x14ac:dyDescent="0.25">
      <c r="A182" s="64"/>
      <c r="B182" s="64"/>
      <c r="C182" s="64"/>
      <c r="D182" s="64"/>
      <c r="E182" s="64"/>
      <c r="F182" s="64"/>
      <c r="G182" s="64"/>
      <c r="H182" s="63"/>
      <c r="I182" s="63"/>
      <c r="J182" s="64"/>
      <c r="K182" s="64"/>
      <c r="L182" s="64"/>
      <c r="M182" s="63"/>
      <c r="N182" s="64"/>
      <c r="O182" s="64"/>
      <c r="P182" s="63"/>
      <c r="Q182" s="63"/>
      <c r="R182" s="63"/>
      <c r="S182" s="64"/>
      <c r="T182" s="64"/>
      <c r="U182" s="64"/>
      <c r="V182" s="97"/>
      <c r="W182" s="97"/>
      <c r="X182" s="64"/>
      <c r="Y182" s="64"/>
      <c r="Z182" s="64"/>
      <c r="AA182" s="64"/>
      <c r="AB182" s="64"/>
      <c r="AC182" s="64"/>
      <c r="AD182" s="64"/>
      <c r="AE182" s="64"/>
      <c r="AF182" s="64"/>
      <c r="AG182" s="64"/>
      <c r="AH182" s="64"/>
      <c r="AI182" s="64"/>
      <c r="AJ182" s="64"/>
      <c r="AK182" s="64"/>
      <c r="AL182" s="64"/>
      <c r="AM182" s="64"/>
      <c r="AN182" s="64"/>
      <c r="AO182" s="64"/>
      <c r="AP182" s="64"/>
      <c r="AQ182" s="64"/>
    </row>
    <row r="183" spans="1:43" ht="62.25" customHeight="1" x14ac:dyDescent="0.25">
      <c r="A183" s="64"/>
      <c r="B183" s="64"/>
      <c r="C183" s="64"/>
      <c r="D183" s="64"/>
      <c r="E183" s="64"/>
      <c r="F183" s="64"/>
      <c r="G183" s="64"/>
      <c r="H183" s="63"/>
      <c r="I183" s="63"/>
      <c r="J183" s="64"/>
      <c r="K183" s="64"/>
      <c r="L183" s="64"/>
      <c r="M183" s="63"/>
      <c r="N183" s="64"/>
      <c r="O183" s="64"/>
      <c r="P183" s="63"/>
      <c r="Q183" s="63"/>
      <c r="R183" s="63"/>
      <c r="S183" s="64"/>
      <c r="T183" s="64"/>
      <c r="U183" s="64"/>
      <c r="V183" s="97"/>
      <c r="W183" s="97"/>
      <c r="X183" s="64"/>
      <c r="Y183" s="64"/>
      <c r="Z183" s="64"/>
      <c r="AA183" s="64"/>
      <c r="AB183" s="64"/>
      <c r="AC183" s="64"/>
      <c r="AD183" s="64"/>
      <c r="AE183" s="64"/>
      <c r="AF183" s="64"/>
      <c r="AG183" s="64"/>
      <c r="AH183" s="64"/>
      <c r="AI183" s="64"/>
      <c r="AJ183" s="64"/>
      <c r="AK183" s="64"/>
      <c r="AL183" s="64"/>
      <c r="AM183" s="64"/>
      <c r="AN183" s="64"/>
      <c r="AO183" s="64"/>
      <c r="AP183" s="64"/>
      <c r="AQ183" s="64"/>
    </row>
    <row r="184" spans="1:43" ht="62.25" customHeight="1" x14ac:dyDescent="0.25">
      <c r="A184" s="64"/>
      <c r="B184" s="64"/>
      <c r="C184" s="64"/>
      <c r="D184" s="64"/>
      <c r="E184" s="64"/>
      <c r="F184" s="64"/>
      <c r="G184" s="64"/>
      <c r="H184" s="63"/>
      <c r="I184" s="63"/>
      <c r="J184" s="64"/>
      <c r="K184" s="64"/>
      <c r="L184" s="64"/>
      <c r="M184" s="63"/>
      <c r="N184" s="64"/>
      <c r="O184" s="64"/>
      <c r="P184" s="63"/>
      <c r="Q184" s="63"/>
      <c r="R184" s="63"/>
      <c r="S184" s="64"/>
      <c r="T184" s="64"/>
      <c r="U184" s="64"/>
      <c r="V184" s="97"/>
      <c r="W184" s="97"/>
      <c r="X184" s="64"/>
      <c r="Y184" s="64"/>
      <c r="Z184" s="64"/>
      <c r="AA184" s="64"/>
      <c r="AB184" s="64"/>
      <c r="AC184" s="64"/>
      <c r="AD184" s="64"/>
      <c r="AE184" s="64"/>
      <c r="AF184" s="64"/>
      <c r="AG184" s="64"/>
      <c r="AH184" s="64"/>
      <c r="AI184" s="64"/>
      <c r="AJ184" s="64"/>
      <c r="AK184" s="64"/>
      <c r="AL184" s="64"/>
      <c r="AM184" s="64"/>
      <c r="AN184" s="64"/>
      <c r="AO184" s="64"/>
      <c r="AP184" s="64"/>
      <c r="AQ184" s="64"/>
    </row>
    <row r="185" spans="1:43" ht="62.25" customHeight="1" x14ac:dyDescent="0.25">
      <c r="A185" s="64"/>
      <c r="B185" s="64"/>
      <c r="C185" s="64"/>
      <c r="D185" s="64"/>
      <c r="E185" s="64"/>
      <c r="F185" s="64"/>
      <c r="G185" s="64"/>
      <c r="H185" s="63"/>
      <c r="I185" s="63"/>
      <c r="J185" s="64"/>
      <c r="K185" s="64"/>
      <c r="L185" s="64"/>
      <c r="M185" s="63"/>
      <c r="N185" s="64"/>
      <c r="O185" s="64"/>
      <c r="P185" s="63"/>
      <c r="Q185" s="63"/>
      <c r="R185" s="63"/>
      <c r="S185" s="64"/>
      <c r="T185" s="64"/>
      <c r="U185" s="64"/>
      <c r="V185" s="97"/>
      <c r="W185" s="97"/>
      <c r="X185" s="64"/>
      <c r="Y185" s="64"/>
      <c r="Z185" s="64"/>
      <c r="AA185" s="64"/>
      <c r="AB185" s="64"/>
      <c r="AC185" s="64"/>
      <c r="AD185" s="64"/>
      <c r="AE185" s="64"/>
      <c r="AF185" s="64"/>
      <c r="AG185" s="64"/>
      <c r="AH185" s="64"/>
      <c r="AI185" s="64"/>
      <c r="AJ185" s="64"/>
      <c r="AK185" s="64"/>
      <c r="AL185" s="64"/>
      <c r="AM185" s="64"/>
      <c r="AN185" s="64"/>
      <c r="AO185" s="64"/>
      <c r="AP185" s="64"/>
      <c r="AQ185" s="64"/>
    </row>
    <row r="186" spans="1:43" ht="62.25" customHeight="1" x14ac:dyDescent="0.25">
      <c r="A186" s="64"/>
      <c r="B186" s="64"/>
      <c r="C186" s="64"/>
      <c r="D186" s="64"/>
      <c r="E186" s="64"/>
      <c r="F186" s="64"/>
      <c r="G186" s="64"/>
      <c r="H186" s="63"/>
      <c r="I186" s="63"/>
      <c r="J186" s="64"/>
      <c r="K186" s="64"/>
      <c r="L186" s="64"/>
      <c r="M186" s="63"/>
      <c r="N186" s="64"/>
      <c r="O186" s="64"/>
      <c r="P186" s="63"/>
      <c r="Q186" s="63"/>
      <c r="R186" s="63"/>
      <c r="S186" s="64"/>
      <c r="T186" s="64"/>
      <c r="U186" s="64"/>
      <c r="V186" s="97"/>
      <c r="W186" s="97"/>
      <c r="X186" s="64"/>
      <c r="Y186" s="64"/>
      <c r="Z186" s="64"/>
      <c r="AA186" s="64"/>
      <c r="AB186" s="64"/>
      <c r="AC186" s="64"/>
      <c r="AD186" s="64"/>
      <c r="AE186" s="64"/>
      <c r="AF186" s="64"/>
      <c r="AG186" s="64"/>
      <c r="AH186" s="64"/>
      <c r="AI186" s="64"/>
      <c r="AJ186" s="64"/>
      <c r="AK186" s="64"/>
      <c r="AL186" s="64"/>
      <c r="AM186" s="64"/>
      <c r="AN186" s="64"/>
      <c r="AO186" s="64"/>
      <c r="AP186" s="64"/>
      <c r="AQ186" s="64"/>
    </row>
    <row r="187" spans="1:43" ht="62.25" customHeight="1" x14ac:dyDescent="0.25">
      <c r="A187" s="64"/>
      <c r="B187" s="64"/>
      <c r="C187" s="64"/>
      <c r="D187" s="64"/>
      <c r="E187" s="64"/>
      <c r="F187" s="64"/>
      <c r="G187" s="64"/>
      <c r="H187" s="63"/>
      <c r="I187" s="63"/>
      <c r="J187" s="64"/>
      <c r="K187" s="64"/>
      <c r="L187" s="64"/>
      <c r="M187" s="63"/>
      <c r="N187" s="64"/>
      <c r="O187" s="64"/>
      <c r="P187" s="63"/>
      <c r="Q187" s="63"/>
      <c r="R187" s="63"/>
      <c r="S187" s="64"/>
      <c r="T187" s="64"/>
      <c r="U187" s="64"/>
      <c r="V187" s="97"/>
      <c r="W187" s="97"/>
      <c r="X187" s="64"/>
      <c r="Y187" s="64"/>
      <c r="Z187" s="64"/>
      <c r="AA187" s="64"/>
      <c r="AB187" s="64"/>
      <c r="AC187" s="64"/>
      <c r="AD187" s="64"/>
      <c r="AE187" s="64"/>
      <c r="AF187" s="64"/>
      <c r="AG187" s="64"/>
      <c r="AH187" s="64"/>
      <c r="AI187" s="64"/>
      <c r="AJ187" s="64"/>
      <c r="AK187" s="64"/>
      <c r="AL187" s="64"/>
      <c r="AM187" s="64"/>
      <c r="AN187" s="64"/>
      <c r="AO187" s="64"/>
      <c r="AP187" s="64"/>
      <c r="AQ187" s="64"/>
    </row>
    <row r="188" spans="1:43" ht="62.25" customHeight="1" x14ac:dyDescent="0.25">
      <c r="A188" s="64"/>
      <c r="B188" s="64"/>
      <c r="C188" s="64"/>
      <c r="D188" s="64"/>
      <c r="E188" s="64"/>
      <c r="F188" s="64"/>
      <c r="G188" s="64"/>
      <c r="H188" s="63"/>
      <c r="I188" s="63"/>
      <c r="J188" s="64"/>
      <c r="K188" s="64"/>
      <c r="L188" s="64"/>
      <c r="M188" s="63"/>
      <c r="N188" s="64"/>
      <c r="O188" s="64"/>
      <c r="P188" s="63"/>
      <c r="Q188" s="63"/>
      <c r="R188" s="63"/>
      <c r="S188" s="64"/>
      <c r="T188" s="64"/>
      <c r="U188" s="64"/>
      <c r="V188" s="97"/>
      <c r="W188" s="97"/>
      <c r="X188" s="64"/>
      <c r="Y188" s="64"/>
      <c r="Z188" s="64"/>
      <c r="AA188" s="64"/>
      <c r="AB188" s="64"/>
      <c r="AC188" s="64"/>
      <c r="AD188" s="64"/>
      <c r="AE188" s="64"/>
      <c r="AF188" s="64"/>
      <c r="AG188" s="64"/>
      <c r="AH188" s="64"/>
      <c r="AI188" s="64"/>
      <c r="AJ188" s="64"/>
      <c r="AK188" s="64"/>
      <c r="AL188" s="64"/>
      <c r="AM188" s="64"/>
      <c r="AN188" s="64"/>
      <c r="AO188" s="64"/>
      <c r="AP188" s="64"/>
      <c r="AQ188" s="64"/>
    </row>
    <row r="189" spans="1:43" ht="62.25" customHeight="1" x14ac:dyDescent="0.25">
      <c r="A189" s="64"/>
      <c r="B189" s="64"/>
      <c r="C189" s="64"/>
      <c r="D189" s="64"/>
      <c r="E189" s="64"/>
      <c r="F189" s="64"/>
      <c r="G189" s="64"/>
      <c r="H189" s="63"/>
      <c r="I189" s="63"/>
      <c r="J189" s="64"/>
      <c r="K189" s="64"/>
      <c r="L189" s="64"/>
      <c r="M189" s="63"/>
      <c r="N189" s="64"/>
      <c r="O189" s="64"/>
      <c r="P189" s="63"/>
      <c r="Q189" s="63"/>
      <c r="R189" s="63"/>
      <c r="S189" s="64"/>
      <c r="T189" s="64"/>
      <c r="U189" s="64"/>
      <c r="V189" s="97"/>
      <c r="W189" s="97"/>
      <c r="X189" s="64"/>
      <c r="Y189" s="64"/>
      <c r="Z189" s="64"/>
      <c r="AA189" s="64"/>
      <c r="AB189" s="64"/>
      <c r="AC189" s="64"/>
      <c r="AD189" s="64"/>
      <c r="AE189" s="64"/>
      <c r="AF189" s="64"/>
      <c r="AG189" s="64"/>
      <c r="AH189" s="64"/>
      <c r="AI189" s="64"/>
      <c r="AJ189" s="64"/>
      <c r="AK189" s="64"/>
      <c r="AL189" s="64"/>
      <c r="AM189" s="64"/>
      <c r="AN189" s="64"/>
      <c r="AO189" s="64"/>
      <c r="AP189" s="64"/>
      <c r="AQ189" s="64"/>
    </row>
    <row r="190" spans="1:43" ht="62.25" customHeight="1" x14ac:dyDescent="0.25">
      <c r="A190" s="64"/>
      <c r="B190" s="64"/>
      <c r="C190" s="64"/>
      <c r="D190" s="64"/>
      <c r="E190" s="64"/>
      <c r="F190" s="64"/>
      <c r="G190" s="64"/>
      <c r="H190" s="63"/>
      <c r="I190" s="63"/>
      <c r="J190" s="64"/>
      <c r="K190" s="64"/>
      <c r="L190" s="64"/>
      <c r="M190" s="63"/>
      <c r="N190" s="64"/>
      <c r="O190" s="64"/>
      <c r="P190" s="63"/>
      <c r="Q190" s="63"/>
      <c r="R190" s="63"/>
      <c r="S190" s="64"/>
      <c r="T190" s="64"/>
      <c r="U190" s="64"/>
      <c r="V190" s="97"/>
      <c r="W190" s="97"/>
      <c r="X190" s="64"/>
      <c r="Y190" s="64"/>
      <c r="Z190" s="64"/>
      <c r="AA190" s="64"/>
      <c r="AB190" s="64"/>
      <c r="AC190" s="64"/>
      <c r="AD190" s="64"/>
      <c r="AE190" s="64"/>
      <c r="AF190" s="64"/>
      <c r="AG190" s="64"/>
      <c r="AH190" s="64"/>
      <c r="AI190" s="64"/>
      <c r="AJ190" s="64"/>
      <c r="AK190" s="64"/>
      <c r="AL190" s="64"/>
      <c r="AM190" s="64"/>
      <c r="AN190" s="64"/>
      <c r="AO190" s="64"/>
      <c r="AP190" s="64"/>
      <c r="AQ190" s="64"/>
    </row>
    <row r="191" spans="1:43" ht="62.25" customHeight="1" x14ac:dyDescent="0.25">
      <c r="A191" s="64"/>
      <c r="B191" s="64"/>
      <c r="C191" s="64"/>
      <c r="D191" s="64"/>
      <c r="E191" s="64"/>
      <c r="F191" s="64"/>
      <c r="G191" s="64"/>
      <c r="H191" s="63"/>
      <c r="I191" s="63"/>
      <c r="J191" s="64"/>
      <c r="K191" s="64"/>
      <c r="L191" s="64"/>
      <c r="M191" s="63"/>
      <c r="N191" s="64"/>
      <c r="O191" s="64"/>
      <c r="P191" s="63"/>
      <c r="Q191" s="63"/>
      <c r="R191" s="63"/>
      <c r="S191" s="64"/>
      <c r="T191" s="64"/>
      <c r="U191" s="64"/>
      <c r="V191" s="97"/>
      <c r="W191" s="97"/>
      <c r="X191" s="64"/>
      <c r="Y191" s="64"/>
      <c r="Z191" s="64"/>
      <c r="AA191" s="64"/>
      <c r="AB191" s="64"/>
      <c r="AC191" s="64"/>
      <c r="AD191" s="64"/>
      <c r="AE191" s="64"/>
      <c r="AF191" s="64"/>
      <c r="AG191" s="64"/>
      <c r="AH191" s="64"/>
      <c r="AI191" s="64"/>
      <c r="AJ191" s="64"/>
      <c r="AK191" s="64"/>
      <c r="AL191" s="64"/>
      <c r="AM191" s="64"/>
      <c r="AN191" s="64"/>
      <c r="AO191" s="64"/>
      <c r="AP191" s="64"/>
      <c r="AQ191" s="64"/>
    </row>
    <row r="192" spans="1:43" ht="62.25" customHeight="1" x14ac:dyDescent="0.25">
      <c r="A192" s="64"/>
      <c r="B192" s="64"/>
      <c r="C192" s="64"/>
      <c r="D192" s="64"/>
      <c r="E192" s="64"/>
      <c r="F192" s="64"/>
      <c r="G192" s="64"/>
      <c r="H192" s="63"/>
      <c r="I192" s="63"/>
      <c r="J192" s="64"/>
      <c r="K192" s="64"/>
      <c r="L192" s="64"/>
      <c r="M192" s="63"/>
      <c r="N192" s="64"/>
      <c r="O192" s="64"/>
      <c r="P192" s="63"/>
      <c r="Q192" s="63"/>
      <c r="R192" s="63"/>
      <c r="S192" s="64"/>
      <c r="T192" s="64"/>
      <c r="U192" s="64"/>
      <c r="V192" s="97"/>
      <c r="W192" s="97"/>
      <c r="X192" s="64"/>
      <c r="Y192" s="64"/>
      <c r="Z192" s="64"/>
      <c r="AA192" s="64"/>
      <c r="AB192" s="64"/>
      <c r="AC192" s="64"/>
      <c r="AD192" s="64"/>
      <c r="AE192" s="64"/>
      <c r="AF192" s="64"/>
      <c r="AG192" s="64"/>
      <c r="AH192" s="64"/>
      <c r="AI192" s="64"/>
      <c r="AJ192" s="64"/>
      <c r="AK192" s="64"/>
      <c r="AL192" s="64"/>
      <c r="AM192" s="64"/>
      <c r="AN192" s="64"/>
      <c r="AO192" s="64"/>
      <c r="AP192" s="64"/>
      <c r="AQ192" s="64"/>
    </row>
    <row r="193" spans="1:43" ht="62.25" customHeight="1" x14ac:dyDescent="0.25">
      <c r="A193" s="64"/>
      <c r="B193" s="64"/>
      <c r="C193" s="64"/>
      <c r="D193" s="64"/>
      <c r="E193" s="64"/>
      <c r="F193" s="64"/>
      <c r="G193" s="64"/>
      <c r="H193" s="63"/>
      <c r="I193" s="63"/>
      <c r="J193" s="64"/>
      <c r="K193" s="64"/>
      <c r="L193" s="64"/>
      <c r="M193" s="63"/>
      <c r="N193" s="64"/>
      <c r="O193" s="64"/>
      <c r="P193" s="63"/>
      <c r="Q193" s="63"/>
      <c r="R193" s="63"/>
      <c r="S193" s="64"/>
      <c r="T193" s="64"/>
      <c r="U193" s="64"/>
      <c r="V193" s="97"/>
      <c r="W193" s="97"/>
      <c r="X193" s="64"/>
      <c r="Y193" s="64"/>
      <c r="Z193" s="64"/>
      <c r="AA193" s="64"/>
      <c r="AB193" s="64"/>
      <c r="AC193" s="64"/>
      <c r="AD193" s="64"/>
      <c r="AE193" s="64"/>
      <c r="AF193" s="64"/>
      <c r="AG193" s="64"/>
      <c r="AH193" s="64"/>
      <c r="AI193" s="64"/>
      <c r="AJ193" s="64"/>
      <c r="AK193" s="64"/>
      <c r="AL193" s="64"/>
      <c r="AM193" s="64"/>
      <c r="AN193" s="64"/>
      <c r="AO193" s="64"/>
      <c r="AP193" s="64"/>
      <c r="AQ193" s="64"/>
    </row>
    <row r="194" spans="1:43" ht="62.25" customHeight="1" x14ac:dyDescent="0.25">
      <c r="A194" s="64"/>
      <c r="B194" s="64"/>
      <c r="C194" s="64"/>
      <c r="D194" s="64"/>
      <c r="E194" s="64"/>
      <c r="F194" s="64"/>
      <c r="G194" s="64"/>
      <c r="H194" s="63"/>
      <c r="I194" s="63"/>
      <c r="J194" s="64"/>
      <c r="K194" s="64"/>
      <c r="L194" s="64"/>
      <c r="M194" s="63"/>
      <c r="N194" s="64"/>
      <c r="O194" s="64"/>
      <c r="P194" s="63"/>
      <c r="Q194" s="63"/>
      <c r="R194" s="63"/>
      <c r="S194" s="64"/>
      <c r="T194" s="64"/>
      <c r="U194" s="64"/>
      <c r="V194" s="97"/>
      <c r="W194" s="97"/>
      <c r="X194" s="64"/>
      <c r="Y194" s="64"/>
      <c r="Z194" s="64"/>
      <c r="AA194" s="64"/>
      <c r="AB194" s="64"/>
      <c r="AC194" s="64"/>
      <c r="AD194" s="64"/>
      <c r="AE194" s="64"/>
      <c r="AF194" s="64"/>
      <c r="AG194" s="64"/>
      <c r="AH194" s="64"/>
      <c r="AI194" s="64"/>
      <c r="AJ194" s="64"/>
      <c r="AK194" s="64"/>
      <c r="AL194" s="64"/>
      <c r="AM194" s="64"/>
      <c r="AN194" s="64"/>
      <c r="AO194" s="64"/>
      <c r="AP194" s="64"/>
      <c r="AQ194" s="64"/>
    </row>
    <row r="195" spans="1:43" ht="62.25" customHeight="1" x14ac:dyDescent="0.25">
      <c r="A195" s="64"/>
      <c r="B195" s="64"/>
      <c r="C195" s="64"/>
      <c r="D195" s="64"/>
      <c r="E195" s="64"/>
      <c r="F195" s="64"/>
      <c r="G195" s="64"/>
      <c r="H195" s="63"/>
      <c r="I195" s="63"/>
      <c r="J195" s="64"/>
      <c r="K195" s="64"/>
      <c r="L195" s="64"/>
      <c r="M195" s="63"/>
      <c r="N195" s="64"/>
      <c r="O195" s="64"/>
      <c r="P195" s="63"/>
      <c r="Q195" s="63"/>
      <c r="R195" s="63"/>
      <c r="S195" s="64"/>
      <c r="T195" s="64"/>
      <c r="U195" s="64"/>
      <c r="V195" s="97"/>
      <c r="W195" s="97"/>
      <c r="X195" s="64"/>
      <c r="Y195" s="64"/>
      <c r="Z195" s="64"/>
      <c r="AA195" s="64"/>
      <c r="AB195" s="64"/>
      <c r="AC195" s="64"/>
      <c r="AD195" s="64"/>
      <c r="AE195" s="64"/>
      <c r="AF195" s="64"/>
      <c r="AG195" s="64"/>
      <c r="AH195" s="64"/>
      <c r="AI195" s="64"/>
      <c r="AJ195" s="64"/>
      <c r="AK195" s="64"/>
      <c r="AL195" s="64"/>
      <c r="AM195" s="64"/>
      <c r="AN195" s="64"/>
      <c r="AO195" s="64"/>
      <c r="AP195" s="64"/>
      <c r="AQ195" s="64"/>
    </row>
    <row r="196" spans="1:43" ht="62.25" customHeight="1" x14ac:dyDescent="0.25">
      <c r="A196" s="64"/>
      <c r="B196" s="64"/>
      <c r="C196" s="64"/>
      <c r="D196" s="64"/>
      <c r="E196" s="64"/>
      <c r="F196" s="64"/>
      <c r="G196" s="64"/>
      <c r="H196" s="63"/>
      <c r="I196" s="63"/>
      <c r="J196" s="64"/>
      <c r="K196" s="64"/>
      <c r="L196" s="64"/>
      <c r="M196" s="63"/>
      <c r="N196" s="64"/>
      <c r="O196" s="64"/>
      <c r="P196" s="63"/>
      <c r="Q196" s="63"/>
      <c r="R196" s="63"/>
      <c r="S196" s="64"/>
      <c r="T196" s="64"/>
      <c r="U196" s="64"/>
      <c r="V196" s="97"/>
      <c r="W196" s="97"/>
      <c r="X196" s="64"/>
      <c r="Y196" s="64"/>
      <c r="Z196" s="64"/>
      <c r="AA196" s="64"/>
      <c r="AB196" s="64"/>
      <c r="AC196" s="64"/>
      <c r="AD196" s="64"/>
      <c r="AE196" s="64"/>
      <c r="AF196" s="64"/>
      <c r="AG196" s="64"/>
      <c r="AH196" s="64"/>
      <c r="AI196" s="64"/>
      <c r="AJ196" s="64"/>
      <c r="AK196" s="64"/>
      <c r="AL196" s="64"/>
      <c r="AM196" s="64"/>
      <c r="AN196" s="64"/>
      <c r="AO196" s="64"/>
      <c r="AP196" s="64"/>
      <c r="AQ196" s="64"/>
    </row>
    <row r="197" spans="1:43" ht="62.25" customHeight="1" x14ac:dyDescent="0.25">
      <c r="A197" s="64"/>
      <c r="B197" s="64"/>
      <c r="C197" s="64"/>
      <c r="D197" s="64"/>
      <c r="E197" s="64"/>
      <c r="F197" s="64"/>
      <c r="G197" s="64"/>
      <c r="H197" s="63"/>
      <c r="I197" s="63"/>
      <c r="J197" s="64"/>
      <c r="K197" s="64"/>
      <c r="L197" s="64"/>
      <c r="M197" s="63"/>
      <c r="N197" s="64"/>
      <c r="O197" s="64"/>
      <c r="P197" s="63"/>
      <c r="Q197" s="63"/>
      <c r="R197" s="63"/>
      <c r="S197" s="64"/>
      <c r="T197" s="64"/>
      <c r="U197" s="64"/>
      <c r="V197" s="97"/>
      <c r="W197" s="97"/>
      <c r="X197" s="64"/>
      <c r="Y197" s="64"/>
      <c r="Z197" s="64"/>
      <c r="AA197" s="64"/>
      <c r="AB197" s="64"/>
      <c r="AC197" s="64"/>
      <c r="AD197" s="64"/>
      <c r="AE197" s="64"/>
      <c r="AF197" s="64"/>
      <c r="AG197" s="64"/>
      <c r="AH197" s="64"/>
      <c r="AI197" s="64"/>
      <c r="AJ197" s="64"/>
      <c r="AK197" s="64"/>
      <c r="AL197" s="64"/>
      <c r="AM197" s="64"/>
      <c r="AN197" s="64"/>
      <c r="AO197" s="64"/>
      <c r="AP197" s="64"/>
      <c r="AQ197" s="64"/>
    </row>
    <row r="198" spans="1:43" ht="62.25" customHeight="1" x14ac:dyDescent="0.25">
      <c r="A198" s="64"/>
      <c r="B198" s="64"/>
      <c r="C198" s="64"/>
      <c r="D198" s="64"/>
      <c r="E198" s="64"/>
      <c r="F198" s="64"/>
      <c r="G198" s="64"/>
      <c r="H198" s="63"/>
      <c r="I198" s="63"/>
      <c r="J198" s="64"/>
      <c r="K198" s="64"/>
      <c r="L198" s="64"/>
      <c r="M198" s="63"/>
      <c r="N198" s="64"/>
      <c r="O198" s="64"/>
      <c r="P198" s="63"/>
      <c r="Q198" s="63"/>
      <c r="R198" s="63"/>
      <c r="S198" s="64"/>
      <c r="T198" s="64"/>
      <c r="U198" s="64"/>
      <c r="V198" s="97"/>
      <c r="W198" s="97"/>
      <c r="X198" s="64"/>
      <c r="Y198" s="64"/>
      <c r="Z198" s="64"/>
      <c r="AA198" s="64"/>
      <c r="AB198" s="64"/>
      <c r="AC198" s="64"/>
      <c r="AD198" s="64"/>
      <c r="AE198" s="64"/>
      <c r="AF198" s="64"/>
      <c r="AG198" s="64"/>
      <c r="AH198" s="64"/>
      <c r="AI198" s="64"/>
      <c r="AJ198" s="64"/>
      <c r="AK198" s="64"/>
      <c r="AL198" s="64"/>
      <c r="AM198" s="64"/>
      <c r="AN198" s="64"/>
      <c r="AO198" s="64"/>
      <c r="AP198" s="64"/>
      <c r="AQ198" s="64"/>
    </row>
    <row r="199" spans="1:43" ht="62.25" customHeight="1" x14ac:dyDescent="0.25">
      <c r="A199" s="64"/>
      <c r="B199" s="64"/>
      <c r="C199" s="64"/>
      <c r="D199" s="64"/>
      <c r="E199" s="64"/>
      <c r="F199" s="64"/>
      <c r="G199" s="64"/>
      <c r="H199" s="63"/>
      <c r="I199" s="63"/>
      <c r="J199" s="64"/>
      <c r="K199" s="64"/>
      <c r="L199" s="64"/>
      <c r="M199" s="63"/>
      <c r="N199" s="64"/>
      <c r="O199" s="64"/>
      <c r="P199" s="63"/>
      <c r="Q199" s="63"/>
      <c r="R199" s="63"/>
      <c r="S199" s="64"/>
      <c r="T199" s="64"/>
      <c r="U199" s="64"/>
      <c r="V199" s="97"/>
      <c r="W199" s="97"/>
      <c r="X199" s="64"/>
      <c r="Y199" s="64"/>
      <c r="Z199" s="64"/>
      <c r="AA199" s="64"/>
      <c r="AB199" s="64"/>
      <c r="AC199" s="64"/>
      <c r="AD199" s="64"/>
      <c r="AE199" s="64"/>
      <c r="AF199" s="64"/>
      <c r="AG199" s="64"/>
      <c r="AH199" s="64"/>
      <c r="AI199" s="64"/>
      <c r="AJ199" s="64"/>
      <c r="AK199" s="64"/>
      <c r="AL199" s="64"/>
      <c r="AM199" s="64"/>
      <c r="AN199" s="64"/>
      <c r="AO199" s="64"/>
      <c r="AP199" s="64"/>
      <c r="AQ199" s="64"/>
    </row>
    <row r="200" spans="1:43" ht="62.25" customHeight="1" x14ac:dyDescent="0.25">
      <c r="A200" s="64"/>
      <c r="B200" s="64"/>
      <c r="C200" s="64"/>
      <c r="D200" s="64"/>
      <c r="E200" s="64"/>
      <c r="F200" s="64"/>
      <c r="G200" s="64"/>
      <c r="H200" s="63"/>
      <c r="I200" s="63"/>
      <c r="J200" s="64"/>
      <c r="K200" s="64"/>
      <c r="L200" s="64"/>
      <c r="M200" s="63"/>
      <c r="N200" s="64"/>
      <c r="O200" s="64"/>
      <c r="P200" s="63"/>
      <c r="Q200" s="63"/>
      <c r="R200" s="63"/>
      <c r="S200" s="64"/>
      <c r="T200" s="64"/>
      <c r="U200" s="64"/>
      <c r="V200" s="97"/>
      <c r="W200" s="97"/>
      <c r="X200" s="64"/>
      <c r="Y200" s="64"/>
      <c r="Z200" s="64"/>
      <c r="AA200" s="64"/>
      <c r="AB200" s="64"/>
      <c r="AC200" s="64"/>
      <c r="AD200" s="64"/>
      <c r="AE200" s="64"/>
      <c r="AF200" s="64"/>
      <c r="AG200" s="64"/>
      <c r="AH200" s="64"/>
      <c r="AI200" s="64"/>
      <c r="AJ200" s="64"/>
      <c r="AK200" s="64"/>
      <c r="AL200" s="64"/>
      <c r="AM200" s="64"/>
      <c r="AN200" s="64"/>
      <c r="AO200" s="64"/>
      <c r="AP200" s="64"/>
      <c r="AQ200" s="64"/>
    </row>
    <row r="201" spans="1:43" ht="62.25" customHeight="1" x14ac:dyDescent="0.25">
      <c r="A201" s="64"/>
      <c r="B201" s="64"/>
      <c r="C201" s="64"/>
      <c r="D201" s="64"/>
      <c r="E201" s="64"/>
      <c r="F201" s="64"/>
      <c r="G201" s="64"/>
      <c r="H201" s="63"/>
      <c r="I201" s="63"/>
      <c r="J201" s="64"/>
      <c r="K201" s="64"/>
      <c r="L201" s="64"/>
      <c r="M201" s="63"/>
      <c r="N201" s="64"/>
      <c r="O201" s="64"/>
      <c r="P201" s="63"/>
      <c r="Q201" s="63"/>
      <c r="R201" s="63"/>
      <c r="S201" s="64"/>
      <c r="T201" s="64"/>
      <c r="U201" s="64"/>
      <c r="V201" s="97"/>
      <c r="W201" s="97"/>
      <c r="X201" s="64"/>
      <c r="Y201" s="64"/>
      <c r="Z201" s="64"/>
      <c r="AA201" s="64"/>
      <c r="AB201" s="64"/>
      <c r="AC201" s="64"/>
      <c r="AD201" s="64"/>
      <c r="AE201" s="64"/>
      <c r="AF201" s="64"/>
      <c r="AG201" s="64"/>
      <c r="AH201" s="64"/>
      <c r="AI201" s="64"/>
      <c r="AJ201" s="64"/>
      <c r="AK201" s="64"/>
      <c r="AL201" s="64"/>
      <c r="AM201" s="64"/>
      <c r="AN201" s="64"/>
      <c r="AO201" s="64"/>
      <c r="AP201" s="64"/>
      <c r="AQ201" s="64"/>
    </row>
    <row r="202" spans="1:43" ht="62.25" customHeight="1" x14ac:dyDescent="0.25">
      <c r="A202" s="64"/>
      <c r="B202" s="64"/>
      <c r="C202" s="64"/>
      <c r="D202" s="64"/>
      <c r="E202" s="64"/>
      <c r="F202" s="64"/>
      <c r="G202" s="64"/>
      <c r="H202" s="63"/>
      <c r="I202" s="63"/>
      <c r="J202" s="64"/>
      <c r="K202" s="64"/>
      <c r="L202" s="64"/>
      <c r="M202" s="63"/>
      <c r="N202" s="64"/>
      <c r="O202" s="64"/>
      <c r="P202" s="63"/>
      <c r="Q202" s="63"/>
      <c r="R202" s="63"/>
      <c r="S202" s="64"/>
      <c r="T202" s="64"/>
      <c r="U202" s="64"/>
      <c r="V202" s="97"/>
      <c r="W202" s="97"/>
      <c r="X202" s="64"/>
      <c r="Y202" s="64"/>
      <c r="Z202" s="64"/>
      <c r="AA202" s="64"/>
      <c r="AB202" s="64"/>
      <c r="AC202" s="64"/>
      <c r="AD202" s="64"/>
      <c r="AE202" s="64"/>
      <c r="AF202" s="64"/>
      <c r="AG202" s="64"/>
      <c r="AH202" s="64"/>
      <c r="AI202" s="64"/>
      <c r="AJ202" s="64"/>
      <c r="AK202" s="64"/>
      <c r="AL202" s="64"/>
      <c r="AM202" s="64"/>
      <c r="AN202" s="64"/>
      <c r="AO202" s="64"/>
      <c r="AP202" s="64"/>
      <c r="AQ202" s="64"/>
    </row>
    <row r="203" spans="1:43" ht="62.25" customHeight="1" x14ac:dyDescent="0.25">
      <c r="A203" s="64"/>
      <c r="B203" s="64"/>
      <c r="C203" s="64"/>
      <c r="D203" s="64"/>
      <c r="E203" s="64"/>
      <c r="F203" s="64"/>
      <c r="G203" s="64"/>
      <c r="H203" s="63"/>
      <c r="I203" s="63"/>
      <c r="J203" s="64"/>
      <c r="K203" s="64"/>
      <c r="L203" s="64"/>
      <c r="M203" s="63"/>
      <c r="N203" s="64"/>
      <c r="O203" s="64"/>
      <c r="P203" s="63"/>
      <c r="Q203" s="63"/>
      <c r="R203" s="63"/>
      <c r="S203" s="64"/>
      <c r="T203" s="64"/>
      <c r="U203" s="64"/>
      <c r="V203" s="97"/>
      <c r="W203" s="97"/>
      <c r="X203" s="64"/>
      <c r="Y203" s="64"/>
      <c r="Z203" s="64"/>
      <c r="AA203" s="64"/>
      <c r="AB203" s="64"/>
      <c r="AC203" s="64"/>
      <c r="AD203" s="64"/>
      <c r="AE203" s="64"/>
      <c r="AF203" s="64"/>
      <c r="AG203" s="64"/>
      <c r="AH203" s="64"/>
      <c r="AI203" s="64"/>
      <c r="AJ203" s="64"/>
      <c r="AK203" s="64"/>
      <c r="AL203" s="64"/>
      <c r="AM203" s="64"/>
      <c r="AN203" s="64"/>
      <c r="AO203" s="64"/>
      <c r="AP203" s="64"/>
      <c r="AQ203" s="64"/>
    </row>
    <row r="204" spans="1:43" ht="62.25" customHeight="1" x14ac:dyDescent="0.25">
      <c r="A204" s="64"/>
      <c r="B204" s="64"/>
      <c r="C204" s="64"/>
      <c r="D204" s="64"/>
      <c r="E204" s="64"/>
      <c r="F204" s="64"/>
      <c r="G204" s="64"/>
      <c r="H204" s="63"/>
      <c r="I204" s="63"/>
      <c r="J204" s="64"/>
      <c r="K204" s="64"/>
      <c r="L204" s="64"/>
      <c r="M204" s="63"/>
      <c r="N204" s="64"/>
      <c r="O204" s="64"/>
      <c r="P204" s="63"/>
      <c r="Q204" s="63"/>
      <c r="R204" s="63"/>
      <c r="S204" s="64"/>
      <c r="T204" s="64"/>
      <c r="U204" s="64"/>
      <c r="V204" s="97"/>
      <c r="W204" s="97"/>
      <c r="X204" s="64"/>
      <c r="Y204" s="64"/>
      <c r="Z204" s="64"/>
      <c r="AA204" s="64"/>
      <c r="AB204" s="64"/>
      <c r="AC204" s="64"/>
      <c r="AD204" s="64"/>
      <c r="AE204" s="64"/>
      <c r="AF204" s="64"/>
      <c r="AG204" s="64"/>
      <c r="AH204" s="64"/>
      <c r="AI204" s="64"/>
      <c r="AJ204" s="64"/>
      <c r="AK204" s="64"/>
      <c r="AL204" s="64"/>
      <c r="AM204" s="64"/>
      <c r="AN204" s="64"/>
      <c r="AO204" s="64"/>
      <c r="AP204" s="64"/>
      <c r="AQ204" s="64"/>
    </row>
    <row r="205" spans="1:43" ht="62.25" customHeight="1" x14ac:dyDescent="0.25">
      <c r="A205" s="64"/>
      <c r="B205" s="64"/>
      <c r="C205" s="64"/>
      <c r="D205" s="64"/>
      <c r="E205" s="64"/>
      <c r="F205" s="64"/>
      <c r="G205" s="64"/>
      <c r="H205" s="63"/>
      <c r="I205" s="63"/>
      <c r="J205" s="64"/>
      <c r="K205" s="64"/>
      <c r="L205" s="64"/>
      <c r="M205" s="63"/>
      <c r="N205" s="64"/>
      <c r="O205" s="64"/>
      <c r="P205" s="63"/>
      <c r="Q205" s="63"/>
      <c r="R205" s="63"/>
      <c r="S205" s="64"/>
      <c r="T205" s="64"/>
      <c r="U205" s="64"/>
      <c r="V205" s="97"/>
      <c r="W205" s="97"/>
      <c r="X205" s="64"/>
      <c r="Y205" s="64"/>
      <c r="Z205" s="64"/>
      <c r="AA205" s="64"/>
      <c r="AB205" s="64"/>
      <c r="AC205" s="64"/>
      <c r="AD205" s="64"/>
      <c r="AE205" s="64"/>
      <c r="AF205" s="64"/>
      <c r="AG205" s="64"/>
      <c r="AH205" s="64"/>
      <c r="AI205" s="64"/>
      <c r="AJ205" s="64"/>
      <c r="AK205" s="64"/>
      <c r="AL205" s="64"/>
      <c r="AM205" s="64"/>
      <c r="AN205" s="64"/>
      <c r="AO205" s="64"/>
      <c r="AP205" s="64"/>
      <c r="AQ205" s="64"/>
    </row>
    <row r="206" spans="1:43" ht="62.25" customHeight="1" x14ac:dyDescent="0.25">
      <c r="A206" s="64"/>
      <c r="B206" s="64"/>
      <c r="C206" s="64"/>
      <c r="D206" s="64"/>
      <c r="E206" s="64"/>
      <c r="F206" s="64"/>
      <c r="G206" s="64"/>
      <c r="H206" s="63"/>
      <c r="I206" s="63"/>
      <c r="J206" s="64"/>
      <c r="K206" s="64"/>
      <c r="L206" s="64"/>
      <c r="M206" s="63"/>
      <c r="N206" s="64"/>
      <c r="O206" s="64"/>
      <c r="P206" s="63"/>
      <c r="Q206" s="63"/>
      <c r="R206" s="63"/>
      <c r="S206" s="64"/>
      <c r="T206" s="64"/>
      <c r="U206" s="64"/>
      <c r="V206" s="97"/>
      <c r="W206" s="97"/>
      <c r="X206" s="64"/>
      <c r="Y206" s="64"/>
      <c r="Z206" s="64"/>
      <c r="AA206" s="64"/>
      <c r="AB206" s="64"/>
      <c r="AC206" s="64"/>
      <c r="AD206" s="64"/>
      <c r="AE206" s="64"/>
      <c r="AF206" s="64"/>
      <c r="AG206" s="64"/>
      <c r="AH206" s="64"/>
      <c r="AI206" s="64"/>
      <c r="AJ206" s="64"/>
      <c r="AK206" s="64"/>
      <c r="AL206" s="64"/>
      <c r="AM206" s="64"/>
      <c r="AN206" s="64"/>
      <c r="AO206" s="64"/>
      <c r="AP206" s="64"/>
      <c r="AQ206" s="64"/>
    </row>
    <row r="207" spans="1:43" ht="62.25" customHeight="1" x14ac:dyDescent="0.25">
      <c r="A207" s="64"/>
      <c r="B207" s="64"/>
      <c r="C207" s="64"/>
      <c r="D207" s="64"/>
      <c r="E207" s="64"/>
      <c r="F207" s="64"/>
      <c r="G207" s="64"/>
      <c r="H207" s="63"/>
      <c r="I207" s="63"/>
      <c r="J207" s="64"/>
      <c r="K207" s="64"/>
      <c r="L207" s="64"/>
      <c r="M207" s="63"/>
      <c r="N207" s="64"/>
      <c r="O207" s="64"/>
      <c r="P207" s="63"/>
      <c r="Q207" s="63"/>
      <c r="R207" s="63"/>
      <c r="S207" s="64"/>
      <c r="T207" s="64"/>
      <c r="U207" s="64"/>
      <c r="V207" s="97"/>
      <c r="W207" s="97"/>
      <c r="X207" s="64"/>
      <c r="Y207" s="64"/>
      <c r="Z207" s="64"/>
      <c r="AA207" s="64"/>
      <c r="AB207" s="64"/>
      <c r="AC207" s="64"/>
      <c r="AD207" s="64"/>
      <c r="AE207" s="64"/>
      <c r="AF207" s="64"/>
      <c r="AG207" s="64"/>
      <c r="AH207" s="64"/>
      <c r="AI207" s="64"/>
      <c r="AJ207" s="64"/>
      <c r="AK207" s="64"/>
      <c r="AL207" s="64"/>
      <c r="AM207" s="64"/>
      <c r="AN207" s="64"/>
      <c r="AO207" s="64"/>
      <c r="AP207" s="64"/>
      <c r="AQ207" s="64"/>
    </row>
    <row r="208" spans="1:43" ht="62.25" customHeight="1" x14ac:dyDescent="0.25">
      <c r="A208" s="64"/>
      <c r="B208" s="64"/>
      <c r="C208" s="64"/>
      <c r="D208" s="64"/>
      <c r="E208" s="64"/>
      <c r="F208" s="64"/>
      <c r="G208" s="64"/>
      <c r="H208" s="63"/>
      <c r="I208" s="63"/>
      <c r="J208" s="64"/>
      <c r="K208" s="64"/>
      <c r="L208" s="64"/>
      <c r="M208" s="63"/>
      <c r="N208" s="64"/>
      <c r="O208" s="64"/>
      <c r="P208" s="63"/>
      <c r="Q208" s="63"/>
      <c r="R208" s="63"/>
      <c r="S208" s="64"/>
      <c r="T208" s="64"/>
      <c r="U208" s="64"/>
      <c r="V208" s="97"/>
      <c r="W208" s="97"/>
      <c r="X208" s="64"/>
      <c r="Y208" s="64"/>
      <c r="Z208" s="64"/>
      <c r="AA208" s="64"/>
      <c r="AB208" s="64"/>
      <c r="AC208" s="64"/>
      <c r="AD208" s="64"/>
      <c r="AE208" s="64"/>
      <c r="AF208" s="64"/>
      <c r="AG208" s="64"/>
      <c r="AH208" s="64"/>
      <c r="AI208" s="64"/>
      <c r="AJ208" s="64"/>
      <c r="AK208" s="64"/>
      <c r="AL208" s="64"/>
      <c r="AM208" s="64"/>
      <c r="AN208" s="64"/>
      <c r="AO208" s="64"/>
      <c r="AP208" s="64"/>
      <c r="AQ208" s="64"/>
    </row>
    <row r="209" spans="1:43" ht="62.25" customHeight="1" x14ac:dyDescent="0.25">
      <c r="A209" s="64"/>
      <c r="B209" s="64"/>
      <c r="C209" s="64"/>
      <c r="D209" s="64"/>
      <c r="E209" s="64"/>
      <c r="F209" s="64"/>
      <c r="G209" s="64"/>
      <c r="H209" s="63"/>
      <c r="I209" s="63"/>
      <c r="J209" s="64"/>
      <c r="K209" s="64"/>
      <c r="L209" s="64"/>
      <c r="M209" s="63"/>
      <c r="N209" s="64"/>
      <c r="O209" s="64"/>
      <c r="P209" s="63"/>
      <c r="Q209" s="63"/>
      <c r="R209" s="63"/>
      <c r="S209" s="64"/>
      <c r="T209" s="64"/>
      <c r="U209" s="64"/>
      <c r="V209" s="97"/>
      <c r="W209" s="97"/>
      <c r="X209" s="64"/>
      <c r="Y209" s="64"/>
      <c r="Z209" s="64"/>
      <c r="AA209" s="64"/>
      <c r="AB209" s="64"/>
      <c r="AC209" s="64"/>
      <c r="AD209" s="64"/>
      <c r="AE209" s="64"/>
      <c r="AF209" s="64"/>
      <c r="AG209" s="64"/>
      <c r="AH209" s="64"/>
      <c r="AI209" s="64"/>
      <c r="AJ209" s="64"/>
      <c r="AK209" s="64"/>
      <c r="AL209" s="64"/>
      <c r="AM209" s="64"/>
      <c r="AN209" s="64"/>
      <c r="AO209" s="64"/>
      <c r="AP209" s="64"/>
      <c r="AQ209" s="64"/>
    </row>
    <row r="210" spans="1:43" ht="62.25" customHeight="1" x14ac:dyDescent="0.25">
      <c r="A210" s="64"/>
      <c r="B210" s="64"/>
      <c r="C210" s="64"/>
      <c r="D210" s="64"/>
      <c r="E210" s="64"/>
      <c r="F210" s="64"/>
      <c r="G210" s="64"/>
      <c r="H210" s="63"/>
      <c r="I210" s="63"/>
      <c r="J210" s="64"/>
      <c r="K210" s="64"/>
      <c r="L210" s="64"/>
      <c r="M210" s="63"/>
      <c r="N210" s="64"/>
      <c r="O210" s="64"/>
      <c r="P210" s="63"/>
      <c r="Q210" s="63"/>
      <c r="R210" s="63"/>
      <c r="S210" s="64"/>
      <c r="T210" s="64"/>
      <c r="U210" s="64"/>
      <c r="V210" s="97"/>
      <c r="W210" s="97"/>
      <c r="X210" s="64"/>
      <c r="Y210" s="64"/>
      <c r="Z210" s="64"/>
      <c r="AA210" s="64"/>
      <c r="AB210" s="64"/>
      <c r="AC210" s="64"/>
      <c r="AD210" s="64"/>
      <c r="AE210" s="64"/>
      <c r="AF210" s="64"/>
      <c r="AG210" s="64"/>
      <c r="AH210" s="64"/>
      <c r="AI210" s="64"/>
      <c r="AJ210" s="64"/>
      <c r="AK210" s="64"/>
      <c r="AL210" s="64"/>
      <c r="AM210" s="64"/>
      <c r="AN210" s="64"/>
      <c r="AO210" s="64"/>
      <c r="AP210" s="64"/>
      <c r="AQ210" s="64"/>
    </row>
    <row r="211" spans="1:43" ht="62.25" customHeight="1" x14ac:dyDescent="0.25">
      <c r="A211" s="64"/>
      <c r="B211" s="64"/>
      <c r="C211" s="64"/>
      <c r="D211" s="64"/>
      <c r="E211" s="64"/>
      <c r="F211" s="64"/>
      <c r="G211" s="64"/>
      <c r="H211" s="63"/>
      <c r="I211" s="63"/>
      <c r="J211" s="64"/>
      <c r="K211" s="64"/>
      <c r="L211" s="64"/>
      <c r="M211" s="63"/>
      <c r="N211" s="64"/>
      <c r="O211" s="64"/>
      <c r="P211" s="63"/>
      <c r="Q211" s="63"/>
      <c r="R211" s="63"/>
      <c r="S211" s="64"/>
      <c r="T211" s="64"/>
      <c r="U211" s="64"/>
      <c r="V211" s="97"/>
      <c r="W211" s="97"/>
      <c r="X211" s="64"/>
      <c r="Y211" s="64"/>
      <c r="Z211" s="64"/>
      <c r="AA211" s="64"/>
      <c r="AB211" s="64"/>
      <c r="AC211" s="64"/>
      <c r="AD211" s="64"/>
      <c r="AE211" s="64"/>
      <c r="AF211" s="64"/>
      <c r="AG211" s="64"/>
      <c r="AH211" s="64"/>
      <c r="AI211" s="64"/>
      <c r="AJ211" s="64"/>
      <c r="AK211" s="64"/>
      <c r="AL211" s="64"/>
      <c r="AM211" s="64"/>
      <c r="AN211" s="64"/>
      <c r="AO211" s="64"/>
      <c r="AP211" s="64"/>
      <c r="AQ211" s="64"/>
    </row>
    <row r="212" spans="1:43" ht="62.25" customHeight="1" x14ac:dyDescent="0.25">
      <c r="A212" s="64"/>
      <c r="B212" s="64"/>
      <c r="C212" s="64"/>
      <c r="D212" s="64"/>
      <c r="E212" s="64"/>
      <c r="F212" s="64"/>
      <c r="G212" s="64"/>
      <c r="H212" s="63"/>
      <c r="I212" s="63"/>
      <c r="J212" s="64"/>
      <c r="K212" s="64"/>
      <c r="L212" s="64"/>
      <c r="M212" s="63"/>
      <c r="N212" s="64"/>
      <c r="O212" s="64"/>
      <c r="P212" s="63"/>
      <c r="Q212" s="63"/>
      <c r="R212" s="63"/>
      <c r="S212" s="64"/>
      <c r="T212" s="64"/>
      <c r="U212" s="64"/>
      <c r="V212" s="97"/>
      <c r="W212" s="97"/>
      <c r="X212" s="64"/>
      <c r="Y212" s="64"/>
      <c r="Z212" s="64"/>
      <c r="AA212" s="64"/>
      <c r="AB212" s="64"/>
      <c r="AC212" s="64"/>
      <c r="AD212" s="64"/>
      <c r="AE212" s="64"/>
      <c r="AF212" s="64"/>
      <c r="AG212" s="64"/>
      <c r="AH212" s="64"/>
      <c r="AI212" s="64"/>
      <c r="AJ212" s="64"/>
      <c r="AK212" s="64"/>
      <c r="AL212" s="64"/>
      <c r="AM212" s="64"/>
      <c r="AN212" s="64"/>
      <c r="AO212" s="64"/>
      <c r="AP212" s="64"/>
      <c r="AQ212" s="64"/>
    </row>
    <row r="213" spans="1:43" ht="62.25" customHeight="1" x14ac:dyDescent="0.25">
      <c r="A213" s="64"/>
      <c r="B213" s="64"/>
      <c r="C213" s="64"/>
      <c r="D213" s="64"/>
      <c r="E213" s="64"/>
      <c r="F213" s="64"/>
      <c r="G213" s="64"/>
      <c r="H213" s="63"/>
      <c r="I213" s="63"/>
      <c r="J213" s="64"/>
      <c r="K213" s="64"/>
      <c r="L213" s="64"/>
      <c r="M213" s="63"/>
      <c r="N213" s="64"/>
      <c r="O213" s="64"/>
      <c r="P213" s="63"/>
      <c r="Q213" s="63"/>
      <c r="R213" s="63"/>
      <c r="S213" s="64"/>
      <c r="T213" s="64"/>
      <c r="U213" s="64"/>
      <c r="V213" s="97"/>
      <c r="W213" s="97"/>
      <c r="X213" s="64"/>
      <c r="Y213" s="64"/>
      <c r="Z213" s="64"/>
      <c r="AA213" s="64"/>
      <c r="AB213" s="64"/>
      <c r="AC213" s="64"/>
      <c r="AD213" s="64"/>
      <c r="AE213" s="64"/>
      <c r="AF213" s="64"/>
      <c r="AG213" s="64"/>
      <c r="AH213" s="64"/>
      <c r="AI213" s="64"/>
      <c r="AJ213" s="64"/>
      <c r="AK213" s="64"/>
      <c r="AL213" s="64"/>
      <c r="AM213" s="64"/>
      <c r="AN213" s="64"/>
      <c r="AO213" s="64"/>
      <c r="AP213" s="64"/>
      <c r="AQ213" s="64"/>
    </row>
    <row r="214" spans="1:43" ht="62.25" customHeight="1" x14ac:dyDescent="0.25">
      <c r="A214" s="64"/>
      <c r="B214" s="64"/>
      <c r="C214" s="64"/>
      <c r="D214" s="64"/>
      <c r="E214" s="64"/>
      <c r="F214" s="64"/>
      <c r="G214" s="64"/>
      <c r="H214" s="63"/>
      <c r="I214" s="63"/>
      <c r="J214" s="64"/>
      <c r="K214" s="64"/>
      <c r="L214" s="64"/>
      <c r="M214" s="63"/>
      <c r="N214" s="64"/>
      <c r="O214" s="64"/>
      <c r="P214" s="63"/>
      <c r="Q214" s="63"/>
      <c r="R214" s="63"/>
      <c r="S214" s="64"/>
      <c r="T214" s="64"/>
      <c r="U214" s="64"/>
      <c r="V214" s="97"/>
      <c r="W214" s="97"/>
      <c r="X214" s="64"/>
      <c r="Y214" s="64"/>
      <c r="Z214" s="64"/>
      <c r="AA214" s="64"/>
      <c r="AB214" s="64"/>
      <c r="AC214" s="64"/>
      <c r="AD214" s="64"/>
      <c r="AE214" s="64"/>
      <c r="AF214" s="64"/>
      <c r="AG214" s="64"/>
      <c r="AH214" s="64"/>
      <c r="AI214" s="64"/>
      <c r="AJ214" s="64"/>
      <c r="AK214" s="64"/>
      <c r="AL214" s="64"/>
      <c r="AM214" s="64"/>
      <c r="AN214" s="64"/>
      <c r="AO214" s="64"/>
      <c r="AP214" s="64"/>
      <c r="AQ214" s="64"/>
    </row>
    <row r="215" spans="1:43" ht="62.25" customHeight="1" x14ac:dyDescent="0.25">
      <c r="A215" s="64"/>
      <c r="B215" s="64"/>
      <c r="C215" s="64"/>
      <c r="D215" s="64"/>
      <c r="E215" s="64"/>
      <c r="F215" s="64"/>
      <c r="G215" s="64"/>
      <c r="H215" s="63"/>
      <c r="I215" s="63"/>
      <c r="J215" s="64"/>
      <c r="K215" s="64"/>
      <c r="L215" s="64"/>
      <c r="M215" s="63"/>
      <c r="N215" s="64"/>
      <c r="O215" s="64"/>
      <c r="P215" s="63"/>
      <c r="Q215" s="63"/>
      <c r="R215" s="63"/>
      <c r="S215" s="64"/>
      <c r="T215" s="64"/>
      <c r="U215" s="64"/>
      <c r="V215" s="97"/>
      <c r="W215" s="97"/>
      <c r="X215" s="64"/>
      <c r="Y215" s="64"/>
      <c r="Z215" s="64"/>
      <c r="AA215" s="64"/>
      <c r="AB215" s="64"/>
      <c r="AC215" s="64"/>
      <c r="AD215" s="64"/>
      <c r="AE215" s="64"/>
      <c r="AF215" s="64"/>
      <c r="AG215" s="64"/>
      <c r="AH215" s="64"/>
      <c r="AI215" s="64"/>
      <c r="AJ215" s="64"/>
      <c r="AK215" s="64"/>
      <c r="AL215" s="64"/>
      <c r="AM215" s="64"/>
      <c r="AN215" s="64"/>
      <c r="AO215" s="64"/>
      <c r="AP215" s="64"/>
      <c r="AQ215" s="64"/>
    </row>
    <row r="216" spans="1:43" ht="62.25" customHeight="1" x14ac:dyDescent="0.25">
      <c r="A216" s="64"/>
      <c r="B216" s="64"/>
      <c r="C216" s="64"/>
      <c r="D216" s="64"/>
      <c r="E216" s="64"/>
      <c r="F216" s="64"/>
      <c r="G216" s="64"/>
      <c r="H216" s="63"/>
      <c r="I216" s="63"/>
      <c r="J216" s="64"/>
      <c r="K216" s="64"/>
      <c r="L216" s="64"/>
      <c r="M216" s="63"/>
      <c r="N216" s="64"/>
      <c r="O216" s="64"/>
      <c r="P216" s="63"/>
      <c r="Q216" s="63"/>
      <c r="R216" s="63"/>
      <c r="S216" s="64"/>
      <c r="T216" s="64"/>
      <c r="U216" s="64"/>
      <c r="V216" s="97"/>
      <c r="W216" s="97"/>
      <c r="X216" s="64"/>
      <c r="Y216" s="64"/>
      <c r="Z216" s="64"/>
      <c r="AA216" s="64"/>
      <c r="AB216" s="64"/>
      <c r="AC216" s="64"/>
      <c r="AD216" s="64"/>
      <c r="AE216" s="64"/>
      <c r="AF216" s="64"/>
      <c r="AG216" s="64"/>
      <c r="AH216" s="64"/>
      <c r="AI216" s="64"/>
      <c r="AJ216" s="64"/>
      <c r="AK216" s="64"/>
      <c r="AL216" s="64"/>
      <c r="AM216" s="64"/>
      <c r="AN216" s="64"/>
      <c r="AO216" s="64"/>
      <c r="AP216" s="64"/>
      <c r="AQ216" s="64"/>
    </row>
    <row r="217" spans="1:43" ht="62.25" customHeight="1" x14ac:dyDescent="0.25">
      <c r="A217" s="64"/>
      <c r="B217" s="64"/>
      <c r="C217" s="64"/>
      <c r="D217" s="64"/>
      <c r="E217" s="64"/>
      <c r="F217" s="64"/>
      <c r="G217" s="64"/>
      <c r="H217" s="63"/>
      <c r="I217" s="63"/>
      <c r="J217" s="64"/>
      <c r="K217" s="64"/>
      <c r="L217" s="64"/>
      <c r="M217" s="63"/>
      <c r="N217" s="64"/>
      <c r="O217" s="64"/>
      <c r="P217" s="63"/>
      <c r="Q217" s="63"/>
      <c r="R217" s="63"/>
      <c r="S217" s="64"/>
      <c r="T217" s="64"/>
      <c r="U217" s="64"/>
      <c r="V217" s="97"/>
      <c r="W217" s="97"/>
      <c r="X217" s="64"/>
      <c r="Y217" s="64"/>
      <c r="Z217" s="64"/>
      <c r="AA217" s="64"/>
      <c r="AB217" s="64"/>
      <c r="AC217" s="64"/>
      <c r="AD217" s="64"/>
      <c r="AE217" s="64"/>
      <c r="AF217" s="64"/>
      <c r="AG217" s="64"/>
      <c r="AH217" s="64"/>
      <c r="AI217" s="64"/>
      <c r="AJ217" s="64"/>
      <c r="AK217" s="64"/>
      <c r="AL217" s="64"/>
      <c r="AM217" s="64"/>
      <c r="AN217" s="64"/>
      <c r="AO217" s="64"/>
      <c r="AP217" s="64"/>
      <c r="AQ217" s="64"/>
    </row>
    <row r="218" spans="1:43" ht="62.25" customHeight="1" x14ac:dyDescent="0.25">
      <c r="A218" s="64"/>
      <c r="B218" s="64"/>
      <c r="C218" s="64"/>
      <c r="D218" s="64"/>
      <c r="E218" s="64"/>
      <c r="F218" s="64"/>
      <c r="G218" s="64"/>
      <c r="H218" s="63"/>
      <c r="I218" s="63"/>
      <c r="J218" s="64"/>
      <c r="K218" s="64"/>
      <c r="L218" s="64"/>
      <c r="M218" s="63"/>
      <c r="N218" s="64"/>
      <c r="O218" s="64"/>
      <c r="P218" s="63"/>
      <c r="Q218" s="63"/>
      <c r="R218" s="63"/>
      <c r="S218" s="64"/>
      <c r="T218" s="64"/>
      <c r="U218" s="64"/>
      <c r="V218" s="97"/>
      <c r="W218" s="97"/>
      <c r="X218" s="64"/>
      <c r="Y218" s="64"/>
      <c r="Z218" s="64"/>
      <c r="AA218" s="64"/>
      <c r="AB218" s="64"/>
      <c r="AC218" s="64"/>
      <c r="AD218" s="64"/>
      <c r="AE218" s="64"/>
      <c r="AF218" s="64"/>
      <c r="AG218" s="64"/>
      <c r="AH218" s="64"/>
      <c r="AI218" s="64"/>
      <c r="AJ218" s="64"/>
      <c r="AK218" s="64"/>
      <c r="AL218" s="64"/>
      <c r="AM218" s="64"/>
      <c r="AN218" s="64"/>
      <c r="AO218" s="64"/>
      <c r="AP218" s="64"/>
      <c r="AQ218" s="64"/>
    </row>
    <row r="219" spans="1:43" ht="62.25" customHeight="1" x14ac:dyDescent="0.25">
      <c r="A219" s="64"/>
      <c r="B219" s="64"/>
      <c r="C219" s="64"/>
      <c r="D219" s="64"/>
      <c r="E219" s="64"/>
      <c r="F219" s="64"/>
      <c r="G219" s="64"/>
      <c r="H219" s="63"/>
      <c r="I219" s="63"/>
      <c r="J219" s="64"/>
      <c r="K219" s="64"/>
      <c r="L219" s="64"/>
      <c r="M219" s="63"/>
      <c r="N219" s="64"/>
      <c r="O219" s="64"/>
      <c r="P219" s="63"/>
      <c r="Q219" s="63"/>
      <c r="R219" s="63"/>
      <c r="S219" s="64"/>
      <c r="T219" s="64"/>
      <c r="U219" s="64"/>
      <c r="V219" s="97"/>
      <c r="W219" s="97"/>
      <c r="X219" s="64"/>
      <c r="Y219" s="64"/>
      <c r="Z219" s="64"/>
      <c r="AA219" s="64"/>
      <c r="AB219" s="64"/>
      <c r="AC219" s="64"/>
      <c r="AD219" s="64"/>
      <c r="AE219" s="64"/>
      <c r="AF219" s="64"/>
      <c r="AG219" s="64"/>
      <c r="AH219" s="64"/>
      <c r="AI219" s="64"/>
      <c r="AJ219" s="64"/>
      <c r="AK219" s="64"/>
      <c r="AL219" s="64"/>
      <c r="AM219" s="64"/>
      <c r="AN219" s="64"/>
      <c r="AO219" s="64"/>
      <c r="AP219" s="64"/>
      <c r="AQ219" s="64"/>
    </row>
    <row r="220" spans="1:43" ht="62.25" customHeight="1" x14ac:dyDescent="0.25">
      <c r="A220" s="64"/>
      <c r="B220" s="64"/>
      <c r="C220" s="64"/>
      <c r="D220" s="64"/>
      <c r="E220" s="64"/>
      <c r="F220" s="64"/>
      <c r="G220" s="64"/>
      <c r="H220" s="63"/>
      <c r="I220" s="63"/>
      <c r="J220" s="64"/>
      <c r="K220" s="64"/>
      <c r="L220" s="64"/>
      <c r="M220" s="63"/>
      <c r="N220" s="64"/>
      <c r="O220" s="64"/>
      <c r="P220" s="63"/>
      <c r="Q220" s="63"/>
      <c r="R220" s="63"/>
      <c r="S220" s="64"/>
      <c r="T220" s="64"/>
      <c r="U220" s="64"/>
      <c r="V220" s="97"/>
      <c r="W220" s="97"/>
      <c r="X220" s="64"/>
      <c r="Y220" s="64"/>
      <c r="Z220" s="64"/>
      <c r="AA220" s="64"/>
      <c r="AB220" s="64"/>
      <c r="AC220" s="64"/>
      <c r="AD220" s="64"/>
      <c r="AE220" s="64"/>
      <c r="AF220" s="64"/>
      <c r="AG220" s="64"/>
      <c r="AH220" s="64"/>
      <c r="AI220" s="64"/>
      <c r="AJ220" s="64"/>
      <c r="AK220" s="64"/>
      <c r="AL220" s="64"/>
      <c r="AM220" s="64"/>
      <c r="AN220" s="64"/>
      <c r="AO220" s="64"/>
      <c r="AP220" s="64"/>
      <c r="AQ220" s="64"/>
    </row>
    <row r="221" spans="1:43" ht="62.25" customHeight="1" x14ac:dyDescent="0.25">
      <c r="A221" s="64"/>
      <c r="B221" s="64"/>
      <c r="C221" s="64"/>
      <c r="D221" s="64"/>
      <c r="E221" s="64"/>
      <c r="F221" s="64"/>
      <c r="G221" s="64"/>
      <c r="H221" s="63"/>
      <c r="I221" s="63"/>
      <c r="J221" s="64"/>
      <c r="K221" s="64"/>
      <c r="L221" s="64"/>
      <c r="M221" s="63"/>
      <c r="N221" s="64"/>
      <c r="O221" s="64"/>
      <c r="P221" s="63"/>
      <c r="Q221" s="63"/>
      <c r="R221" s="63"/>
      <c r="S221" s="64"/>
      <c r="T221" s="64"/>
      <c r="U221" s="64"/>
      <c r="V221" s="97"/>
      <c r="W221" s="97"/>
      <c r="X221" s="64"/>
      <c r="Y221" s="64"/>
      <c r="Z221" s="64"/>
      <c r="AA221" s="64"/>
      <c r="AB221" s="64"/>
      <c r="AC221" s="64"/>
      <c r="AD221" s="64"/>
      <c r="AE221" s="64"/>
      <c r="AF221" s="64"/>
      <c r="AG221" s="64"/>
      <c r="AH221" s="64"/>
      <c r="AI221" s="64"/>
      <c r="AJ221" s="64"/>
      <c r="AK221" s="64"/>
      <c r="AL221" s="64"/>
      <c r="AM221" s="64"/>
      <c r="AN221" s="64"/>
      <c r="AO221" s="64"/>
      <c r="AP221" s="64"/>
      <c r="AQ221" s="64"/>
    </row>
    <row r="222" spans="1:43" ht="62.25" customHeight="1" x14ac:dyDescent="0.25">
      <c r="A222" s="64"/>
      <c r="B222" s="64"/>
      <c r="C222" s="64"/>
      <c r="D222" s="64"/>
      <c r="E222" s="64"/>
      <c r="F222" s="64"/>
      <c r="G222" s="64"/>
      <c r="H222" s="63"/>
      <c r="I222" s="63"/>
      <c r="J222" s="64"/>
      <c r="K222" s="64"/>
      <c r="L222" s="64"/>
      <c r="M222" s="63"/>
      <c r="N222" s="64"/>
      <c r="O222" s="64"/>
      <c r="P222" s="63"/>
      <c r="Q222" s="63"/>
      <c r="R222" s="63"/>
      <c r="S222" s="64"/>
      <c r="T222" s="64"/>
      <c r="U222" s="64"/>
      <c r="V222" s="97"/>
      <c r="W222" s="97"/>
      <c r="X222" s="64"/>
      <c r="Y222" s="64"/>
      <c r="Z222" s="64"/>
      <c r="AA222" s="64"/>
      <c r="AB222" s="64"/>
      <c r="AC222" s="64"/>
      <c r="AD222" s="64"/>
      <c r="AE222" s="64"/>
      <c r="AF222" s="64"/>
      <c r="AG222" s="64"/>
      <c r="AH222" s="64"/>
      <c r="AI222" s="64"/>
      <c r="AJ222" s="64"/>
      <c r="AK222" s="64"/>
      <c r="AL222" s="64"/>
      <c r="AM222" s="64"/>
      <c r="AN222" s="64"/>
      <c r="AO222" s="64"/>
      <c r="AP222" s="64"/>
      <c r="AQ222" s="64"/>
    </row>
    <row r="223" spans="1:43" ht="62.25" customHeight="1" x14ac:dyDescent="0.25">
      <c r="A223" s="64"/>
      <c r="B223" s="64"/>
      <c r="C223" s="64"/>
      <c r="D223" s="64"/>
      <c r="E223" s="64"/>
      <c r="F223" s="64"/>
      <c r="G223" s="64"/>
      <c r="H223" s="63"/>
      <c r="I223" s="63"/>
      <c r="J223" s="64"/>
      <c r="K223" s="64"/>
      <c r="L223" s="64"/>
      <c r="M223" s="63"/>
      <c r="N223" s="64"/>
      <c r="O223" s="64"/>
      <c r="P223" s="63"/>
      <c r="Q223" s="63"/>
      <c r="R223" s="63"/>
      <c r="S223" s="64"/>
      <c r="T223" s="64"/>
      <c r="U223" s="64"/>
      <c r="V223" s="97"/>
      <c r="W223" s="97"/>
      <c r="X223" s="64"/>
      <c r="Y223" s="64"/>
      <c r="Z223" s="64"/>
      <c r="AA223" s="64"/>
      <c r="AB223" s="64"/>
      <c r="AC223" s="64"/>
      <c r="AD223" s="64"/>
      <c r="AE223" s="64"/>
      <c r="AF223" s="64"/>
      <c r="AG223" s="64"/>
      <c r="AH223" s="64"/>
      <c r="AI223" s="64"/>
      <c r="AJ223" s="64"/>
      <c r="AK223" s="64"/>
      <c r="AL223" s="64"/>
      <c r="AM223" s="64"/>
      <c r="AN223" s="64"/>
      <c r="AO223" s="64"/>
      <c r="AP223" s="64"/>
      <c r="AQ223" s="64"/>
    </row>
    <row r="224" spans="1:43" ht="62.25" customHeight="1" x14ac:dyDescent="0.25">
      <c r="A224" s="64"/>
      <c r="B224" s="64"/>
      <c r="C224" s="64"/>
      <c r="D224" s="64"/>
      <c r="E224" s="64"/>
      <c r="F224" s="64"/>
      <c r="G224" s="64"/>
      <c r="H224" s="63"/>
      <c r="I224" s="63"/>
      <c r="J224" s="64"/>
      <c r="K224" s="64"/>
      <c r="L224" s="64"/>
      <c r="M224" s="63"/>
      <c r="N224" s="64"/>
      <c r="O224" s="64"/>
      <c r="P224" s="63"/>
      <c r="Q224" s="63"/>
      <c r="R224" s="63"/>
      <c r="S224" s="64"/>
      <c r="T224" s="64"/>
      <c r="U224" s="64"/>
      <c r="V224" s="97"/>
      <c r="W224" s="97"/>
      <c r="X224" s="64"/>
      <c r="Y224" s="64"/>
      <c r="Z224" s="64"/>
      <c r="AA224" s="64"/>
      <c r="AB224" s="64"/>
      <c r="AC224" s="64"/>
      <c r="AD224" s="64"/>
      <c r="AE224" s="64"/>
      <c r="AF224" s="64"/>
      <c r="AG224" s="64"/>
      <c r="AH224" s="64"/>
      <c r="AI224" s="64"/>
      <c r="AJ224" s="64"/>
      <c r="AK224" s="64"/>
      <c r="AL224" s="64"/>
      <c r="AM224" s="64"/>
      <c r="AN224" s="64"/>
      <c r="AO224" s="64"/>
      <c r="AP224" s="64"/>
      <c r="AQ224" s="64"/>
    </row>
    <row r="225" spans="1:43" ht="62.25" customHeight="1" x14ac:dyDescent="0.25">
      <c r="A225" s="64"/>
      <c r="B225" s="64"/>
      <c r="C225" s="64"/>
      <c r="D225" s="64"/>
      <c r="E225" s="64"/>
      <c r="F225" s="64"/>
      <c r="G225" s="64"/>
      <c r="H225" s="63"/>
      <c r="I225" s="63"/>
      <c r="J225" s="64"/>
      <c r="K225" s="64"/>
      <c r="L225" s="64"/>
      <c r="M225" s="63"/>
      <c r="N225" s="64"/>
      <c r="O225" s="64"/>
      <c r="P225" s="63"/>
      <c r="Q225" s="63"/>
      <c r="R225" s="63"/>
      <c r="S225" s="64"/>
      <c r="T225" s="64"/>
      <c r="U225" s="64"/>
      <c r="V225" s="97"/>
      <c r="W225" s="97"/>
      <c r="X225" s="64"/>
      <c r="Y225" s="64"/>
      <c r="Z225" s="64"/>
      <c r="AA225" s="64"/>
      <c r="AB225" s="64"/>
      <c r="AC225" s="64"/>
      <c r="AD225" s="64"/>
      <c r="AE225" s="64"/>
      <c r="AF225" s="64"/>
      <c r="AG225" s="64"/>
      <c r="AH225" s="64"/>
      <c r="AI225" s="64"/>
      <c r="AJ225" s="64"/>
      <c r="AK225" s="64"/>
      <c r="AL225" s="64"/>
      <c r="AM225" s="64"/>
      <c r="AN225" s="64"/>
      <c r="AO225" s="64"/>
      <c r="AP225" s="64"/>
      <c r="AQ225" s="64"/>
    </row>
    <row r="226" spans="1:43" ht="62.25" customHeight="1" x14ac:dyDescent="0.25">
      <c r="A226" s="64"/>
      <c r="B226" s="64"/>
      <c r="C226" s="64"/>
      <c r="D226" s="64"/>
      <c r="E226" s="64"/>
      <c r="F226" s="64"/>
      <c r="G226" s="64"/>
      <c r="H226" s="63"/>
      <c r="I226" s="63"/>
      <c r="J226" s="64"/>
      <c r="K226" s="64"/>
      <c r="L226" s="64"/>
      <c r="M226" s="63"/>
      <c r="N226" s="64"/>
      <c r="O226" s="64"/>
      <c r="P226" s="63"/>
      <c r="Q226" s="63"/>
      <c r="R226" s="63"/>
      <c r="S226" s="64"/>
      <c r="T226" s="64"/>
      <c r="U226" s="64"/>
      <c r="V226" s="97"/>
      <c r="W226" s="97"/>
      <c r="X226" s="64"/>
      <c r="Y226" s="64"/>
      <c r="Z226" s="64"/>
      <c r="AA226" s="64"/>
      <c r="AB226" s="64"/>
      <c r="AC226" s="64"/>
      <c r="AD226" s="64"/>
      <c r="AE226" s="64"/>
      <c r="AF226" s="64"/>
      <c r="AG226" s="64"/>
      <c r="AH226" s="64"/>
      <c r="AI226" s="64"/>
      <c r="AJ226" s="64"/>
      <c r="AK226" s="64"/>
      <c r="AL226" s="64"/>
      <c r="AM226" s="64"/>
      <c r="AN226" s="64"/>
      <c r="AO226" s="64"/>
      <c r="AP226" s="64"/>
      <c r="AQ226" s="64"/>
    </row>
    <row r="227" spans="1:43" ht="62.25" customHeight="1" x14ac:dyDescent="0.25">
      <c r="A227" s="64"/>
      <c r="B227" s="64"/>
      <c r="C227" s="64"/>
      <c r="D227" s="64"/>
      <c r="E227" s="64"/>
      <c r="F227" s="64"/>
      <c r="G227" s="64"/>
      <c r="H227" s="63"/>
      <c r="I227" s="63"/>
      <c r="J227" s="64"/>
      <c r="K227" s="64"/>
      <c r="L227" s="64"/>
      <c r="M227" s="63"/>
      <c r="N227" s="64"/>
      <c r="O227" s="64"/>
      <c r="P227" s="63"/>
      <c r="Q227" s="63"/>
      <c r="R227" s="63"/>
      <c r="S227" s="64"/>
      <c r="T227" s="64"/>
      <c r="U227" s="64"/>
      <c r="V227" s="97"/>
      <c r="W227" s="97"/>
      <c r="X227" s="64"/>
      <c r="Y227" s="64"/>
      <c r="Z227" s="64"/>
      <c r="AA227" s="64"/>
      <c r="AB227" s="64"/>
      <c r="AC227" s="64"/>
      <c r="AD227" s="64"/>
      <c r="AE227" s="64"/>
      <c r="AF227" s="64"/>
      <c r="AG227" s="64"/>
      <c r="AH227" s="64"/>
      <c r="AI227" s="64"/>
      <c r="AJ227" s="64"/>
      <c r="AK227" s="64"/>
      <c r="AL227" s="64"/>
      <c r="AM227" s="64"/>
      <c r="AN227" s="64"/>
      <c r="AO227" s="64"/>
      <c r="AP227" s="64"/>
      <c r="AQ227" s="64"/>
    </row>
    <row r="228" spans="1:43" ht="62.25" customHeight="1" x14ac:dyDescent="0.25">
      <c r="A228" s="64"/>
      <c r="B228" s="64"/>
      <c r="C228" s="64"/>
      <c r="D228" s="64"/>
      <c r="E228" s="64"/>
      <c r="F228" s="64"/>
      <c r="G228" s="64"/>
      <c r="H228" s="63"/>
      <c r="I228" s="63"/>
      <c r="J228" s="64"/>
      <c r="K228" s="64"/>
      <c r="L228" s="64"/>
      <c r="M228" s="63"/>
      <c r="N228" s="64"/>
      <c r="O228" s="64"/>
      <c r="P228" s="63"/>
      <c r="Q228" s="63"/>
      <c r="R228" s="63"/>
      <c r="S228" s="64"/>
      <c r="T228" s="64"/>
      <c r="U228" s="64"/>
      <c r="V228" s="97"/>
      <c r="W228" s="97"/>
      <c r="X228" s="64"/>
      <c r="Y228" s="64"/>
      <c r="Z228" s="64"/>
      <c r="AA228" s="64"/>
      <c r="AB228" s="64"/>
      <c r="AC228" s="64"/>
      <c r="AD228" s="64"/>
      <c r="AE228" s="64"/>
      <c r="AF228" s="64"/>
      <c r="AG228" s="64"/>
      <c r="AH228" s="64"/>
      <c r="AI228" s="64"/>
      <c r="AJ228" s="64"/>
      <c r="AK228" s="64"/>
      <c r="AL228" s="64"/>
      <c r="AM228" s="64"/>
      <c r="AN228" s="64"/>
      <c r="AO228" s="64"/>
      <c r="AP228" s="64"/>
      <c r="AQ228" s="64"/>
    </row>
    <row r="229" spans="1:43" ht="62.25" customHeight="1" x14ac:dyDescent="0.25">
      <c r="A229" s="64"/>
      <c r="B229" s="64"/>
      <c r="C229" s="64"/>
      <c r="D229" s="64"/>
      <c r="E229" s="64"/>
      <c r="F229" s="64"/>
      <c r="G229" s="64"/>
      <c r="H229" s="63"/>
      <c r="I229" s="63"/>
      <c r="J229" s="64"/>
      <c r="K229" s="64"/>
      <c r="L229" s="64"/>
      <c r="M229" s="63"/>
      <c r="N229" s="64"/>
      <c r="O229" s="64"/>
      <c r="P229" s="63"/>
      <c r="Q229" s="63"/>
      <c r="R229" s="63"/>
      <c r="S229" s="64"/>
      <c r="T229" s="64"/>
      <c r="U229" s="64"/>
      <c r="V229" s="97"/>
      <c r="W229" s="97"/>
      <c r="X229" s="64"/>
      <c r="Y229" s="64"/>
      <c r="Z229" s="64"/>
      <c r="AA229" s="64"/>
      <c r="AB229" s="64"/>
      <c r="AC229" s="64"/>
      <c r="AD229" s="64"/>
      <c r="AE229" s="64"/>
      <c r="AF229" s="64"/>
      <c r="AG229" s="64"/>
      <c r="AH229" s="64"/>
      <c r="AI229" s="64"/>
      <c r="AJ229" s="64"/>
      <c r="AK229" s="64"/>
      <c r="AL229" s="64"/>
      <c r="AM229" s="64"/>
      <c r="AN229" s="64"/>
      <c r="AO229" s="64"/>
      <c r="AP229" s="64"/>
      <c r="AQ229" s="64"/>
    </row>
    <row r="230" spans="1:43" ht="62.25" customHeight="1" x14ac:dyDescent="0.25">
      <c r="A230" s="64"/>
      <c r="B230" s="64"/>
      <c r="C230" s="64"/>
      <c r="D230" s="64"/>
      <c r="E230" s="64"/>
      <c r="F230" s="64"/>
      <c r="G230" s="64"/>
      <c r="H230" s="63"/>
      <c r="I230" s="63"/>
      <c r="J230" s="64"/>
      <c r="K230" s="64"/>
      <c r="L230" s="64"/>
      <c r="M230" s="63"/>
      <c r="N230" s="64"/>
      <c r="O230" s="64"/>
      <c r="P230" s="63"/>
      <c r="Q230" s="63"/>
      <c r="R230" s="63"/>
      <c r="S230" s="64"/>
      <c r="T230" s="64"/>
      <c r="U230" s="64"/>
      <c r="V230" s="97"/>
      <c r="W230" s="97"/>
      <c r="X230" s="64"/>
      <c r="Y230" s="64"/>
      <c r="Z230" s="64"/>
      <c r="AA230" s="64"/>
      <c r="AB230" s="64"/>
      <c r="AC230" s="64"/>
      <c r="AD230" s="64"/>
      <c r="AE230" s="64"/>
      <c r="AF230" s="64"/>
      <c r="AG230" s="64"/>
      <c r="AH230" s="64"/>
      <c r="AI230" s="64"/>
      <c r="AJ230" s="64"/>
      <c r="AK230" s="64"/>
      <c r="AL230" s="64"/>
      <c r="AM230" s="64"/>
      <c r="AN230" s="64"/>
      <c r="AO230" s="64"/>
      <c r="AP230" s="64"/>
      <c r="AQ230" s="64"/>
    </row>
    <row r="231" spans="1:43" ht="62.25" customHeight="1" x14ac:dyDescent="0.25">
      <c r="A231" s="64"/>
      <c r="B231" s="64"/>
      <c r="C231" s="64"/>
      <c r="D231" s="64"/>
      <c r="E231" s="64"/>
      <c r="F231" s="64"/>
      <c r="G231" s="64"/>
      <c r="H231" s="63"/>
      <c r="I231" s="63"/>
      <c r="J231" s="64"/>
      <c r="K231" s="64"/>
      <c r="L231" s="64"/>
      <c r="M231" s="63"/>
      <c r="N231" s="64"/>
      <c r="O231" s="64"/>
      <c r="P231" s="63"/>
      <c r="Q231" s="63"/>
      <c r="R231" s="63"/>
      <c r="S231" s="64"/>
      <c r="T231" s="64"/>
      <c r="U231" s="64"/>
      <c r="V231" s="97"/>
      <c r="W231" s="97"/>
      <c r="X231" s="64"/>
      <c r="Y231" s="64"/>
      <c r="Z231" s="64"/>
      <c r="AA231" s="64"/>
      <c r="AB231" s="64"/>
      <c r="AC231" s="64"/>
      <c r="AD231" s="64"/>
      <c r="AE231" s="64"/>
      <c r="AF231" s="64"/>
      <c r="AG231" s="64"/>
      <c r="AH231" s="64"/>
      <c r="AI231" s="64"/>
      <c r="AJ231" s="64"/>
      <c r="AK231" s="64"/>
      <c r="AL231" s="64"/>
      <c r="AM231" s="64"/>
      <c r="AN231" s="64"/>
      <c r="AO231" s="64"/>
      <c r="AP231" s="64"/>
      <c r="AQ231" s="64"/>
    </row>
    <row r="232" spans="1:43" ht="62.25" customHeight="1" x14ac:dyDescent="0.25">
      <c r="A232" s="64"/>
      <c r="B232" s="64"/>
      <c r="C232" s="64"/>
      <c r="D232" s="64"/>
      <c r="E232" s="64"/>
      <c r="F232" s="64"/>
      <c r="G232" s="64"/>
      <c r="H232" s="63"/>
      <c r="I232" s="63"/>
      <c r="J232" s="64"/>
      <c r="K232" s="64"/>
      <c r="L232" s="64"/>
      <c r="M232" s="63"/>
      <c r="N232" s="64"/>
      <c r="O232" s="64"/>
      <c r="P232" s="63"/>
      <c r="Q232" s="63"/>
      <c r="R232" s="63"/>
      <c r="S232" s="64"/>
      <c r="T232" s="64"/>
      <c r="U232" s="64"/>
      <c r="V232" s="97"/>
      <c r="W232" s="97"/>
      <c r="X232" s="64"/>
      <c r="Y232" s="64"/>
      <c r="Z232" s="64"/>
      <c r="AA232" s="64"/>
      <c r="AB232" s="64"/>
      <c r="AC232" s="64"/>
      <c r="AD232" s="64"/>
      <c r="AE232" s="64"/>
      <c r="AF232" s="64"/>
      <c r="AG232" s="64"/>
      <c r="AH232" s="64"/>
      <c r="AI232" s="64"/>
      <c r="AJ232" s="64"/>
      <c r="AK232" s="64"/>
      <c r="AL232" s="64"/>
      <c r="AM232" s="64"/>
      <c r="AN232" s="64"/>
      <c r="AO232" s="64"/>
      <c r="AP232" s="64"/>
      <c r="AQ232" s="64"/>
    </row>
    <row r="233" spans="1:43" ht="62.25" customHeight="1" x14ac:dyDescent="0.25">
      <c r="A233" s="64"/>
      <c r="B233" s="64"/>
      <c r="C233" s="64"/>
      <c r="D233" s="64"/>
      <c r="E233" s="64"/>
      <c r="F233" s="64"/>
      <c r="G233" s="64"/>
      <c r="H233" s="63"/>
      <c r="I233" s="63"/>
      <c r="J233" s="64"/>
      <c r="K233" s="64"/>
      <c r="L233" s="64"/>
      <c r="M233" s="63"/>
      <c r="N233" s="64"/>
      <c r="O233" s="64"/>
      <c r="P233" s="63"/>
      <c r="Q233" s="63"/>
      <c r="R233" s="63"/>
      <c r="S233" s="64"/>
      <c r="T233" s="64"/>
      <c r="U233" s="64"/>
      <c r="V233" s="97"/>
      <c r="W233" s="97"/>
      <c r="X233" s="64"/>
      <c r="Y233" s="64"/>
      <c r="Z233" s="64"/>
      <c r="AA233" s="64"/>
      <c r="AB233" s="64"/>
      <c r="AC233" s="64"/>
      <c r="AD233" s="64"/>
      <c r="AE233" s="64"/>
      <c r="AF233" s="64"/>
      <c r="AG233" s="64"/>
      <c r="AH233" s="64"/>
      <c r="AI233" s="64"/>
      <c r="AJ233" s="64"/>
      <c r="AK233" s="64"/>
      <c r="AL233" s="64"/>
      <c r="AM233" s="64"/>
      <c r="AN233" s="64"/>
      <c r="AO233" s="64"/>
      <c r="AP233" s="64"/>
      <c r="AQ233" s="64"/>
    </row>
    <row r="234" spans="1:43" ht="62.25" customHeight="1" x14ac:dyDescent="0.25">
      <c r="A234" s="64"/>
      <c r="B234" s="64"/>
      <c r="C234" s="64"/>
      <c r="D234" s="64"/>
      <c r="E234" s="64"/>
      <c r="F234" s="64"/>
      <c r="G234" s="64"/>
      <c r="H234" s="63"/>
      <c r="I234" s="63"/>
      <c r="J234" s="64"/>
      <c r="K234" s="64"/>
      <c r="L234" s="64"/>
      <c r="M234" s="63"/>
      <c r="N234" s="64"/>
      <c r="O234" s="64"/>
      <c r="P234" s="63"/>
      <c r="Q234" s="63"/>
      <c r="R234" s="63"/>
      <c r="S234" s="64"/>
      <c r="T234" s="64"/>
      <c r="U234" s="64"/>
      <c r="V234" s="97"/>
      <c r="W234" s="97"/>
      <c r="X234" s="64"/>
      <c r="Y234" s="64"/>
      <c r="Z234" s="64"/>
      <c r="AA234" s="64"/>
      <c r="AB234" s="64"/>
      <c r="AC234" s="64"/>
      <c r="AD234" s="64"/>
      <c r="AE234" s="64"/>
      <c r="AF234" s="64"/>
      <c r="AG234" s="64"/>
      <c r="AH234" s="64"/>
      <c r="AI234" s="64"/>
      <c r="AJ234" s="64"/>
      <c r="AK234" s="64"/>
      <c r="AL234" s="64"/>
      <c r="AM234" s="64"/>
      <c r="AN234" s="64"/>
      <c r="AO234" s="64"/>
      <c r="AP234" s="64"/>
      <c r="AQ234" s="64"/>
    </row>
    <row r="235" spans="1:43" ht="62.25" customHeight="1" x14ac:dyDescent="0.25">
      <c r="A235" s="64"/>
      <c r="B235" s="64"/>
      <c r="C235" s="64"/>
      <c r="D235" s="64"/>
      <c r="E235" s="64"/>
      <c r="F235" s="64"/>
      <c r="G235" s="64"/>
      <c r="H235" s="63"/>
      <c r="I235" s="63"/>
      <c r="J235" s="64"/>
      <c r="K235" s="64"/>
      <c r="L235" s="64"/>
      <c r="M235" s="63"/>
      <c r="N235" s="64"/>
      <c r="O235" s="64"/>
      <c r="P235" s="63"/>
      <c r="Q235" s="63"/>
      <c r="R235" s="63"/>
      <c r="S235" s="64"/>
      <c r="T235" s="64"/>
      <c r="U235" s="64"/>
      <c r="V235" s="97"/>
      <c r="W235" s="97"/>
      <c r="X235" s="64"/>
      <c r="Y235" s="64"/>
      <c r="Z235" s="64"/>
      <c r="AA235" s="64"/>
      <c r="AB235" s="64"/>
      <c r="AC235" s="64"/>
      <c r="AD235" s="64"/>
      <c r="AE235" s="64"/>
      <c r="AF235" s="64"/>
      <c r="AG235" s="64"/>
      <c r="AH235" s="64"/>
      <c r="AI235" s="64"/>
      <c r="AJ235" s="64"/>
      <c r="AK235" s="64"/>
      <c r="AL235" s="64"/>
      <c r="AM235" s="64"/>
      <c r="AN235" s="64"/>
      <c r="AO235" s="64"/>
      <c r="AP235" s="64"/>
      <c r="AQ235" s="64"/>
    </row>
    <row r="236" spans="1:43" ht="62.25" customHeight="1" x14ac:dyDescent="0.25">
      <c r="A236" s="64"/>
      <c r="B236" s="64"/>
      <c r="C236" s="64"/>
      <c r="D236" s="64"/>
      <c r="E236" s="64"/>
      <c r="F236" s="64"/>
      <c r="G236" s="64"/>
      <c r="H236" s="63"/>
      <c r="I236" s="63"/>
      <c r="J236" s="64"/>
      <c r="K236" s="64"/>
      <c r="L236" s="64"/>
      <c r="M236" s="63"/>
      <c r="N236" s="64"/>
      <c r="O236" s="64"/>
      <c r="P236" s="63"/>
      <c r="Q236" s="63"/>
      <c r="R236" s="63"/>
      <c r="S236" s="64"/>
      <c r="T236" s="64"/>
      <c r="U236" s="64"/>
      <c r="V236" s="97"/>
      <c r="W236" s="97"/>
      <c r="X236" s="64"/>
      <c r="Y236" s="64"/>
      <c r="Z236" s="64"/>
      <c r="AA236" s="64"/>
      <c r="AB236" s="64"/>
      <c r="AC236" s="64"/>
      <c r="AD236" s="64"/>
      <c r="AE236" s="64"/>
      <c r="AF236" s="64"/>
      <c r="AG236" s="64"/>
      <c r="AH236" s="64"/>
      <c r="AI236" s="64"/>
      <c r="AJ236" s="64"/>
      <c r="AK236" s="64"/>
      <c r="AL236" s="64"/>
      <c r="AM236" s="64"/>
      <c r="AN236" s="64"/>
      <c r="AO236" s="64"/>
      <c r="AP236" s="64"/>
      <c r="AQ236" s="64"/>
    </row>
    <row r="237" spans="1:43" ht="62.25" customHeight="1" x14ac:dyDescent="0.25">
      <c r="A237" s="64"/>
      <c r="B237" s="64"/>
      <c r="C237" s="64"/>
      <c r="D237" s="64"/>
      <c r="E237" s="64"/>
      <c r="F237" s="64"/>
      <c r="G237" s="64"/>
      <c r="H237" s="63"/>
      <c r="I237" s="63"/>
      <c r="J237" s="64"/>
      <c r="K237" s="64"/>
      <c r="L237" s="64"/>
      <c r="M237" s="63"/>
      <c r="N237" s="64"/>
      <c r="O237" s="64"/>
      <c r="P237" s="63"/>
      <c r="Q237" s="63"/>
      <c r="R237" s="63"/>
      <c r="S237" s="64"/>
      <c r="T237" s="64"/>
      <c r="U237" s="64"/>
      <c r="V237" s="97"/>
      <c r="W237" s="97"/>
      <c r="X237" s="64"/>
      <c r="Y237" s="64"/>
      <c r="Z237" s="64"/>
      <c r="AA237" s="64"/>
      <c r="AB237" s="64"/>
      <c r="AC237" s="64"/>
      <c r="AD237" s="64"/>
      <c r="AE237" s="64"/>
      <c r="AF237" s="64"/>
      <c r="AG237" s="64"/>
      <c r="AH237" s="64"/>
      <c r="AI237" s="64"/>
      <c r="AJ237" s="64"/>
      <c r="AK237" s="64"/>
      <c r="AL237" s="64"/>
      <c r="AM237" s="64"/>
      <c r="AN237" s="64"/>
      <c r="AO237" s="64"/>
      <c r="AP237" s="64"/>
      <c r="AQ237" s="64"/>
    </row>
    <row r="238" spans="1:43" ht="62.25" customHeight="1" x14ac:dyDescent="0.25">
      <c r="A238" s="64"/>
      <c r="B238" s="64"/>
      <c r="C238" s="64"/>
      <c r="D238" s="64"/>
      <c r="E238" s="64"/>
      <c r="F238" s="64"/>
      <c r="G238" s="64"/>
      <c r="H238" s="63"/>
      <c r="I238" s="63"/>
      <c r="J238" s="64"/>
      <c r="K238" s="64"/>
      <c r="L238" s="64"/>
      <c r="M238" s="63"/>
      <c r="N238" s="64"/>
      <c r="O238" s="64"/>
      <c r="P238" s="63"/>
      <c r="Q238" s="63"/>
      <c r="R238" s="63"/>
      <c r="S238" s="64"/>
      <c r="T238" s="64"/>
      <c r="U238" s="64"/>
      <c r="V238" s="97"/>
      <c r="W238" s="97"/>
      <c r="X238" s="64"/>
      <c r="Y238" s="64"/>
      <c r="Z238" s="64"/>
      <c r="AA238" s="64"/>
      <c r="AB238" s="64"/>
      <c r="AC238" s="64"/>
      <c r="AD238" s="64"/>
      <c r="AE238" s="64"/>
      <c r="AF238" s="64"/>
      <c r="AG238" s="64"/>
      <c r="AH238" s="64"/>
      <c r="AI238" s="64"/>
      <c r="AJ238" s="64"/>
      <c r="AK238" s="64"/>
      <c r="AL238" s="64"/>
      <c r="AM238" s="64"/>
      <c r="AN238" s="64"/>
      <c r="AO238" s="64"/>
      <c r="AP238" s="64"/>
      <c r="AQ238" s="64"/>
    </row>
    <row r="239" spans="1:43" ht="62.25" customHeight="1" x14ac:dyDescent="0.25">
      <c r="A239" s="64"/>
      <c r="B239" s="64"/>
      <c r="C239" s="64"/>
      <c r="D239" s="64"/>
      <c r="E239" s="64"/>
      <c r="F239" s="64"/>
      <c r="G239" s="64"/>
      <c r="H239" s="63"/>
      <c r="I239" s="63"/>
      <c r="J239" s="64"/>
      <c r="K239" s="64"/>
      <c r="L239" s="64"/>
      <c r="M239" s="63"/>
      <c r="N239" s="64"/>
      <c r="O239" s="64"/>
      <c r="P239" s="63"/>
      <c r="Q239" s="63"/>
      <c r="R239" s="63"/>
      <c r="S239" s="64"/>
      <c r="T239" s="64"/>
      <c r="U239" s="64"/>
      <c r="V239" s="97"/>
      <c r="W239" s="97"/>
      <c r="X239" s="64"/>
      <c r="Y239" s="64"/>
      <c r="Z239" s="64"/>
      <c r="AA239" s="64"/>
      <c r="AB239" s="64"/>
      <c r="AC239" s="64"/>
      <c r="AD239" s="64"/>
      <c r="AE239" s="64"/>
      <c r="AF239" s="64"/>
      <c r="AG239" s="64"/>
      <c r="AH239" s="64"/>
      <c r="AI239" s="64"/>
      <c r="AJ239" s="64"/>
      <c r="AK239" s="64"/>
      <c r="AL239" s="64"/>
      <c r="AM239" s="64"/>
      <c r="AN239" s="64"/>
      <c r="AO239" s="64"/>
      <c r="AP239" s="64"/>
      <c r="AQ239" s="64"/>
    </row>
    <row r="240" spans="1:43" ht="62.25" customHeight="1" x14ac:dyDescent="0.25">
      <c r="A240" s="64"/>
      <c r="B240" s="64"/>
      <c r="C240" s="64"/>
      <c r="D240" s="64"/>
      <c r="E240" s="64"/>
      <c r="F240" s="64"/>
      <c r="G240" s="64"/>
      <c r="H240" s="63"/>
      <c r="I240" s="63"/>
      <c r="J240" s="64"/>
      <c r="K240" s="64"/>
      <c r="L240" s="64"/>
      <c r="M240" s="63"/>
      <c r="N240" s="64"/>
      <c r="O240" s="64"/>
      <c r="P240" s="63"/>
      <c r="Q240" s="63"/>
      <c r="R240" s="63"/>
      <c r="S240" s="64"/>
      <c r="T240" s="64"/>
      <c r="U240" s="64"/>
      <c r="V240" s="97"/>
      <c r="W240" s="97"/>
      <c r="X240" s="64"/>
      <c r="Y240" s="64"/>
      <c r="Z240" s="64"/>
      <c r="AA240" s="64"/>
      <c r="AB240" s="64"/>
      <c r="AC240" s="64"/>
      <c r="AD240" s="64"/>
      <c r="AE240" s="64"/>
      <c r="AF240" s="64"/>
      <c r="AG240" s="64"/>
      <c r="AH240" s="64"/>
      <c r="AI240" s="64"/>
      <c r="AJ240" s="64"/>
      <c r="AK240" s="64"/>
      <c r="AL240" s="64"/>
      <c r="AM240" s="64"/>
      <c r="AN240" s="64"/>
      <c r="AO240" s="64"/>
      <c r="AP240" s="64"/>
      <c r="AQ240" s="64"/>
    </row>
    <row r="241" spans="1:43" ht="62.25" customHeight="1" x14ac:dyDescent="0.25">
      <c r="A241" s="64"/>
      <c r="B241" s="64"/>
      <c r="C241" s="64"/>
      <c r="D241" s="64"/>
      <c r="E241" s="64"/>
      <c r="F241" s="64"/>
      <c r="G241" s="64"/>
      <c r="H241" s="63"/>
      <c r="I241" s="63"/>
      <c r="J241" s="64"/>
      <c r="K241" s="64"/>
      <c r="L241" s="64"/>
      <c r="M241" s="63"/>
      <c r="N241" s="64"/>
      <c r="O241" s="64"/>
      <c r="P241" s="63"/>
      <c r="Q241" s="63"/>
      <c r="R241" s="63"/>
      <c r="S241" s="64"/>
      <c r="T241" s="64"/>
      <c r="U241" s="64"/>
      <c r="V241" s="97"/>
      <c r="W241" s="97"/>
      <c r="X241" s="64"/>
      <c r="Y241" s="64"/>
      <c r="Z241" s="64"/>
      <c r="AA241" s="64"/>
      <c r="AB241" s="64"/>
      <c r="AC241" s="64"/>
      <c r="AD241" s="64"/>
      <c r="AE241" s="64"/>
      <c r="AF241" s="64"/>
      <c r="AG241" s="64"/>
      <c r="AH241" s="64"/>
      <c r="AI241" s="64"/>
      <c r="AJ241" s="64"/>
      <c r="AK241" s="64"/>
      <c r="AL241" s="64"/>
      <c r="AM241" s="64"/>
      <c r="AN241" s="64"/>
      <c r="AO241" s="64"/>
      <c r="AP241" s="64"/>
      <c r="AQ241" s="64"/>
    </row>
    <row r="242" spans="1:43" ht="62.25" customHeight="1" x14ac:dyDescent="0.25">
      <c r="A242" s="64"/>
      <c r="B242" s="64"/>
      <c r="C242" s="64"/>
      <c r="D242" s="64"/>
      <c r="E242" s="64"/>
      <c r="F242" s="64"/>
      <c r="G242" s="64"/>
      <c r="H242" s="63"/>
      <c r="I242" s="63"/>
      <c r="J242" s="64"/>
      <c r="K242" s="64"/>
      <c r="L242" s="64"/>
      <c r="M242" s="63"/>
      <c r="N242" s="64"/>
      <c r="O242" s="64"/>
      <c r="P242" s="63"/>
      <c r="Q242" s="63"/>
      <c r="R242" s="63"/>
      <c r="S242" s="64"/>
      <c r="T242" s="64"/>
      <c r="U242" s="64"/>
      <c r="V242" s="97"/>
      <c r="W242" s="97"/>
      <c r="X242" s="64"/>
      <c r="Y242" s="64"/>
      <c r="Z242" s="64"/>
      <c r="AA242" s="64"/>
      <c r="AB242" s="64"/>
      <c r="AC242" s="64"/>
      <c r="AD242" s="64"/>
      <c r="AE242" s="64"/>
      <c r="AF242" s="64"/>
      <c r="AG242" s="64"/>
      <c r="AH242" s="64"/>
      <c r="AI242" s="64"/>
      <c r="AJ242" s="64"/>
      <c r="AK242" s="64"/>
      <c r="AL242" s="64"/>
      <c r="AM242" s="64"/>
      <c r="AN242" s="64"/>
      <c r="AO242" s="64"/>
      <c r="AP242" s="64"/>
      <c r="AQ242" s="64"/>
    </row>
    <row r="243" spans="1:43" ht="62.25" customHeight="1" x14ac:dyDescent="0.25">
      <c r="A243" s="64"/>
      <c r="B243" s="64"/>
      <c r="C243" s="64"/>
      <c r="D243" s="64"/>
      <c r="E243" s="64"/>
      <c r="F243" s="64"/>
      <c r="G243" s="64"/>
      <c r="H243" s="63"/>
      <c r="I243" s="63"/>
      <c r="J243" s="64"/>
      <c r="K243" s="64"/>
      <c r="L243" s="64"/>
      <c r="M243" s="63"/>
      <c r="N243" s="64"/>
      <c r="O243" s="64"/>
      <c r="P243" s="63"/>
      <c r="Q243" s="63"/>
      <c r="R243" s="63"/>
      <c r="S243" s="64"/>
      <c r="T243" s="64"/>
      <c r="U243" s="64"/>
      <c r="V243" s="97"/>
      <c r="W243" s="97"/>
      <c r="X243" s="64"/>
      <c r="Y243" s="64"/>
      <c r="Z243" s="64"/>
      <c r="AA243" s="64"/>
      <c r="AB243" s="64"/>
      <c r="AC243" s="64"/>
      <c r="AD243" s="64"/>
      <c r="AE243" s="64"/>
      <c r="AF243" s="64"/>
      <c r="AG243" s="64"/>
      <c r="AH243" s="64"/>
      <c r="AI243" s="64"/>
      <c r="AJ243" s="64"/>
      <c r="AK243" s="64"/>
      <c r="AL243" s="64"/>
      <c r="AM243" s="64"/>
      <c r="AN243" s="64"/>
      <c r="AO243" s="64"/>
      <c r="AP243" s="64"/>
      <c r="AQ243" s="64"/>
    </row>
    <row r="244" spans="1:43" ht="62.25" customHeight="1" x14ac:dyDescent="0.25">
      <c r="A244" s="64"/>
      <c r="B244" s="64"/>
      <c r="C244" s="64"/>
      <c r="D244" s="64"/>
      <c r="E244" s="64"/>
      <c r="F244" s="64"/>
      <c r="G244" s="64"/>
      <c r="H244" s="63"/>
      <c r="I244" s="63"/>
      <c r="J244" s="64"/>
      <c r="K244" s="64"/>
      <c r="L244" s="64"/>
      <c r="M244" s="63"/>
      <c r="N244" s="64"/>
      <c r="O244" s="64"/>
      <c r="P244" s="63"/>
      <c r="Q244" s="63"/>
      <c r="R244" s="63"/>
      <c r="S244" s="64"/>
      <c r="T244" s="64"/>
      <c r="U244" s="64"/>
      <c r="V244" s="97"/>
      <c r="W244" s="97"/>
      <c r="X244" s="64"/>
      <c r="Y244" s="64"/>
      <c r="Z244" s="64"/>
      <c r="AA244" s="64"/>
      <c r="AB244" s="64"/>
      <c r="AC244" s="64"/>
      <c r="AD244" s="64"/>
      <c r="AE244" s="64"/>
      <c r="AF244" s="64"/>
      <c r="AG244" s="64"/>
      <c r="AH244" s="64"/>
      <c r="AI244" s="64"/>
      <c r="AJ244" s="64"/>
      <c r="AK244" s="64"/>
      <c r="AL244" s="64"/>
      <c r="AM244" s="64"/>
      <c r="AN244" s="64"/>
      <c r="AO244" s="64"/>
      <c r="AP244" s="64"/>
      <c r="AQ244" s="64"/>
    </row>
    <row r="245" spans="1:43" ht="62.25" customHeight="1" x14ac:dyDescent="0.25">
      <c r="A245" s="64"/>
      <c r="B245" s="64"/>
      <c r="C245" s="64"/>
      <c r="D245" s="64"/>
      <c r="E245" s="64"/>
      <c r="F245" s="64"/>
      <c r="G245" s="64"/>
      <c r="H245" s="63"/>
      <c r="I245" s="63"/>
      <c r="J245" s="64"/>
      <c r="K245" s="64"/>
      <c r="L245" s="64"/>
      <c r="M245" s="63"/>
      <c r="N245" s="64"/>
      <c r="O245" s="64"/>
      <c r="P245" s="63"/>
      <c r="Q245" s="63"/>
      <c r="R245" s="63"/>
      <c r="S245" s="64"/>
      <c r="T245" s="64"/>
      <c r="U245" s="64"/>
      <c r="V245" s="97"/>
      <c r="W245" s="97"/>
      <c r="X245" s="64"/>
      <c r="Y245" s="64"/>
      <c r="Z245" s="64"/>
      <c r="AA245" s="64"/>
      <c r="AB245" s="64"/>
      <c r="AC245" s="64"/>
      <c r="AD245" s="64"/>
      <c r="AE245" s="64"/>
      <c r="AF245" s="64"/>
      <c r="AG245" s="64"/>
      <c r="AH245" s="64"/>
      <c r="AI245" s="64"/>
      <c r="AJ245" s="64"/>
      <c r="AK245" s="64"/>
      <c r="AL245" s="64"/>
      <c r="AM245" s="64"/>
      <c r="AN245" s="64"/>
      <c r="AO245" s="64"/>
      <c r="AP245" s="64"/>
      <c r="AQ245" s="64"/>
    </row>
    <row r="246" spans="1:43" ht="62.25" customHeight="1" x14ac:dyDescent="0.25">
      <c r="A246" s="64"/>
      <c r="B246" s="64"/>
      <c r="C246" s="64"/>
      <c r="D246" s="64"/>
      <c r="E246" s="64"/>
      <c r="F246" s="64"/>
      <c r="G246" s="64"/>
      <c r="H246" s="63"/>
      <c r="I246" s="63"/>
      <c r="J246" s="64"/>
      <c r="K246" s="64"/>
      <c r="L246" s="64"/>
      <c r="M246" s="63"/>
      <c r="N246" s="64"/>
      <c r="O246" s="64"/>
      <c r="P246" s="63"/>
      <c r="Q246" s="63"/>
      <c r="R246" s="63"/>
      <c r="S246" s="64"/>
      <c r="T246" s="64"/>
      <c r="U246" s="64"/>
      <c r="V246" s="97"/>
      <c r="W246" s="97"/>
      <c r="X246" s="64"/>
      <c r="Y246" s="64"/>
      <c r="Z246" s="64"/>
      <c r="AA246" s="64"/>
      <c r="AB246" s="64"/>
      <c r="AC246" s="64"/>
      <c r="AD246" s="64"/>
      <c r="AE246" s="64"/>
      <c r="AF246" s="64"/>
      <c r="AG246" s="64"/>
      <c r="AH246" s="64"/>
      <c r="AI246" s="64"/>
      <c r="AJ246" s="64"/>
      <c r="AK246" s="64"/>
      <c r="AL246" s="64"/>
      <c r="AM246" s="64"/>
      <c r="AN246" s="64"/>
      <c r="AO246" s="64"/>
      <c r="AP246" s="64"/>
      <c r="AQ246" s="64"/>
    </row>
    <row r="247" spans="1:43" ht="62.25" customHeight="1" x14ac:dyDescent="0.25">
      <c r="A247" s="64"/>
      <c r="B247" s="64"/>
      <c r="C247" s="64"/>
      <c r="D247" s="64"/>
      <c r="E247" s="64"/>
      <c r="F247" s="64"/>
      <c r="G247" s="64"/>
      <c r="H247" s="63"/>
      <c r="I247" s="63"/>
      <c r="J247" s="64"/>
      <c r="K247" s="64"/>
      <c r="L247" s="64"/>
      <c r="M247" s="63"/>
      <c r="N247" s="64"/>
      <c r="O247" s="64"/>
      <c r="P247" s="63"/>
      <c r="Q247" s="63"/>
      <c r="R247" s="63"/>
      <c r="S247" s="64"/>
      <c r="T247" s="64"/>
      <c r="U247" s="64"/>
      <c r="V247" s="97"/>
      <c r="W247" s="97"/>
      <c r="X247" s="64"/>
      <c r="Y247" s="64"/>
      <c r="Z247" s="64"/>
      <c r="AA247" s="64"/>
      <c r="AB247" s="64"/>
      <c r="AC247" s="64"/>
      <c r="AD247" s="64"/>
      <c r="AE247" s="64"/>
      <c r="AF247" s="64"/>
      <c r="AG247" s="64"/>
      <c r="AH247" s="64"/>
      <c r="AI247" s="64"/>
      <c r="AJ247" s="64"/>
      <c r="AK247" s="64"/>
      <c r="AL247" s="64"/>
      <c r="AM247" s="64"/>
      <c r="AN247" s="64"/>
      <c r="AO247" s="64"/>
      <c r="AP247" s="64"/>
      <c r="AQ247" s="64"/>
    </row>
    <row r="248" spans="1:43" ht="62.25" customHeight="1" x14ac:dyDescent="0.25">
      <c r="A248" s="64"/>
      <c r="B248" s="64"/>
      <c r="C248" s="64"/>
      <c r="D248" s="64"/>
      <c r="E248" s="64"/>
      <c r="F248" s="64"/>
      <c r="G248" s="64"/>
      <c r="H248" s="63"/>
      <c r="I248" s="63"/>
      <c r="J248" s="64"/>
      <c r="K248" s="64"/>
      <c r="L248" s="64"/>
      <c r="M248" s="63"/>
      <c r="N248" s="64"/>
      <c r="O248" s="64"/>
      <c r="P248" s="63"/>
      <c r="Q248" s="63"/>
      <c r="R248" s="63"/>
      <c r="S248" s="64"/>
      <c r="T248" s="64"/>
      <c r="U248" s="64"/>
      <c r="V248" s="97"/>
      <c r="W248" s="97"/>
      <c r="X248" s="64"/>
      <c r="Y248" s="64"/>
      <c r="Z248" s="64"/>
      <c r="AA248" s="64"/>
      <c r="AB248" s="64"/>
      <c r="AC248" s="64"/>
      <c r="AD248" s="64"/>
      <c r="AE248" s="64"/>
      <c r="AF248" s="64"/>
      <c r="AG248" s="64"/>
      <c r="AH248" s="64"/>
      <c r="AI248" s="64"/>
      <c r="AJ248" s="64"/>
      <c r="AK248" s="64"/>
      <c r="AL248" s="64"/>
      <c r="AM248" s="64"/>
      <c r="AN248" s="64"/>
      <c r="AO248" s="64"/>
      <c r="AP248" s="64"/>
      <c r="AQ248" s="64"/>
    </row>
    <row r="249" spans="1:43" ht="62.25" customHeight="1" x14ac:dyDescent="0.25">
      <c r="A249" s="64"/>
      <c r="B249" s="64"/>
      <c r="C249" s="64"/>
      <c r="D249" s="64"/>
      <c r="E249" s="64"/>
      <c r="F249" s="64"/>
      <c r="G249" s="64"/>
      <c r="H249" s="63"/>
      <c r="I249" s="63"/>
      <c r="J249" s="64"/>
      <c r="K249" s="64"/>
      <c r="L249" s="64"/>
      <c r="M249" s="63"/>
      <c r="N249" s="64"/>
      <c r="O249" s="64"/>
      <c r="P249" s="63"/>
      <c r="Q249" s="63"/>
      <c r="R249" s="63"/>
      <c r="S249" s="64"/>
      <c r="T249" s="64"/>
      <c r="U249" s="64"/>
      <c r="V249" s="97"/>
      <c r="W249" s="97"/>
      <c r="X249" s="64"/>
      <c r="Y249" s="64"/>
      <c r="Z249" s="64"/>
      <c r="AA249" s="64"/>
      <c r="AB249" s="64"/>
      <c r="AC249" s="64"/>
      <c r="AD249" s="64"/>
      <c r="AE249" s="64"/>
      <c r="AF249" s="64"/>
      <c r="AG249" s="64"/>
      <c r="AH249" s="64"/>
      <c r="AI249" s="64"/>
      <c r="AJ249" s="64"/>
      <c r="AK249" s="64"/>
      <c r="AL249" s="64"/>
      <c r="AM249" s="64"/>
      <c r="AN249" s="64"/>
      <c r="AO249" s="64"/>
      <c r="AP249" s="64"/>
      <c r="AQ249" s="64"/>
    </row>
    <row r="250" spans="1:43" ht="62.25" customHeight="1" x14ac:dyDescent="0.25">
      <c r="A250" s="64"/>
      <c r="B250" s="64"/>
      <c r="C250" s="64"/>
      <c r="D250" s="64"/>
      <c r="E250" s="64"/>
      <c r="F250" s="64"/>
      <c r="G250" s="64"/>
      <c r="H250" s="63"/>
      <c r="I250" s="63"/>
      <c r="J250" s="64"/>
      <c r="K250" s="64"/>
      <c r="L250" s="64"/>
      <c r="M250" s="63"/>
      <c r="N250" s="64"/>
      <c r="O250" s="64"/>
      <c r="P250" s="63"/>
      <c r="Q250" s="63"/>
      <c r="R250" s="63"/>
      <c r="S250" s="64"/>
      <c r="T250" s="64"/>
      <c r="U250" s="64"/>
      <c r="V250" s="97"/>
      <c r="W250" s="97"/>
      <c r="X250" s="64"/>
      <c r="Y250" s="64"/>
      <c r="Z250" s="64"/>
      <c r="AA250" s="64"/>
      <c r="AB250" s="64"/>
      <c r="AC250" s="64"/>
      <c r="AD250" s="64"/>
      <c r="AE250" s="64"/>
      <c r="AF250" s="64"/>
      <c r="AG250" s="64"/>
      <c r="AH250" s="64"/>
      <c r="AI250" s="64"/>
      <c r="AJ250" s="64"/>
      <c r="AK250" s="64"/>
      <c r="AL250" s="64"/>
      <c r="AM250" s="64"/>
      <c r="AN250" s="64"/>
      <c r="AO250" s="64"/>
      <c r="AP250" s="64"/>
      <c r="AQ250" s="64"/>
    </row>
    <row r="251" spans="1:43" ht="62.25" customHeight="1" x14ac:dyDescent="0.25">
      <c r="A251" s="64"/>
      <c r="B251" s="64"/>
      <c r="C251" s="64"/>
      <c r="D251" s="64"/>
      <c r="E251" s="64"/>
      <c r="F251" s="64"/>
      <c r="G251" s="64"/>
      <c r="H251" s="63"/>
      <c r="I251" s="63"/>
      <c r="J251" s="64"/>
      <c r="K251" s="64"/>
      <c r="L251" s="64"/>
      <c r="M251" s="63"/>
      <c r="N251" s="64"/>
      <c r="O251" s="64"/>
      <c r="P251" s="63"/>
      <c r="Q251" s="63"/>
      <c r="R251" s="63"/>
      <c r="S251" s="64"/>
      <c r="T251" s="64"/>
      <c r="U251" s="64"/>
      <c r="V251" s="97"/>
      <c r="W251" s="97"/>
      <c r="X251" s="64"/>
      <c r="Y251" s="64"/>
      <c r="Z251" s="64"/>
      <c r="AA251" s="64"/>
      <c r="AB251" s="64"/>
      <c r="AC251" s="64"/>
      <c r="AD251" s="64"/>
      <c r="AE251" s="64"/>
      <c r="AF251" s="64"/>
      <c r="AG251" s="64"/>
      <c r="AH251" s="64"/>
      <c r="AI251" s="64"/>
      <c r="AJ251" s="64"/>
      <c r="AK251" s="64"/>
      <c r="AL251" s="64"/>
      <c r="AM251" s="64"/>
      <c r="AN251" s="64"/>
      <c r="AO251" s="64"/>
      <c r="AP251" s="64"/>
      <c r="AQ251" s="64"/>
    </row>
    <row r="252" spans="1:43" ht="62.25" customHeight="1" x14ac:dyDescent="0.25">
      <c r="A252" s="64"/>
      <c r="B252" s="64"/>
      <c r="C252" s="64"/>
      <c r="D252" s="64"/>
      <c r="E252" s="64"/>
      <c r="F252" s="64"/>
      <c r="G252" s="64"/>
      <c r="H252" s="63"/>
      <c r="I252" s="63"/>
      <c r="J252" s="64"/>
      <c r="K252" s="64"/>
      <c r="L252" s="64"/>
      <c r="M252" s="63"/>
      <c r="N252" s="64"/>
      <c r="O252" s="64"/>
      <c r="P252" s="63"/>
      <c r="Q252" s="63"/>
      <c r="R252" s="63"/>
      <c r="S252" s="64"/>
      <c r="T252" s="64"/>
      <c r="U252" s="64"/>
      <c r="V252" s="97"/>
      <c r="W252" s="97"/>
      <c r="X252" s="64"/>
      <c r="Y252" s="64"/>
      <c r="Z252" s="64"/>
      <c r="AA252" s="64"/>
      <c r="AB252" s="64"/>
      <c r="AC252" s="64"/>
      <c r="AD252" s="64"/>
      <c r="AE252" s="64"/>
      <c r="AF252" s="64"/>
      <c r="AG252" s="64"/>
      <c r="AH252" s="64"/>
      <c r="AI252" s="64"/>
      <c r="AJ252" s="64"/>
      <c r="AK252" s="64"/>
      <c r="AL252" s="64"/>
      <c r="AM252" s="64"/>
      <c r="AN252" s="64"/>
      <c r="AO252" s="64"/>
      <c r="AP252" s="64"/>
      <c r="AQ252" s="64"/>
    </row>
    <row r="253" spans="1:43" ht="62.25" customHeight="1" x14ac:dyDescent="0.25">
      <c r="A253" s="64"/>
      <c r="B253" s="64"/>
      <c r="C253" s="64"/>
      <c r="D253" s="64"/>
      <c r="E253" s="64"/>
      <c r="F253" s="64"/>
      <c r="G253" s="64"/>
      <c r="H253" s="63"/>
      <c r="I253" s="63"/>
      <c r="J253" s="64"/>
      <c r="K253" s="64"/>
      <c r="L253" s="64"/>
      <c r="M253" s="63"/>
      <c r="N253" s="64"/>
      <c r="O253" s="64"/>
      <c r="P253" s="63"/>
      <c r="Q253" s="63"/>
      <c r="R253" s="63"/>
      <c r="S253" s="64"/>
      <c r="T253" s="64"/>
      <c r="U253" s="64"/>
      <c r="V253" s="97"/>
      <c r="W253" s="97"/>
      <c r="X253" s="64"/>
      <c r="Y253" s="64"/>
      <c r="Z253" s="64"/>
      <c r="AA253" s="64"/>
      <c r="AB253" s="64"/>
      <c r="AC253" s="64"/>
      <c r="AD253" s="64"/>
      <c r="AE253" s="64"/>
      <c r="AF253" s="64"/>
      <c r="AG253" s="64"/>
      <c r="AH253" s="64"/>
      <c r="AI253" s="64"/>
      <c r="AJ253" s="64"/>
      <c r="AK253" s="64"/>
      <c r="AL253" s="64"/>
      <c r="AM253" s="64"/>
      <c r="AN253" s="64"/>
      <c r="AO253" s="64"/>
      <c r="AP253" s="64"/>
      <c r="AQ253" s="64"/>
    </row>
    <row r="254" spans="1:43" ht="62.25" customHeight="1" x14ac:dyDescent="0.25">
      <c r="A254" s="64"/>
      <c r="B254" s="64"/>
      <c r="C254" s="64"/>
      <c r="D254" s="64"/>
      <c r="E254" s="64"/>
      <c r="F254" s="64"/>
      <c r="G254" s="64"/>
      <c r="H254" s="63"/>
      <c r="I254" s="63"/>
      <c r="J254" s="64"/>
      <c r="K254" s="64"/>
      <c r="L254" s="64"/>
      <c r="M254" s="63"/>
      <c r="N254" s="64"/>
      <c r="O254" s="64"/>
      <c r="P254" s="63"/>
      <c r="Q254" s="63"/>
      <c r="R254" s="63"/>
      <c r="S254" s="64"/>
      <c r="T254" s="64"/>
      <c r="U254" s="64"/>
      <c r="V254" s="97"/>
      <c r="W254" s="97"/>
      <c r="X254" s="64"/>
      <c r="Y254" s="64"/>
      <c r="Z254" s="64"/>
      <c r="AA254" s="64"/>
      <c r="AB254" s="64"/>
      <c r="AC254" s="64"/>
      <c r="AD254" s="64"/>
      <c r="AE254" s="64"/>
      <c r="AF254" s="64"/>
      <c r="AG254" s="64"/>
      <c r="AH254" s="64"/>
      <c r="AI254" s="64"/>
      <c r="AJ254" s="64"/>
      <c r="AK254" s="64"/>
      <c r="AL254" s="64"/>
      <c r="AM254" s="64"/>
      <c r="AN254" s="64"/>
      <c r="AO254" s="64"/>
      <c r="AP254" s="64"/>
      <c r="AQ254" s="64"/>
    </row>
    <row r="255" spans="1:43" ht="62.25" customHeight="1" x14ac:dyDescent="0.25">
      <c r="A255" s="64"/>
      <c r="B255" s="64"/>
      <c r="C255" s="64"/>
      <c r="D255" s="64"/>
      <c r="E255" s="64"/>
      <c r="F255" s="64"/>
      <c r="G255" s="64"/>
      <c r="H255" s="63"/>
      <c r="I255" s="63"/>
      <c r="J255" s="64"/>
      <c r="K255" s="64"/>
      <c r="L255" s="64"/>
      <c r="M255" s="63"/>
      <c r="N255" s="64"/>
      <c r="O255" s="64"/>
      <c r="P255" s="63"/>
      <c r="Q255" s="63"/>
      <c r="R255" s="63"/>
      <c r="S255" s="64"/>
      <c r="T255" s="64"/>
      <c r="U255" s="64"/>
      <c r="V255" s="97"/>
      <c r="W255" s="97"/>
      <c r="X255" s="64"/>
      <c r="Y255" s="64"/>
      <c r="Z255" s="64"/>
      <c r="AA255" s="64"/>
      <c r="AB255" s="64"/>
      <c r="AC255" s="64"/>
      <c r="AD255" s="64"/>
      <c r="AE255" s="64"/>
      <c r="AF255" s="64"/>
      <c r="AG255" s="64"/>
      <c r="AH255" s="64"/>
      <c r="AI255" s="64"/>
      <c r="AJ255" s="64"/>
      <c r="AK255" s="64"/>
      <c r="AL255" s="64"/>
      <c r="AM255" s="64"/>
      <c r="AN255" s="64"/>
      <c r="AO255" s="64"/>
      <c r="AP255" s="64"/>
      <c r="AQ255" s="64"/>
    </row>
    <row r="256" spans="1:43" ht="62.25" customHeight="1" x14ac:dyDescent="0.25">
      <c r="A256" s="64"/>
      <c r="B256" s="64"/>
      <c r="C256" s="64"/>
      <c r="D256" s="64"/>
      <c r="E256" s="64"/>
      <c r="F256" s="64"/>
      <c r="G256" s="64"/>
      <c r="H256" s="63"/>
      <c r="I256" s="63"/>
      <c r="J256" s="64"/>
      <c r="K256" s="64"/>
      <c r="L256" s="64"/>
      <c r="M256" s="63"/>
      <c r="N256" s="64"/>
      <c r="O256" s="64"/>
      <c r="P256" s="63"/>
      <c r="Q256" s="63"/>
      <c r="R256" s="63"/>
      <c r="S256" s="64"/>
      <c r="T256" s="64"/>
      <c r="U256" s="64"/>
      <c r="V256" s="97"/>
      <c r="W256" s="97"/>
      <c r="X256" s="64"/>
      <c r="Y256" s="64"/>
      <c r="Z256" s="64"/>
      <c r="AA256" s="64"/>
      <c r="AB256" s="64"/>
      <c r="AC256" s="64"/>
      <c r="AD256" s="64"/>
      <c r="AE256" s="64"/>
      <c r="AF256" s="64"/>
      <c r="AG256" s="64"/>
      <c r="AH256" s="64"/>
      <c r="AI256" s="64"/>
      <c r="AJ256" s="64"/>
      <c r="AK256" s="64"/>
      <c r="AL256" s="64"/>
      <c r="AM256" s="64"/>
      <c r="AN256" s="64"/>
      <c r="AO256" s="64"/>
      <c r="AP256" s="64"/>
      <c r="AQ256" s="64"/>
    </row>
    <row r="257" spans="1:43" ht="62.25" customHeight="1" x14ac:dyDescent="0.25">
      <c r="A257" s="64"/>
      <c r="B257" s="64"/>
      <c r="C257" s="64"/>
      <c r="D257" s="64"/>
      <c r="E257" s="64"/>
      <c r="F257" s="64"/>
      <c r="G257" s="64"/>
      <c r="H257" s="63"/>
      <c r="I257" s="63"/>
      <c r="J257" s="64"/>
      <c r="K257" s="64"/>
      <c r="L257" s="64"/>
      <c r="M257" s="63"/>
      <c r="N257" s="64"/>
      <c r="O257" s="64"/>
      <c r="P257" s="63"/>
      <c r="Q257" s="63"/>
      <c r="R257" s="63"/>
      <c r="S257" s="64"/>
      <c r="T257" s="64"/>
      <c r="U257" s="64"/>
      <c r="V257" s="97"/>
      <c r="W257" s="97"/>
      <c r="X257" s="64"/>
      <c r="Y257" s="64"/>
      <c r="Z257" s="64"/>
      <c r="AA257" s="64"/>
      <c r="AB257" s="64"/>
      <c r="AC257" s="64"/>
      <c r="AD257" s="64"/>
      <c r="AE257" s="64"/>
      <c r="AF257" s="64"/>
      <c r="AG257" s="64"/>
      <c r="AH257" s="64"/>
      <c r="AI257" s="64"/>
      <c r="AJ257" s="64"/>
      <c r="AK257" s="64"/>
      <c r="AL257" s="64"/>
      <c r="AM257" s="64"/>
      <c r="AN257" s="64"/>
      <c r="AO257" s="64"/>
      <c r="AP257" s="64"/>
      <c r="AQ257" s="64"/>
    </row>
    <row r="258" spans="1:43" ht="62.25" customHeight="1" x14ac:dyDescent="0.25">
      <c r="A258" s="64"/>
      <c r="B258" s="64"/>
      <c r="C258" s="64"/>
      <c r="D258" s="64"/>
      <c r="E258" s="64"/>
      <c r="F258" s="64"/>
      <c r="G258" s="64"/>
      <c r="H258" s="63"/>
      <c r="I258" s="63"/>
      <c r="J258" s="64"/>
      <c r="K258" s="64"/>
      <c r="L258" s="64"/>
      <c r="M258" s="63"/>
      <c r="N258" s="64"/>
      <c r="O258" s="64"/>
      <c r="P258" s="63"/>
      <c r="Q258" s="63"/>
      <c r="R258" s="63"/>
      <c r="S258" s="64"/>
      <c r="T258" s="64"/>
      <c r="U258" s="64"/>
      <c r="V258" s="97"/>
      <c r="W258" s="97"/>
      <c r="X258" s="64"/>
      <c r="Y258" s="64"/>
      <c r="Z258" s="64"/>
      <c r="AA258" s="64"/>
      <c r="AB258" s="64"/>
      <c r="AC258" s="64"/>
      <c r="AD258" s="64"/>
      <c r="AE258" s="64"/>
      <c r="AF258" s="64"/>
      <c r="AG258" s="64"/>
      <c r="AH258" s="64"/>
      <c r="AI258" s="64"/>
      <c r="AJ258" s="64"/>
      <c r="AK258" s="64"/>
      <c r="AL258" s="64"/>
      <c r="AM258" s="64"/>
      <c r="AN258" s="64"/>
      <c r="AO258" s="64"/>
      <c r="AP258" s="64"/>
      <c r="AQ258" s="64"/>
    </row>
    <row r="259" spans="1:43" ht="62.25" customHeight="1" x14ac:dyDescent="0.25">
      <c r="A259" s="64"/>
      <c r="B259" s="64"/>
      <c r="C259" s="64"/>
      <c r="D259" s="64"/>
      <c r="E259" s="64"/>
      <c r="F259" s="64"/>
      <c r="G259" s="64"/>
      <c r="H259" s="63"/>
      <c r="I259" s="63"/>
      <c r="J259" s="64"/>
      <c r="K259" s="64"/>
      <c r="L259" s="64"/>
      <c r="M259" s="63"/>
      <c r="N259" s="64"/>
      <c r="O259" s="64"/>
      <c r="P259" s="63"/>
      <c r="Q259" s="63"/>
      <c r="R259" s="63"/>
      <c r="S259" s="64"/>
      <c r="T259" s="64"/>
      <c r="U259" s="64"/>
      <c r="V259" s="97"/>
      <c r="W259" s="97"/>
      <c r="X259" s="64"/>
      <c r="Y259" s="64"/>
      <c r="Z259" s="64"/>
      <c r="AA259" s="64"/>
      <c r="AB259" s="64"/>
      <c r="AC259" s="64"/>
      <c r="AD259" s="64"/>
      <c r="AE259" s="64"/>
      <c r="AF259" s="64"/>
      <c r="AG259" s="64"/>
      <c r="AH259" s="64"/>
      <c r="AI259" s="64"/>
      <c r="AJ259" s="64"/>
      <c r="AK259" s="64"/>
      <c r="AL259" s="64"/>
      <c r="AM259" s="64"/>
      <c r="AN259" s="64"/>
      <c r="AO259" s="64"/>
      <c r="AP259" s="64"/>
      <c r="AQ259" s="64"/>
    </row>
    <row r="260" spans="1:43" ht="62.25" customHeight="1" x14ac:dyDescent="0.25">
      <c r="A260" s="64"/>
      <c r="B260" s="64"/>
      <c r="C260" s="64"/>
      <c r="D260" s="64"/>
      <c r="E260" s="64"/>
      <c r="F260" s="64"/>
      <c r="G260" s="64"/>
      <c r="H260" s="63"/>
      <c r="I260" s="63"/>
      <c r="J260" s="64"/>
      <c r="K260" s="64"/>
      <c r="L260" s="64"/>
      <c r="M260" s="63"/>
      <c r="N260" s="64"/>
      <c r="O260" s="64"/>
      <c r="P260" s="63"/>
      <c r="Q260" s="63"/>
      <c r="R260" s="63"/>
      <c r="S260" s="64"/>
      <c r="T260" s="64"/>
      <c r="U260" s="64"/>
      <c r="V260" s="97"/>
      <c r="W260" s="97"/>
      <c r="X260" s="64"/>
      <c r="Y260" s="64"/>
      <c r="Z260" s="64"/>
      <c r="AA260" s="64"/>
      <c r="AB260" s="64"/>
      <c r="AC260" s="64"/>
      <c r="AD260" s="64"/>
      <c r="AE260" s="64"/>
      <c r="AF260" s="64"/>
      <c r="AG260" s="64"/>
      <c r="AH260" s="64"/>
      <c r="AI260" s="64"/>
      <c r="AJ260" s="64"/>
      <c r="AK260" s="64"/>
      <c r="AL260" s="64"/>
      <c r="AM260" s="64"/>
      <c r="AN260" s="64"/>
      <c r="AO260" s="64"/>
      <c r="AP260" s="64"/>
      <c r="AQ260" s="64"/>
    </row>
    <row r="261" spans="1:43" ht="62.25" customHeight="1" x14ac:dyDescent="0.25">
      <c r="A261" s="64"/>
      <c r="B261" s="64"/>
      <c r="C261" s="64"/>
      <c r="D261" s="64"/>
      <c r="E261" s="64"/>
      <c r="F261" s="64"/>
      <c r="G261" s="64"/>
      <c r="H261" s="63"/>
      <c r="I261" s="63"/>
      <c r="J261" s="64"/>
      <c r="K261" s="64"/>
      <c r="L261" s="64"/>
      <c r="M261" s="63"/>
      <c r="N261" s="64"/>
      <c r="O261" s="64"/>
      <c r="P261" s="63"/>
      <c r="Q261" s="63"/>
      <c r="R261" s="63"/>
      <c r="S261" s="64"/>
      <c r="T261" s="64"/>
      <c r="U261" s="64"/>
      <c r="V261" s="97"/>
      <c r="W261" s="97"/>
      <c r="X261" s="64"/>
      <c r="Y261" s="64"/>
      <c r="Z261" s="64"/>
      <c r="AA261" s="64"/>
      <c r="AB261" s="64"/>
      <c r="AC261" s="64"/>
      <c r="AD261" s="64"/>
      <c r="AE261" s="64"/>
      <c r="AF261" s="64"/>
      <c r="AG261" s="64"/>
      <c r="AH261" s="64"/>
      <c r="AI261" s="64"/>
      <c r="AJ261" s="64"/>
      <c r="AK261" s="64"/>
      <c r="AL261" s="64"/>
      <c r="AM261" s="64"/>
      <c r="AN261" s="64"/>
      <c r="AO261" s="64"/>
      <c r="AP261" s="64"/>
      <c r="AQ261" s="64"/>
    </row>
    <row r="262" spans="1:43" ht="62.25" customHeight="1" x14ac:dyDescent="0.25">
      <c r="A262" s="64"/>
      <c r="B262" s="64"/>
      <c r="C262" s="64"/>
      <c r="D262" s="64"/>
      <c r="E262" s="64"/>
      <c r="F262" s="64"/>
      <c r="G262" s="64"/>
      <c r="H262" s="63"/>
      <c r="I262" s="63"/>
      <c r="J262" s="64"/>
      <c r="K262" s="64"/>
      <c r="L262" s="64"/>
      <c r="M262" s="63"/>
      <c r="N262" s="64"/>
      <c r="O262" s="64"/>
      <c r="P262" s="63"/>
      <c r="Q262" s="63"/>
      <c r="R262" s="63"/>
      <c r="S262" s="64"/>
      <c r="T262" s="64"/>
      <c r="U262" s="64"/>
      <c r="V262" s="97"/>
      <c r="W262" s="97"/>
      <c r="X262" s="64"/>
      <c r="Y262" s="64"/>
      <c r="Z262" s="64"/>
      <c r="AA262" s="64"/>
      <c r="AB262" s="64"/>
      <c r="AC262" s="64"/>
      <c r="AD262" s="64"/>
      <c r="AE262" s="64"/>
      <c r="AF262" s="64"/>
      <c r="AG262" s="64"/>
      <c r="AH262" s="64"/>
      <c r="AI262" s="64"/>
      <c r="AJ262" s="64"/>
      <c r="AK262" s="64"/>
      <c r="AL262" s="64"/>
      <c r="AM262" s="64"/>
      <c r="AN262" s="64"/>
      <c r="AO262" s="64"/>
      <c r="AP262" s="64"/>
      <c r="AQ262" s="64"/>
    </row>
    <row r="263" spans="1:43" ht="62.25" customHeight="1" x14ac:dyDescent="0.25">
      <c r="A263" s="64"/>
      <c r="B263" s="64"/>
      <c r="C263" s="64"/>
      <c r="D263" s="64"/>
      <c r="E263" s="64"/>
      <c r="F263" s="64"/>
      <c r="G263" s="64"/>
      <c r="H263" s="63"/>
      <c r="I263" s="63"/>
      <c r="J263" s="64"/>
      <c r="K263" s="64"/>
      <c r="L263" s="64"/>
      <c r="M263" s="63"/>
      <c r="N263" s="64"/>
      <c r="O263" s="64"/>
      <c r="P263" s="63"/>
      <c r="Q263" s="63"/>
      <c r="R263" s="63"/>
      <c r="S263" s="64"/>
      <c r="T263" s="64"/>
      <c r="U263" s="64"/>
      <c r="V263" s="97"/>
      <c r="W263" s="97"/>
      <c r="X263" s="64"/>
      <c r="Y263" s="64"/>
      <c r="Z263" s="64"/>
      <c r="AA263" s="64"/>
      <c r="AB263" s="64"/>
      <c r="AC263" s="64"/>
      <c r="AD263" s="64"/>
      <c r="AE263" s="64"/>
      <c r="AF263" s="64"/>
      <c r="AG263" s="64"/>
      <c r="AH263" s="64"/>
      <c r="AI263" s="64"/>
      <c r="AJ263" s="64"/>
      <c r="AK263" s="64"/>
      <c r="AL263" s="64"/>
      <c r="AM263" s="64"/>
      <c r="AN263" s="64"/>
      <c r="AO263" s="64"/>
      <c r="AP263" s="64"/>
      <c r="AQ263" s="64"/>
    </row>
    <row r="264" spans="1:43" ht="62.25" customHeight="1" x14ac:dyDescent="0.25">
      <c r="A264" s="64"/>
      <c r="B264" s="64"/>
      <c r="C264" s="64"/>
      <c r="D264" s="64"/>
      <c r="E264" s="64"/>
      <c r="F264" s="64"/>
      <c r="G264" s="64"/>
      <c r="H264" s="63"/>
      <c r="I264" s="63"/>
      <c r="J264" s="64"/>
      <c r="K264" s="64"/>
      <c r="L264" s="64"/>
      <c r="M264" s="63"/>
      <c r="N264" s="64"/>
      <c r="O264" s="64"/>
      <c r="P264" s="63"/>
      <c r="Q264" s="63"/>
      <c r="R264" s="63"/>
      <c r="S264" s="64"/>
      <c r="T264" s="64"/>
      <c r="U264" s="64"/>
      <c r="V264" s="97"/>
      <c r="W264" s="97"/>
      <c r="X264" s="64"/>
      <c r="Y264" s="64"/>
      <c r="Z264" s="64"/>
      <c r="AA264" s="64"/>
      <c r="AB264" s="64"/>
      <c r="AC264" s="64"/>
      <c r="AD264" s="64"/>
      <c r="AE264" s="64"/>
      <c r="AF264" s="64"/>
      <c r="AG264" s="64"/>
      <c r="AH264" s="64"/>
      <c r="AI264" s="64"/>
      <c r="AJ264" s="64"/>
      <c r="AK264" s="64"/>
      <c r="AL264" s="64"/>
      <c r="AM264" s="64"/>
      <c r="AN264" s="64"/>
      <c r="AO264" s="64"/>
      <c r="AP264" s="64"/>
      <c r="AQ264" s="64"/>
    </row>
    <row r="265" spans="1:43" ht="62.25" customHeight="1" x14ac:dyDescent="0.25">
      <c r="A265" s="64"/>
      <c r="B265" s="64"/>
      <c r="C265" s="64"/>
      <c r="D265" s="64"/>
      <c r="E265" s="64"/>
      <c r="F265" s="64"/>
      <c r="G265" s="64"/>
      <c r="H265" s="63"/>
      <c r="I265" s="63"/>
      <c r="J265" s="64"/>
      <c r="K265" s="64"/>
      <c r="L265" s="64"/>
      <c r="M265" s="63"/>
      <c r="N265" s="64"/>
      <c r="O265" s="64"/>
      <c r="P265" s="63"/>
      <c r="Q265" s="63"/>
      <c r="R265" s="63"/>
      <c r="S265" s="64"/>
      <c r="T265" s="64"/>
      <c r="U265" s="64"/>
      <c r="V265" s="97"/>
      <c r="W265" s="97"/>
      <c r="X265" s="64"/>
      <c r="Y265" s="64"/>
      <c r="Z265" s="64"/>
      <c r="AA265" s="64"/>
      <c r="AB265" s="64"/>
      <c r="AC265" s="64"/>
      <c r="AD265" s="64"/>
      <c r="AE265" s="64"/>
      <c r="AF265" s="64"/>
      <c r="AG265" s="64"/>
      <c r="AH265" s="64"/>
      <c r="AI265" s="64"/>
      <c r="AJ265" s="64"/>
      <c r="AK265" s="64"/>
      <c r="AL265" s="64"/>
      <c r="AM265" s="64"/>
      <c r="AN265" s="64"/>
      <c r="AO265" s="64"/>
      <c r="AP265" s="64"/>
      <c r="AQ265" s="64"/>
    </row>
    <row r="266" spans="1:43" ht="62.25" customHeight="1" x14ac:dyDescent="0.25">
      <c r="A266" s="64"/>
      <c r="B266" s="64"/>
      <c r="C266" s="64"/>
      <c r="D266" s="64"/>
      <c r="E266" s="64"/>
      <c r="F266" s="64"/>
      <c r="G266" s="64"/>
      <c r="H266" s="63"/>
      <c r="I266" s="63"/>
      <c r="J266" s="64"/>
      <c r="K266" s="64"/>
      <c r="L266" s="64"/>
      <c r="M266" s="63"/>
      <c r="N266" s="64"/>
      <c r="O266" s="64"/>
      <c r="P266" s="63"/>
      <c r="Q266" s="63"/>
      <c r="R266" s="63"/>
      <c r="S266" s="64"/>
      <c r="T266" s="64"/>
      <c r="U266" s="64"/>
      <c r="V266" s="97"/>
      <c r="W266" s="97"/>
      <c r="X266" s="64"/>
      <c r="Y266" s="64"/>
      <c r="Z266" s="64"/>
      <c r="AA266" s="64"/>
      <c r="AB266" s="64"/>
      <c r="AC266" s="64"/>
      <c r="AD266" s="64"/>
      <c r="AE266" s="64"/>
      <c r="AF266" s="64"/>
      <c r="AG266" s="64"/>
      <c r="AH266" s="64"/>
      <c r="AI266" s="64"/>
      <c r="AJ266" s="64"/>
      <c r="AK266" s="64"/>
      <c r="AL266" s="64"/>
      <c r="AM266" s="64"/>
      <c r="AN266" s="64"/>
      <c r="AO266" s="64"/>
      <c r="AP266" s="64"/>
      <c r="AQ266" s="64"/>
    </row>
    <row r="267" spans="1:43" ht="62.25" customHeight="1" x14ac:dyDescent="0.25">
      <c r="A267" s="64"/>
      <c r="B267" s="64"/>
      <c r="C267" s="64"/>
      <c r="D267" s="64"/>
      <c r="E267" s="64"/>
      <c r="F267" s="64"/>
      <c r="G267" s="64"/>
      <c r="H267" s="63"/>
      <c r="I267" s="63"/>
      <c r="J267" s="64"/>
      <c r="K267" s="64"/>
      <c r="L267" s="64"/>
      <c r="M267" s="63"/>
      <c r="N267" s="64"/>
      <c r="O267" s="64"/>
      <c r="P267" s="63"/>
      <c r="Q267" s="63"/>
      <c r="R267" s="63"/>
      <c r="S267" s="64"/>
      <c r="T267" s="64"/>
      <c r="U267" s="64"/>
      <c r="V267" s="97"/>
      <c r="W267" s="97"/>
      <c r="X267" s="64"/>
      <c r="Y267" s="64"/>
      <c r="Z267" s="64"/>
      <c r="AA267" s="64"/>
      <c r="AB267" s="64"/>
      <c r="AC267" s="64"/>
      <c r="AD267" s="64"/>
      <c r="AE267" s="64"/>
      <c r="AF267" s="64"/>
      <c r="AG267" s="64"/>
      <c r="AH267" s="64"/>
      <c r="AI267" s="64"/>
      <c r="AJ267" s="64"/>
      <c r="AK267" s="64"/>
      <c r="AL267" s="64"/>
      <c r="AM267" s="64"/>
      <c r="AN267" s="64"/>
      <c r="AO267" s="64"/>
      <c r="AP267" s="64"/>
      <c r="AQ267" s="64"/>
    </row>
    <row r="268" spans="1:43" ht="62.25" customHeight="1" x14ac:dyDescent="0.25">
      <c r="A268" s="64"/>
      <c r="B268" s="64"/>
      <c r="C268" s="64"/>
      <c r="D268" s="64"/>
      <c r="E268" s="64"/>
      <c r="F268" s="64"/>
      <c r="G268" s="64"/>
      <c r="H268" s="63"/>
      <c r="I268" s="63"/>
      <c r="J268" s="64"/>
      <c r="K268" s="64"/>
      <c r="L268" s="64"/>
      <c r="M268" s="63"/>
      <c r="N268" s="64"/>
      <c r="O268" s="64"/>
      <c r="P268" s="63"/>
      <c r="Q268" s="63"/>
      <c r="R268" s="63"/>
      <c r="S268" s="64"/>
      <c r="T268" s="64"/>
      <c r="U268" s="64"/>
      <c r="V268" s="97"/>
      <c r="W268" s="97"/>
      <c r="X268" s="64"/>
      <c r="Y268" s="64"/>
      <c r="Z268" s="64"/>
      <c r="AA268" s="64"/>
      <c r="AB268" s="64"/>
      <c r="AC268" s="64"/>
      <c r="AD268" s="64"/>
      <c r="AE268" s="64"/>
      <c r="AF268" s="64"/>
      <c r="AG268" s="64"/>
      <c r="AH268" s="64"/>
      <c r="AI268" s="64"/>
      <c r="AJ268" s="64"/>
      <c r="AK268" s="64"/>
      <c r="AL268" s="64"/>
      <c r="AM268" s="64"/>
      <c r="AN268" s="64"/>
      <c r="AO268" s="64"/>
      <c r="AP268" s="64"/>
      <c r="AQ268" s="64"/>
    </row>
    <row r="269" spans="1:43" ht="62.25" customHeight="1" x14ac:dyDescent="0.25">
      <c r="A269" s="64"/>
      <c r="B269" s="64"/>
      <c r="C269" s="64"/>
      <c r="D269" s="64"/>
      <c r="E269" s="64"/>
      <c r="F269" s="64"/>
      <c r="G269" s="64"/>
      <c r="H269" s="63"/>
      <c r="I269" s="63"/>
      <c r="J269" s="64"/>
      <c r="K269" s="64"/>
      <c r="L269" s="64"/>
      <c r="M269" s="63"/>
      <c r="N269" s="64"/>
      <c r="O269" s="64"/>
      <c r="P269" s="63"/>
      <c r="Q269" s="63"/>
      <c r="R269" s="63"/>
      <c r="S269" s="64"/>
      <c r="T269" s="64"/>
      <c r="U269" s="64"/>
      <c r="V269" s="97"/>
      <c r="W269" s="97"/>
      <c r="X269" s="64"/>
      <c r="Y269" s="64"/>
      <c r="Z269" s="64"/>
      <c r="AA269" s="64"/>
      <c r="AB269" s="64"/>
      <c r="AC269" s="64"/>
      <c r="AD269" s="64"/>
      <c r="AE269" s="64"/>
      <c r="AF269" s="64"/>
      <c r="AG269" s="64"/>
      <c r="AH269" s="64"/>
      <c r="AI269" s="64"/>
      <c r="AJ269" s="64"/>
      <c r="AK269" s="64"/>
      <c r="AL269" s="64"/>
      <c r="AM269" s="64"/>
      <c r="AN269" s="64"/>
      <c r="AO269" s="64"/>
      <c r="AP269" s="64"/>
      <c r="AQ269" s="64"/>
    </row>
    <row r="270" spans="1:43" ht="62.25" customHeight="1" x14ac:dyDescent="0.25">
      <c r="A270" s="64"/>
      <c r="B270" s="64"/>
      <c r="C270" s="64"/>
      <c r="D270" s="64"/>
      <c r="E270" s="64"/>
      <c r="F270" s="64"/>
      <c r="G270" s="64"/>
      <c r="H270" s="63"/>
      <c r="I270" s="63"/>
      <c r="J270" s="64"/>
      <c r="K270" s="64"/>
      <c r="L270" s="64"/>
      <c r="M270" s="63"/>
      <c r="N270" s="64"/>
      <c r="O270" s="64"/>
      <c r="P270" s="63"/>
      <c r="Q270" s="63"/>
      <c r="R270" s="63"/>
      <c r="S270" s="64"/>
      <c r="T270" s="64"/>
      <c r="U270" s="64"/>
      <c r="V270" s="97"/>
      <c r="W270" s="97"/>
      <c r="X270" s="64"/>
      <c r="Y270" s="64"/>
      <c r="Z270" s="64"/>
      <c r="AA270" s="64"/>
      <c r="AB270" s="64"/>
      <c r="AC270" s="64"/>
      <c r="AD270" s="64"/>
      <c r="AE270" s="64"/>
      <c r="AF270" s="64"/>
      <c r="AG270" s="64"/>
      <c r="AH270" s="64"/>
      <c r="AI270" s="64"/>
      <c r="AJ270" s="64"/>
      <c r="AK270" s="64"/>
      <c r="AL270" s="64"/>
      <c r="AM270" s="64"/>
      <c r="AN270" s="64"/>
      <c r="AO270" s="64"/>
      <c r="AP270" s="64"/>
      <c r="AQ270" s="64"/>
    </row>
    <row r="271" spans="1:43" ht="62.25" customHeight="1" x14ac:dyDescent="0.25">
      <c r="A271" s="64"/>
      <c r="B271" s="64"/>
      <c r="C271" s="64"/>
      <c r="D271" s="64"/>
      <c r="E271" s="64"/>
      <c r="F271" s="64"/>
      <c r="G271" s="64"/>
      <c r="H271" s="63"/>
      <c r="I271" s="63"/>
      <c r="J271" s="64"/>
      <c r="K271" s="64"/>
      <c r="L271" s="64"/>
      <c r="M271" s="63"/>
      <c r="N271" s="64"/>
      <c r="O271" s="64"/>
      <c r="P271" s="63"/>
      <c r="Q271" s="63"/>
      <c r="R271" s="63"/>
      <c r="S271" s="64"/>
      <c r="T271" s="64"/>
      <c r="U271" s="64"/>
      <c r="V271" s="97"/>
      <c r="W271" s="97"/>
      <c r="X271" s="64"/>
      <c r="Y271" s="64"/>
      <c r="Z271" s="64"/>
      <c r="AA271" s="64"/>
      <c r="AB271" s="64"/>
      <c r="AC271" s="64"/>
      <c r="AD271" s="64"/>
      <c r="AE271" s="64"/>
      <c r="AF271" s="64"/>
      <c r="AG271" s="64"/>
      <c r="AH271" s="64"/>
      <c r="AI271" s="64"/>
      <c r="AJ271" s="64"/>
      <c r="AK271" s="64"/>
      <c r="AL271" s="64"/>
      <c r="AM271" s="64"/>
      <c r="AN271" s="64"/>
      <c r="AO271" s="64"/>
      <c r="AP271" s="64"/>
      <c r="AQ271" s="64"/>
    </row>
    <row r="272" spans="1:43" ht="62.25" customHeight="1" x14ac:dyDescent="0.25">
      <c r="A272" s="64"/>
      <c r="B272" s="64"/>
      <c r="C272" s="64"/>
      <c r="D272" s="64"/>
      <c r="E272" s="64"/>
      <c r="F272" s="64"/>
      <c r="G272" s="64"/>
      <c r="H272" s="63"/>
      <c r="I272" s="63"/>
      <c r="J272" s="64"/>
      <c r="K272" s="64"/>
      <c r="L272" s="64"/>
      <c r="M272" s="63"/>
      <c r="N272" s="64"/>
      <c r="O272" s="64"/>
      <c r="P272" s="63"/>
      <c r="Q272" s="63"/>
      <c r="R272" s="63"/>
      <c r="S272" s="64"/>
      <c r="T272" s="64"/>
      <c r="U272" s="64"/>
      <c r="V272" s="97"/>
      <c r="W272" s="97"/>
      <c r="X272" s="64"/>
      <c r="Y272" s="64"/>
      <c r="Z272" s="64"/>
      <c r="AA272" s="64"/>
      <c r="AB272" s="64"/>
      <c r="AC272" s="64"/>
      <c r="AD272" s="64"/>
      <c r="AE272" s="64"/>
      <c r="AF272" s="64"/>
      <c r="AG272" s="64"/>
      <c r="AH272" s="64"/>
      <c r="AI272" s="64"/>
      <c r="AJ272" s="64"/>
      <c r="AK272" s="64"/>
      <c r="AL272" s="64"/>
      <c r="AM272" s="64"/>
      <c r="AN272" s="64"/>
      <c r="AO272" s="64"/>
      <c r="AP272" s="64"/>
      <c r="AQ272" s="64"/>
    </row>
    <row r="273" spans="1:43" ht="62.25" customHeight="1" x14ac:dyDescent="0.25">
      <c r="A273" s="64"/>
      <c r="B273" s="64"/>
      <c r="C273" s="64"/>
      <c r="D273" s="64"/>
      <c r="E273" s="64"/>
      <c r="F273" s="64"/>
      <c r="G273" s="64"/>
      <c r="H273" s="63"/>
      <c r="I273" s="63"/>
      <c r="J273" s="64"/>
      <c r="K273" s="64"/>
      <c r="L273" s="64"/>
      <c r="M273" s="63"/>
      <c r="N273" s="64"/>
      <c r="O273" s="64"/>
      <c r="P273" s="63"/>
      <c r="Q273" s="63"/>
      <c r="R273" s="63"/>
      <c r="S273" s="64"/>
      <c r="T273" s="64"/>
      <c r="U273" s="64"/>
      <c r="V273" s="97"/>
      <c r="W273" s="97"/>
      <c r="X273" s="64"/>
      <c r="Y273" s="64"/>
      <c r="Z273" s="64"/>
      <c r="AA273" s="64"/>
      <c r="AB273" s="64"/>
      <c r="AC273" s="64"/>
      <c r="AD273" s="64"/>
      <c r="AE273" s="64"/>
      <c r="AF273" s="64"/>
      <c r="AG273" s="64"/>
      <c r="AH273" s="64"/>
      <c r="AI273" s="64"/>
      <c r="AJ273" s="64"/>
      <c r="AK273" s="64"/>
      <c r="AL273" s="64"/>
      <c r="AM273" s="64"/>
      <c r="AN273" s="64"/>
      <c r="AO273" s="64"/>
      <c r="AP273" s="64"/>
      <c r="AQ273" s="64"/>
    </row>
    <row r="274" spans="1:43" ht="62.25" customHeight="1" x14ac:dyDescent="0.25">
      <c r="A274" s="64"/>
      <c r="B274" s="64"/>
      <c r="C274" s="64"/>
      <c r="D274" s="64"/>
      <c r="E274" s="64"/>
      <c r="F274" s="64"/>
      <c r="G274" s="64"/>
      <c r="H274" s="63"/>
      <c r="I274" s="63"/>
      <c r="J274" s="64"/>
      <c r="K274" s="64"/>
      <c r="L274" s="64"/>
      <c r="M274" s="63"/>
      <c r="N274" s="64"/>
      <c r="O274" s="64"/>
      <c r="P274" s="63"/>
      <c r="Q274" s="63"/>
      <c r="R274" s="63"/>
      <c r="S274" s="64"/>
      <c r="T274" s="64"/>
      <c r="U274" s="64"/>
      <c r="V274" s="97"/>
      <c r="W274" s="97"/>
      <c r="X274" s="64"/>
      <c r="Y274" s="64"/>
      <c r="Z274" s="64"/>
      <c r="AA274" s="64"/>
      <c r="AB274" s="64"/>
      <c r="AC274" s="64"/>
      <c r="AD274" s="64"/>
      <c r="AE274" s="64"/>
      <c r="AF274" s="64"/>
      <c r="AG274" s="64"/>
      <c r="AH274" s="64"/>
      <c r="AI274" s="64"/>
      <c r="AJ274" s="64"/>
      <c r="AK274" s="64"/>
      <c r="AL274" s="64"/>
      <c r="AM274" s="64"/>
      <c r="AN274" s="64"/>
      <c r="AO274" s="64"/>
      <c r="AP274" s="64"/>
      <c r="AQ274" s="64"/>
    </row>
    <row r="275" spans="1:43" ht="62.25" customHeight="1" x14ac:dyDescent="0.25">
      <c r="A275" s="64"/>
      <c r="B275" s="64"/>
      <c r="C275" s="64"/>
      <c r="D275" s="64"/>
      <c r="E275" s="64"/>
      <c r="F275" s="64"/>
      <c r="G275" s="64"/>
      <c r="H275" s="63"/>
      <c r="I275" s="63"/>
      <c r="J275" s="64"/>
      <c r="K275" s="64"/>
      <c r="L275" s="64"/>
      <c r="M275" s="63"/>
      <c r="N275" s="64"/>
      <c r="O275" s="64"/>
      <c r="P275" s="63"/>
      <c r="Q275" s="63"/>
      <c r="R275" s="63"/>
      <c r="S275" s="64"/>
      <c r="T275" s="64"/>
      <c r="U275" s="64"/>
      <c r="V275" s="97"/>
      <c r="W275" s="97"/>
      <c r="X275" s="64"/>
      <c r="Y275" s="64"/>
      <c r="Z275" s="64"/>
      <c r="AA275" s="64"/>
      <c r="AB275" s="64"/>
      <c r="AC275" s="64"/>
      <c r="AD275" s="64"/>
      <c r="AE275" s="64"/>
      <c r="AF275" s="64"/>
      <c r="AG275" s="64"/>
      <c r="AH275" s="64"/>
      <c r="AI275" s="64"/>
      <c r="AJ275" s="64"/>
      <c r="AK275" s="64"/>
      <c r="AL275" s="64"/>
      <c r="AM275" s="64"/>
      <c r="AN275" s="64"/>
      <c r="AO275" s="64"/>
      <c r="AP275" s="64"/>
      <c r="AQ275" s="64"/>
    </row>
    <row r="276" spans="1:43" ht="62.25" customHeight="1" x14ac:dyDescent="0.25">
      <c r="A276" s="64"/>
      <c r="B276" s="64"/>
      <c r="C276" s="64"/>
      <c r="D276" s="64"/>
      <c r="E276" s="64"/>
      <c r="F276" s="64"/>
      <c r="G276" s="64"/>
      <c r="H276" s="63"/>
      <c r="I276" s="63"/>
      <c r="J276" s="64"/>
      <c r="K276" s="64"/>
      <c r="L276" s="64"/>
      <c r="M276" s="63"/>
      <c r="N276" s="64"/>
      <c r="O276" s="64"/>
      <c r="P276" s="63"/>
      <c r="Q276" s="63"/>
      <c r="R276" s="63"/>
      <c r="S276" s="64"/>
      <c r="T276" s="64"/>
      <c r="U276" s="64"/>
      <c r="V276" s="97"/>
      <c r="W276" s="97"/>
      <c r="X276" s="64"/>
      <c r="Y276" s="64"/>
      <c r="Z276" s="64"/>
      <c r="AA276" s="64"/>
      <c r="AB276" s="64"/>
      <c r="AC276" s="64"/>
      <c r="AD276" s="64"/>
      <c r="AE276" s="64"/>
      <c r="AF276" s="64"/>
      <c r="AG276" s="64"/>
      <c r="AH276" s="64"/>
      <c r="AI276" s="64"/>
      <c r="AJ276" s="64"/>
      <c r="AK276" s="64"/>
      <c r="AL276" s="64"/>
      <c r="AM276" s="64"/>
      <c r="AN276" s="64"/>
      <c r="AO276" s="64"/>
      <c r="AP276" s="64"/>
      <c r="AQ276" s="64"/>
    </row>
    <row r="277" spans="1:43" ht="62.25" customHeight="1" x14ac:dyDescent="0.25">
      <c r="A277" s="64"/>
      <c r="B277" s="64"/>
      <c r="C277" s="64"/>
      <c r="D277" s="64"/>
      <c r="E277" s="64"/>
      <c r="F277" s="64"/>
      <c r="G277" s="64"/>
      <c r="H277" s="63"/>
      <c r="I277" s="63"/>
      <c r="J277" s="64"/>
      <c r="K277" s="64"/>
      <c r="L277" s="64"/>
      <c r="M277" s="63"/>
      <c r="N277" s="64"/>
      <c r="O277" s="64"/>
      <c r="P277" s="63"/>
      <c r="Q277" s="63"/>
      <c r="R277" s="63"/>
      <c r="S277" s="64"/>
      <c r="T277" s="64"/>
      <c r="U277" s="64"/>
      <c r="V277" s="97"/>
      <c r="W277" s="97"/>
      <c r="X277" s="64"/>
      <c r="Y277" s="64"/>
      <c r="Z277" s="64"/>
      <c r="AA277" s="64"/>
      <c r="AB277" s="64"/>
      <c r="AC277" s="64"/>
      <c r="AD277" s="64"/>
      <c r="AE277" s="64"/>
      <c r="AF277" s="64"/>
      <c r="AG277" s="64"/>
      <c r="AH277" s="64"/>
      <c r="AI277" s="64"/>
      <c r="AJ277" s="64"/>
      <c r="AK277" s="64"/>
      <c r="AL277" s="64"/>
      <c r="AM277" s="64"/>
      <c r="AN277" s="64"/>
      <c r="AO277" s="64"/>
      <c r="AP277" s="64"/>
      <c r="AQ277" s="64"/>
    </row>
    <row r="278" spans="1:43" ht="62.25" customHeight="1" x14ac:dyDescent="0.25">
      <c r="A278" s="64"/>
      <c r="B278" s="64"/>
      <c r="C278" s="64"/>
      <c r="D278" s="64"/>
      <c r="E278" s="64"/>
      <c r="F278" s="64"/>
      <c r="G278" s="64"/>
      <c r="H278" s="63"/>
      <c r="I278" s="63"/>
      <c r="J278" s="64"/>
      <c r="K278" s="64"/>
      <c r="L278" s="64"/>
      <c r="M278" s="63"/>
      <c r="N278" s="64"/>
      <c r="O278" s="64"/>
      <c r="P278" s="63"/>
      <c r="Q278" s="63"/>
      <c r="R278" s="63"/>
      <c r="S278" s="64"/>
      <c r="T278" s="64"/>
      <c r="U278" s="64"/>
      <c r="V278" s="97"/>
      <c r="W278" s="97"/>
      <c r="X278" s="64"/>
      <c r="Y278" s="64"/>
      <c r="Z278" s="64"/>
      <c r="AA278" s="64"/>
      <c r="AB278" s="64"/>
      <c r="AC278" s="64"/>
      <c r="AD278" s="64"/>
      <c r="AE278" s="64"/>
      <c r="AF278" s="64"/>
      <c r="AG278" s="64"/>
      <c r="AH278" s="64"/>
      <c r="AI278" s="64"/>
      <c r="AJ278" s="64"/>
      <c r="AK278" s="64"/>
      <c r="AL278" s="64"/>
      <c r="AM278" s="64"/>
      <c r="AN278" s="64"/>
      <c r="AO278" s="64"/>
      <c r="AP278" s="64"/>
      <c r="AQ278" s="64"/>
    </row>
    <row r="279" spans="1:43" ht="62.25" customHeight="1" x14ac:dyDescent="0.25">
      <c r="A279" s="64"/>
      <c r="B279" s="64"/>
      <c r="C279" s="64"/>
      <c r="D279" s="64"/>
      <c r="E279" s="64"/>
      <c r="F279" s="64"/>
      <c r="G279" s="64"/>
      <c r="H279" s="63"/>
      <c r="I279" s="63"/>
      <c r="J279" s="64"/>
      <c r="K279" s="64"/>
      <c r="L279" s="64"/>
      <c r="M279" s="63"/>
      <c r="N279" s="64"/>
      <c r="O279" s="64"/>
      <c r="P279" s="63"/>
      <c r="Q279" s="63"/>
      <c r="R279" s="63"/>
      <c r="S279" s="64"/>
      <c r="T279" s="64"/>
      <c r="U279" s="64"/>
      <c r="V279" s="97"/>
      <c r="W279" s="97"/>
      <c r="X279" s="64"/>
      <c r="Y279" s="64"/>
      <c r="Z279" s="64"/>
      <c r="AA279" s="64"/>
      <c r="AB279" s="64"/>
      <c r="AC279" s="64"/>
      <c r="AD279" s="64"/>
      <c r="AE279" s="64"/>
      <c r="AF279" s="64"/>
      <c r="AG279" s="64"/>
      <c r="AH279" s="64"/>
      <c r="AI279" s="64"/>
      <c r="AJ279" s="64"/>
      <c r="AK279" s="64"/>
      <c r="AL279" s="64"/>
      <c r="AM279" s="64"/>
      <c r="AN279" s="64"/>
      <c r="AO279" s="64"/>
      <c r="AP279" s="64"/>
      <c r="AQ279" s="64"/>
    </row>
    <row r="280" spans="1:43" ht="62.25" customHeight="1" x14ac:dyDescent="0.25">
      <c r="A280" s="64"/>
      <c r="B280" s="64"/>
      <c r="C280" s="64"/>
      <c r="D280" s="64"/>
      <c r="E280" s="64"/>
      <c r="F280" s="64"/>
      <c r="G280" s="64"/>
      <c r="H280" s="63"/>
      <c r="I280" s="63"/>
      <c r="J280" s="64"/>
      <c r="K280" s="64"/>
      <c r="L280" s="64"/>
      <c r="M280" s="63"/>
      <c r="N280" s="64"/>
      <c r="O280" s="64"/>
      <c r="P280" s="63"/>
      <c r="Q280" s="63"/>
      <c r="R280" s="63"/>
      <c r="S280" s="64"/>
      <c r="T280" s="64"/>
      <c r="U280" s="64"/>
      <c r="V280" s="97"/>
      <c r="W280" s="97"/>
      <c r="X280" s="64"/>
      <c r="Y280" s="64"/>
      <c r="Z280" s="64"/>
      <c r="AA280" s="64"/>
      <c r="AB280" s="64"/>
      <c r="AC280" s="64"/>
      <c r="AD280" s="64"/>
      <c r="AE280" s="64"/>
      <c r="AF280" s="64"/>
      <c r="AG280" s="64"/>
      <c r="AH280" s="64"/>
      <c r="AI280" s="64"/>
      <c r="AJ280" s="64"/>
      <c r="AK280" s="64"/>
      <c r="AL280" s="64"/>
      <c r="AM280" s="64"/>
      <c r="AN280" s="64"/>
      <c r="AO280" s="64"/>
      <c r="AP280" s="64"/>
      <c r="AQ280" s="64"/>
    </row>
    <row r="281" spans="1:43" ht="62.25" customHeight="1" x14ac:dyDescent="0.25">
      <c r="A281" s="64"/>
      <c r="B281" s="64"/>
      <c r="C281" s="64"/>
      <c r="D281" s="64"/>
      <c r="E281" s="64"/>
      <c r="F281" s="64"/>
      <c r="G281" s="64"/>
      <c r="H281" s="63"/>
      <c r="I281" s="63"/>
      <c r="J281" s="64"/>
      <c r="K281" s="64"/>
      <c r="L281" s="64"/>
      <c r="M281" s="63"/>
      <c r="N281" s="64"/>
      <c r="O281" s="64"/>
      <c r="P281" s="63"/>
      <c r="Q281" s="63"/>
      <c r="R281" s="63"/>
      <c r="S281" s="64"/>
      <c r="T281" s="64"/>
      <c r="U281" s="64"/>
      <c r="V281" s="97"/>
      <c r="W281" s="97"/>
      <c r="X281" s="64"/>
      <c r="Y281" s="64"/>
      <c r="Z281" s="64"/>
      <c r="AA281" s="64"/>
      <c r="AB281" s="64"/>
      <c r="AC281" s="64"/>
      <c r="AD281" s="64"/>
      <c r="AE281" s="64"/>
      <c r="AF281" s="64"/>
      <c r="AG281" s="64"/>
      <c r="AH281" s="64"/>
      <c r="AI281" s="64"/>
      <c r="AJ281" s="64"/>
      <c r="AK281" s="64"/>
      <c r="AL281" s="64"/>
      <c r="AM281" s="64"/>
      <c r="AN281" s="64"/>
      <c r="AO281" s="64"/>
      <c r="AP281" s="64"/>
      <c r="AQ281" s="64"/>
    </row>
    <row r="282" spans="1:43" ht="62.25" customHeight="1" x14ac:dyDescent="0.25">
      <c r="A282" s="64"/>
      <c r="B282" s="64"/>
      <c r="C282" s="64"/>
      <c r="D282" s="64"/>
      <c r="E282" s="64"/>
      <c r="F282" s="64"/>
      <c r="G282" s="64"/>
      <c r="H282" s="63"/>
      <c r="I282" s="63"/>
      <c r="J282" s="64"/>
      <c r="K282" s="64"/>
      <c r="L282" s="64"/>
      <c r="M282" s="63"/>
      <c r="N282" s="64"/>
      <c r="O282" s="64"/>
      <c r="P282" s="63"/>
      <c r="Q282" s="63"/>
      <c r="R282" s="63"/>
      <c r="S282" s="64"/>
      <c r="T282" s="64"/>
      <c r="U282" s="64"/>
      <c r="V282" s="97"/>
      <c r="W282" s="97"/>
      <c r="X282" s="64"/>
      <c r="Y282" s="64"/>
      <c r="Z282" s="64"/>
      <c r="AA282" s="64"/>
      <c r="AB282" s="64"/>
      <c r="AC282" s="64"/>
      <c r="AD282" s="64"/>
      <c r="AE282" s="64"/>
      <c r="AF282" s="64"/>
      <c r="AG282" s="64"/>
      <c r="AH282" s="64"/>
      <c r="AI282" s="64"/>
      <c r="AJ282" s="64"/>
      <c r="AK282" s="64"/>
      <c r="AL282" s="64"/>
      <c r="AM282" s="64"/>
      <c r="AN282" s="64"/>
      <c r="AO282" s="64"/>
      <c r="AP282" s="64"/>
      <c r="AQ282" s="64"/>
    </row>
    <row r="283" spans="1:43" ht="62.25" customHeight="1" x14ac:dyDescent="0.25">
      <c r="A283" s="64"/>
      <c r="B283" s="64"/>
      <c r="C283" s="64"/>
      <c r="D283" s="64"/>
      <c r="E283" s="64"/>
      <c r="F283" s="64"/>
      <c r="G283" s="64"/>
      <c r="H283" s="63"/>
      <c r="I283" s="63"/>
      <c r="J283" s="64"/>
      <c r="K283" s="64"/>
      <c r="L283" s="64"/>
      <c r="M283" s="63"/>
      <c r="N283" s="64"/>
      <c r="O283" s="64"/>
      <c r="P283" s="63"/>
      <c r="Q283" s="63"/>
      <c r="R283" s="63"/>
      <c r="S283" s="64"/>
      <c r="T283" s="64"/>
      <c r="U283" s="64"/>
      <c r="V283" s="97"/>
      <c r="W283" s="97"/>
      <c r="X283" s="64"/>
      <c r="Y283" s="64"/>
      <c r="Z283" s="64"/>
      <c r="AA283" s="64"/>
      <c r="AB283" s="64"/>
      <c r="AC283" s="64"/>
      <c r="AD283" s="64"/>
      <c r="AE283" s="64"/>
      <c r="AF283" s="64"/>
      <c r="AG283" s="64"/>
      <c r="AH283" s="64"/>
      <c r="AI283" s="64"/>
      <c r="AJ283" s="64"/>
      <c r="AK283" s="64"/>
      <c r="AL283" s="64"/>
      <c r="AM283" s="64"/>
      <c r="AN283" s="64"/>
      <c r="AO283" s="64"/>
      <c r="AP283" s="64"/>
      <c r="AQ283" s="64"/>
    </row>
    <row r="284" spans="1:43" ht="62.25" customHeight="1" x14ac:dyDescent="0.25">
      <c r="A284" s="64"/>
      <c r="B284" s="64"/>
      <c r="C284" s="64"/>
      <c r="D284" s="64"/>
      <c r="E284" s="64"/>
      <c r="F284" s="64"/>
      <c r="G284" s="64"/>
      <c r="H284" s="63"/>
      <c r="I284" s="63"/>
      <c r="J284" s="64"/>
      <c r="K284" s="64"/>
      <c r="L284" s="64"/>
      <c r="M284" s="63"/>
      <c r="N284" s="64"/>
      <c r="O284" s="64"/>
      <c r="P284" s="63"/>
      <c r="Q284" s="63"/>
      <c r="R284" s="63"/>
      <c r="S284" s="64"/>
      <c r="T284" s="64"/>
      <c r="U284" s="64"/>
      <c r="V284" s="97"/>
      <c r="W284" s="97"/>
      <c r="X284" s="64"/>
      <c r="Y284" s="64"/>
      <c r="Z284" s="64"/>
      <c r="AA284" s="64"/>
      <c r="AB284" s="64"/>
      <c r="AC284" s="64"/>
      <c r="AD284" s="64"/>
      <c r="AE284" s="64"/>
      <c r="AF284" s="64"/>
      <c r="AG284" s="64"/>
      <c r="AH284" s="64"/>
      <c r="AI284" s="64"/>
      <c r="AJ284" s="64"/>
      <c r="AK284" s="64"/>
      <c r="AL284" s="64"/>
      <c r="AM284" s="64"/>
      <c r="AN284" s="64"/>
      <c r="AO284" s="64"/>
      <c r="AP284" s="64"/>
      <c r="AQ284" s="64"/>
    </row>
    <row r="285" spans="1:43" ht="62.25" customHeight="1" x14ac:dyDescent="0.25">
      <c r="A285" s="64"/>
      <c r="B285" s="64"/>
      <c r="C285" s="64"/>
      <c r="D285" s="64"/>
      <c r="E285" s="64"/>
      <c r="F285" s="64"/>
      <c r="G285" s="64"/>
      <c r="H285" s="63"/>
      <c r="I285" s="63"/>
      <c r="J285" s="64"/>
      <c r="K285" s="64"/>
      <c r="L285" s="64"/>
      <c r="M285" s="63"/>
      <c r="N285" s="64"/>
      <c r="O285" s="64"/>
      <c r="P285" s="63"/>
      <c r="Q285" s="63"/>
      <c r="R285" s="63"/>
      <c r="S285" s="64"/>
      <c r="T285" s="64"/>
      <c r="U285" s="64"/>
      <c r="V285" s="97"/>
      <c r="W285" s="97"/>
      <c r="X285" s="64"/>
      <c r="Y285" s="64"/>
      <c r="Z285" s="64"/>
      <c r="AA285" s="64"/>
      <c r="AB285" s="64"/>
      <c r="AC285" s="64"/>
      <c r="AD285" s="64"/>
      <c r="AE285" s="64"/>
      <c r="AF285" s="64"/>
      <c r="AG285" s="64"/>
      <c r="AH285" s="64"/>
      <c r="AI285" s="64"/>
      <c r="AJ285" s="64"/>
      <c r="AK285" s="64"/>
      <c r="AL285" s="64"/>
      <c r="AM285" s="64"/>
      <c r="AN285" s="64"/>
      <c r="AO285" s="64"/>
      <c r="AP285" s="64"/>
      <c r="AQ285" s="64"/>
    </row>
    <row r="286" spans="1:43" ht="62.25" customHeight="1" x14ac:dyDescent="0.25">
      <c r="A286" s="64"/>
      <c r="B286" s="64"/>
      <c r="C286" s="64"/>
      <c r="D286" s="64"/>
      <c r="E286" s="64"/>
      <c r="F286" s="64"/>
      <c r="G286" s="64"/>
      <c r="H286" s="63"/>
      <c r="I286" s="63"/>
      <c r="J286" s="64"/>
      <c r="K286" s="64"/>
      <c r="L286" s="64"/>
      <c r="M286" s="63"/>
      <c r="N286" s="64"/>
      <c r="O286" s="64"/>
      <c r="P286" s="63"/>
      <c r="Q286" s="63"/>
      <c r="R286" s="63"/>
      <c r="S286" s="64"/>
      <c r="T286" s="64"/>
      <c r="U286" s="64"/>
      <c r="V286" s="97"/>
      <c r="W286" s="97"/>
      <c r="X286" s="64"/>
      <c r="Y286" s="64"/>
      <c r="Z286" s="64"/>
      <c r="AA286" s="64"/>
      <c r="AB286" s="64"/>
      <c r="AC286" s="64"/>
      <c r="AD286" s="64"/>
      <c r="AE286" s="64"/>
      <c r="AF286" s="64"/>
      <c r="AG286" s="64"/>
      <c r="AH286" s="64"/>
      <c r="AI286" s="64"/>
      <c r="AJ286" s="64"/>
      <c r="AK286" s="64"/>
      <c r="AL286" s="64"/>
      <c r="AM286" s="64"/>
      <c r="AN286" s="64"/>
      <c r="AO286" s="64"/>
      <c r="AP286" s="64"/>
      <c r="AQ286" s="64"/>
    </row>
    <row r="287" spans="1:43" ht="62.25" customHeight="1" x14ac:dyDescent="0.25">
      <c r="A287" s="64"/>
      <c r="B287" s="64"/>
      <c r="C287" s="64"/>
      <c r="D287" s="64"/>
      <c r="E287" s="64"/>
      <c r="F287" s="64"/>
      <c r="G287" s="64"/>
      <c r="H287" s="63"/>
      <c r="I287" s="63"/>
      <c r="J287" s="64"/>
      <c r="K287" s="64"/>
      <c r="L287" s="64"/>
      <c r="M287" s="63"/>
      <c r="N287" s="64"/>
      <c r="O287" s="64"/>
      <c r="P287" s="63"/>
      <c r="Q287" s="63"/>
      <c r="R287" s="63"/>
      <c r="S287" s="64"/>
      <c r="T287" s="64"/>
      <c r="U287" s="64"/>
      <c r="V287" s="97"/>
      <c r="W287" s="97"/>
      <c r="X287" s="64"/>
      <c r="Y287" s="64"/>
      <c r="Z287" s="64"/>
      <c r="AA287" s="64"/>
      <c r="AB287" s="64"/>
      <c r="AC287" s="64"/>
      <c r="AD287" s="64"/>
      <c r="AE287" s="64"/>
      <c r="AF287" s="64"/>
      <c r="AG287" s="64"/>
      <c r="AH287" s="64"/>
      <c r="AI287" s="64"/>
      <c r="AJ287" s="64"/>
      <c r="AK287" s="64"/>
      <c r="AL287" s="64"/>
      <c r="AM287" s="64"/>
      <c r="AN287" s="64"/>
      <c r="AO287" s="64"/>
      <c r="AP287" s="64"/>
      <c r="AQ287" s="64"/>
    </row>
    <row r="288" spans="1:43" ht="62.25" customHeight="1" x14ac:dyDescent="0.25">
      <c r="A288" s="64"/>
      <c r="B288" s="64"/>
      <c r="C288" s="64"/>
      <c r="D288" s="64"/>
      <c r="E288" s="64"/>
      <c r="F288" s="64"/>
      <c r="G288" s="64"/>
      <c r="H288" s="63"/>
      <c r="I288" s="63"/>
      <c r="J288" s="64"/>
      <c r="K288" s="64"/>
      <c r="L288" s="64"/>
      <c r="M288" s="63"/>
      <c r="N288" s="64"/>
      <c r="O288" s="64"/>
      <c r="P288" s="63"/>
      <c r="Q288" s="63"/>
      <c r="R288" s="63"/>
      <c r="S288" s="64"/>
      <c r="T288" s="64"/>
      <c r="U288" s="64"/>
      <c r="V288" s="97"/>
      <c r="W288" s="97"/>
      <c r="X288" s="64"/>
      <c r="Y288" s="64"/>
      <c r="Z288" s="64"/>
      <c r="AA288" s="64"/>
      <c r="AB288" s="64"/>
      <c r="AC288" s="64"/>
      <c r="AD288" s="64"/>
      <c r="AE288" s="64"/>
      <c r="AF288" s="64"/>
      <c r="AG288" s="64"/>
      <c r="AH288" s="64"/>
      <c r="AI288" s="64"/>
      <c r="AJ288" s="64"/>
      <c r="AK288" s="64"/>
      <c r="AL288" s="64"/>
      <c r="AM288" s="64"/>
      <c r="AN288" s="64"/>
      <c r="AO288" s="64"/>
      <c r="AP288" s="64"/>
      <c r="AQ288" s="64"/>
    </row>
    <row r="289" spans="1:43" ht="62.25" customHeight="1" x14ac:dyDescent="0.25">
      <c r="A289" s="64"/>
      <c r="B289" s="64"/>
      <c r="C289" s="64"/>
      <c r="D289" s="64"/>
      <c r="E289" s="64"/>
      <c r="F289" s="64"/>
      <c r="G289" s="64"/>
      <c r="H289" s="63"/>
      <c r="I289" s="63"/>
      <c r="J289" s="64"/>
      <c r="K289" s="64"/>
      <c r="L289" s="64"/>
      <c r="M289" s="63"/>
      <c r="N289" s="64"/>
      <c r="O289" s="64"/>
      <c r="P289" s="63"/>
      <c r="Q289" s="63"/>
      <c r="R289" s="63"/>
      <c r="S289" s="64"/>
      <c r="T289" s="64"/>
      <c r="U289" s="64"/>
      <c r="V289" s="97"/>
      <c r="W289" s="97"/>
      <c r="X289" s="64"/>
      <c r="Y289" s="64"/>
      <c r="Z289" s="64"/>
      <c r="AA289" s="64"/>
      <c r="AB289" s="64"/>
      <c r="AC289" s="64"/>
      <c r="AD289" s="64"/>
      <c r="AE289" s="64"/>
      <c r="AF289" s="64"/>
      <c r="AG289" s="64"/>
      <c r="AH289" s="64"/>
      <c r="AI289" s="64"/>
      <c r="AJ289" s="64"/>
      <c r="AK289" s="64"/>
      <c r="AL289" s="64"/>
      <c r="AM289" s="64"/>
      <c r="AN289" s="64"/>
      <c r="AO289" s="64"/>
      <c r="AP289" s="64"/>
      <c r="AQ289" s="64"/>
    </row>
    <row r="290" spans="1:43" ht="62.25" customHeight="1" x14ac:dyDescent="0.25">
      <c r="A290" s="64"/>
      <c r="B290" s="64"/>
      <c r="C290" s="64"/>
      <c r="D290" s="64"/>
      <c r="E290" s="64"/>
      <c r="F290" s="64"/>
      <c r="G290" s="64"/>
      <c r="H290" s="63"/>
      <c r="I290" s="63"/>
      <c r="J290" s="64"/>
      <c r="K290" s="64"/>
      <c r="L290" s="64"/>
      <c r="M290" s="63"/>
      <c r="N290" s="64"/>
      <c r="O290" s="64"/>
      <c r="P290" s="63"/>
      <c r="Q290" s="63"/>
      <c r="R290" s="63"/>
      <c r="S290" s="64"/>
      <c r="T290" s="64"/>
      <c r="U290" s="64"/>
      <c r="V290" s="97"/>
      <c r="W290" s="97"/>
      <c r="X290" s="64"/>
      <c r="Y290" s="64"/>
      <c r="Z290" s="64"/>
      <c r="AA290" s="64"/>
      <c r="AB290" s="64"/>
      <c r="AC290" s="64"/>
      <c r="AD290" s="64"/>
      <c r="AE290" s="64"/>
      <c r="AF290" s="64"/>
      <c r="AG290" s="64"/>
      <c r="AH290" s="64"/>
      <c r="AI290" s="64"/>
      <c r="AJ290" s="64"/>
      <c r="AK290" s="64"/>
      <c r="AL290" s="64"/>
      <c r="AM290" s="64"/>
      <c r="AN290" s="64"/>
      <c r="AO290" s="64"/>
      <c r="AP290" s="64"/>
      <c r="AQ290" s="64"/>
    </row>
    <row r="291" spans="1:43" ht="62.25" customHeight="1" x14ac:dyDescent="0.25">
      <c r="A291" s="64"/>
      <c r="B291" s="64"/>
      <c r="C291" s="64"/>
      <c r="D291" s="64"/>
      <c r="E291" s="64"/>
      <c r="F291" s="64"/>
      <c r="G291" s="64"/>
      <c r="H291" s="63"/>
      <c r="I291" s="63"/>
      <c r="J291" s="64"/>
      <c r="K291" s="64"/>
      <c r="L291" s="64"/>
      <c r="M291" s="63"/>
      <c r="N291" s="64"/>
      <c r="O291" s="64"/>
      <c r="P291" s="63"/>
      <c r="Q291" s="63"/>
      <c r="R291" s="63"/>
      <c r="S291" s="64"/>
      <c r="T291" s="64"/>
      <c r="U291" s="64"/>
      <c r="V291" s="97"/>
      <c r="W291" s="97"/>
      <c r="X291" s="64"/>
      <c r="Y291" s="64"/>
      <c r="Z291" s="64"/>
      <c r="AA291" s="64"/>
      <c r="AB291" s="64"/>
      <c r="AC291" s="64"/>
      <c r="AD291" s="64"/>
      <c r="AE291" s="64"/>
      <c r="AF291" s="64"/>
      <c r="AG291" s="64"/>
      <c r="AH291" s="64"/>
      <c r="AI291" s="64"/>
      <c r="AJ291" s="64"/>
      <c r="AK291" s="64"/>
      <c r="AL291" s="64"/>
      <c r="AM291" s="64"/>
      <c r="AN291" s="64"/>
      <c r="AO291" s="64"/>
      <c r="AP291" s="64"/>
      <c r="AQ291" s="64"/>
    </row>
    <row r="292" spans="1:43" ht="62.25" customHeight="1" x14ac:dyDescent="0.25">
      <c r="A292" s="64"/>
      <c r="B292" s="64"/>
      <c r="C292" s="64"/>
      <c r="D292" s="64"/>
      <c r="E292" s="64"/>
      <c r="F292" s="64"/>
      <c r="G292" s="64"/>
      <c r="H292" s="63"/>
      <c r="I292" s="63"/>
      <c r="J292" s="64"/>
      <c r="K292" s="64"/>
      <c r="L292" s="64"/>
      <c r="M292" s="63"/>
      <c r="N292" s="64"/>
      <c r="O292" s="64"/>
      <c r="P292" s="63"/>
      <c r="Q292" s="63"/>
      <c r="R292" s="63"/>
      <c r="S292" s="64"/>
      <c r="T292" s="64"/>
      <c r="U292" s="64"/>
      <c r="V292" s="97"/>
      <c r="W292" s="97"/>
      <c r="X292" s="64"/>
      <c r="Y292" s="64"/>
      <c r="Z292" s="64"/>
      <c r="AA292" s="64"/>
      <c r="AB292" s="64"/>
      <c r="AC292" s="64"/>
      <c r="AD292" s="64"/>
      <c r="AE292" s="64"/>
      <c r="AF292" s="64"/>
      <c r="AG292" s="64"/>
      <c r="AH292" s="64"/>
      <c r="AI292" s="64"/>
      <c r="AJ292" s="64"/>
      <c r="AK292" s="64"/>
      <c r="AL292" s="64"/>
      <c r="AM292" s="64"/>
      <c r="AN292" s="64"/>
      <c r="AO292" s="64"/>
      <c r="AP292" s="64"/>
      <c r="AQ292" s="64"/>
    </row>
    <row r="293" spans="1:43" ht="62.25" customHeight="1" x14ac:dyDescent="0.25">
      <c r="A293" s="64"/>
      <c r="B293" s="64"/>
      <c r="C293" s="64"/>
      <c r="D293" s="64"/>
      <c r="E293" s="64"/>
      <c r="F293" s="64"/>
      <c r="G293" s="64"/>
      <c r="H293" s="63"/>
      <c r="I293" s="63"/>
      <c r="J293" s="64"/>
      <c r="K293" s="64"/>
      <c r="L293" s="64"/>
      <c r="M293" s="63"/>
      <c r="N293" s="64"/>
      <c r="O293" s="64"/>
      <c r="P293" s="63"/>
      <c r="Q293" s="63"/>
      <c r="R293" s="63"/>
      <c r="S293" s="64"/>
      <c r="T293" s="64"/>
      <c r="U293" s="64"/>
      <c r="V293" s="97"/>
      <c r="W293" s="97"/>
      <c r="X293" s="64"/>
      <c r="Y293" s="64"/>
      <c r="Z293" s="64"/>
      <c r="AA293" s="64"/>
      <c r="AB293" s="64"/>
      <c r="AC293" s="64"/>
      <c r="AD293" s="64"/>
      <c r="AE293" s="64"/>
      <c r="AF293" s="64"/>
      <c r="AG293" s="64"/>
      <c r="AH293" s="64"/>
      <c r="AI293" s="64"/>
      <c r="AJ293" s="64"/>
      <c r="AK293" s="64"/>
      <c r="AL293" s="64"/>
      <c r="AM293" s="64"/>
      <c r="AN293" s="64"/>
      <c r="AO293" s="64"/>
      <c r="AP293" s="64"/>
      <c r="AQ293" s="64"/>
    </row>
    <row r="294" spans="1:43" ht="62.25" customHeight="1" x14ac:dyDescent="0.25">
      <c r="A294" s="64"/>
      <c r="B294" s="64"/>
      <c r="C294" s="64"/>
      <c r="D294" s="64"/>
      <c r="E294" s="64"/>
      <c r="F294" s="64"/>
      <c r="G294" s="64"/>
      <c r="H294" s="63"/>
      <c r="I294" s="63"/>
      <c r="J294" s="64"/>
      <c r="K294" s="64"/>
      <c r="L294" s="64"/>
      <c r="M294" s="63"/>
      <c r="N294" s="64"/>
      <c r="O294" s="64"/>
      <c r="P294" s="63"/>
      <c r="Q294" s="63"/>
      <c r="R294" s="63"/>
      <c r="S294" s="64"/>
      <c r="T294" s="64"/>
      <c r="U294" s="64"/>
      <c r="V294" s="97"/>
      <c r="W294" s="97"/>
      <c r="X294" s="64"/>
      <c r="Y294" s="64"/>
      <c r="Z294" s="64"/>
      <c r="AA294" s="64"/>
      <c r="AB294" s="64"/>
      <c r="AC294" s="64"/>
      <c r="AD294" s="64"/>
      <c r="AE294" s="64"/>
      <c r="AF294" s="64"/>
      <c r="AG294" s="64"/>
      <c r="AH294" s="64"/>
      <c r="AI294" s="64"/>
      <c r="AJ294" s="64"/>
      <c r="AK294" s="64"/>
      <c r="AL294" s="64"/>
      <c r="AM294" s="64"/>
      <c r="AN294" s="64"/>
      <c r="AO294" s="64"/>
      <c r="AP294" s="64"/>
      <c r="AQ294" s="64"/>
    </row>
    <row r="295" spans="1:43" ht="62.25" customHeight="1" x14ac:dyDescent="0.25">
      <c r="A295" s="64"/>
      <c r="B295" s="64"/>
      <c r="C295" s="64"/>
      <c r="D295" s="64"/>
      <c r="E295" s="64"/>
      <c r="F295" s="64"/>
      <c r="G295" s="64"/>
      <c r="H295" s="63"/>
      <c r="I295" s="63"/>
      <c r="J295" s="64"/>
      <c r="K295" s="64"/>
      <c r="L295" s="64"/>
      <c r="M295" s="63"/>
      <c r="N295" s="64"/>
      <c r="O295" s="64"/>
      <c r="P295" s="63"/>
      <c r="Q295" s="63"/>
      <c r="R295" s="63"/>
      <c r="S295" s="64"/>
      <c r="T295" s="64"/>
      <c r="U295" s="64"/>
      <c r="V295" s="97"/>
      <c r="W295" s="97"/>
      <c r="X295" s="64"/>
      <c r="Y295" s="64"/>
      <c r="Z295" s="64"/>
      <c r="AA295" s="64"/>
      <c r="AB295" s="64"/>
      <c r="AC295" s="64"/>
      <c r="AD295" s="64"/>
      <c r="AE295" s="64"/>
      <c r="AF295" s="64"/>
      <c r="AG295" s="64"/>
      <c r="AH295" s="64"/>
      <c r="AI295" s="64"/>
      <c r="AJ295" s="64"/>
      <c r="AK295" s="64"/>
      <c r="AL295" s="64"/>
      <c r="AM295" s="64"/>
      <c r="AN295" s="64"/>
      <c r="AO295" s="64"/>
      <c r="AP295" s="64"/>
      <c r="AQ295" s="64"/>
    </row>
    <row r="296" spans="1:43" ht="62.25" customHeight="1" x14ac:dyDescent="0.25">
      <c r="A296" s="64"/>
      <c r="B296" s="64"/>
      <c r="C296" s="64"/>
      <c r="D296" s="64"/>
      <c r="E296" s="64"/>
      <c r="F296" s="64"/>
      <c r="G296" s="64"/>
      <c r="H296" s="63"/>
      <c r="I296" s="63"/>
      <c r="J296" s="64"/>
      <c r="K296" s="64"/>
      <c r="L296" s="64"/>
      <c r="M296" s="63"/>
      <c r="N296" s="64"/>
      <c r="O296" s="64"/>
      <c r="P296" s="63"/>
      <c r="Q296" s="63"/>
      <c r="R296" s="63"/>
      <c r="S296" s="64"/>
      <c r="T296" s="64"/>
      <c r="U296" s="64"/>
      <c r="V296" s="97"/>
      <c r="W296" s="97"/>
      <c r="X296" s="64"/>
      <c r="Y296" s="64"/>
      <c r="Z296" s="64"/>
      <c r="AA296" s="64"/>
      <c r="AB296" s="64"/>
      <c r="AC296" s="64"/>
      <c r="AD296" s="64"/>
      <c r="AE296" s="64"/>
      <c r="AF296" s="64"/>
      <c r="AG296" s="64"/>
      <c r="AH296" s="64"/>
      <c r="AI296" s="64"/>
      <c r="AJ296" s="64"/>
      <c r="AK296" s="64"/>
      <c r="AL296" s="64"/>
      <c r="AM296" s="64"/>
      <c r="AN296" s="64"/>
      <c r="AO296" s="64"/>
      <c r="AP296" s="64"/>
      <c r="AQ296" s="64"/>
    </row>
    <row r="297" spans="1:43" ht="62.25" customHeight="1" x14ac:dyDescent="0.25">
      <c r="A297" s="64"/>
      <c r="B297" s="64"/>
      <c r="C297" s="64"/>
      <c r="D297" s="64"/>
      <c r="E297" s="64"/>
      <c r="F297" s="64"/>
      <c r="G297" s="64"/>
      <c r="H297" s="63"/>
      <c r="I297" s="63"/>
      <c r="J297" s="64"/>
      <c r="K297" s="64"/>
      <c r="L297" s="64"/>
      <c r="M297" s="63"/>
      <c r="N297" s="64"/>
      <c r="O297" s="64"/>
      <c r="P297" s="63"/>
      <c r="Q297" s="63"/>
      <c r="R297" s="63"/>
      <c r="S297" s="64"/>
      <c r="T297" s="64"/>
      <c r="U297" s="64"/>
      <c r="V297" s="97"/>
      <c r="W297" s="97"/>
      <c r="X297" s="64"/>
      <c r="Y297" s="64"/>
      <c r="Z297" s="64"/>
      <c r="AA297" s="64"/>
      <c r="AB297" s="64"/>
      <c r="AC297" s="64"/>
      <c r="AD297" s="64"/>
      <c r="AE297" s="64"/>
      <c r="AF297" s="64"/>
      <c r="AG297" s="64"/>
      <c r="AH297" s="64"/>
      <c r="AI297" s="64"/>
      <c r="AJ297" s="64"/>
      <c r="AK297" s="64"/>
      <c r="AL297" s="64"/>
      <c r="AM297" s="64"/>
      <c r="AN297" s="64"/>
      <c r="AO297" s="64"/>
      <c r="AP297" s="64"/>
      <c r="AQ297" s="64"/>
    </row>
    <row r="298" spans="1:43" ht="62.25" customHeight="1" x14ac:dyDescent="0.25">
      <c r="A298" s="64"/>
      <c r="B298" s="64"/>
      <c r="C298" s="64"/>
      <c r="D298" s="64"/>
      <c r="E298" s="64"/>
      <c r="F298" s="64"/>
      <c r="G298" s="64"/>
      <c r="H298" s="63"/>
      <c r="I298" s="63"/>
      <c r="J298" s="64"/>
      <c r="K298" s="64"/>
      <c r="L298" s="64"/>
      <c r="M298" s="63"/>
      <c r="N298" s="64"/>
      <c r="O298" s="64"/>
      <c r="P298" s="63"/>
      <c r="Q298" s="63"/>
      <c r="R298" s="63"/>
      <c r="S298" s="64"/>
      <c r="T298" s="64"/>
      <c r="U298" s="64"/>
      <c r="V298" s="97"/>
      <c r="W298" s="97"/>
      <c r="X298" s="64"/>
      <c r="Y298" s="64"/>
      <c r="Z298" s="64"/>
      <c r="AA298" s="64"/>
      <c r="AB298" s="64"/>
      <c r="AC298" s="64"/>
      <c r="AD298" s="64"/>
      <c r="AE298" s="64"/>
      <c r="AF298" s="64"/>
      <c r="AG298" s="64"/>
      <c r="AH298" s="64"/>
      <c r="AI298" s="64"/>
      <c r="AJ298" s="64"/>
      <c r="AK298" s="64"/>
      <c r="AL298" s="64"/>
      <c r="AM298" s="64"/>
      <c r="AN298" s="64"/>
      <c r="AO298" s="64"/>
      <c r="AP298" s="64"/>
      <c r="AQ298" s="64"/>
    </row>
    <row r="299" spans="1:43" ht="62.25" customHeight="1" x14ac:dyDescent="0.25">
      <c r="A299" s="64"/>
      <c r="B299" s="64"/>
      <c r="C299" s="64"/>
      <c r="D299" s="64"/>
      <c r="E299" s="64"/>
      <c r="F299" s="64"/>
      <c r="G299" s="64"/>
      <c r="H299" s="63"/>
      <c r="I299" s="63"/>
      <c r="J299" s="64"/>
      <c r="K299" s="64"/>
      <c r="L299" s="64"/>
      <c r="M299" s="63"/>
      <c r="N299" s="64"/>
      <c r="O299" s="64"/>
      <c r="P299" s="63"/>
      <c r="Q299" s="63"/>
      <c r="R299" s="63"/>
      <c r="S299" s="64"/>
      <c r="T299" s="64"/>
      <c r="U299" s="64"/>
      <c r="V299" s="97"/>
      <c r="W299" s="97"/>
      <c r="X299" s="64"/>
      <c r="Y299" s="64"/>
      <c r="Z299" s="64"/>
      <c r="AA299" s="64"/>
      <c r="AB299" s="64"/>
      <c r="AC299" s="64"/>
      <c r="AD299" s="64"/>
      <c r="AE299" s="64"/>
      <c r="AF299" s="64"/>
      <c r="AG299" s="64"/>
      <c r="AH299" s="64"/>
      <c r="AI299" s="64"/>
      <c r="AJ299" s="64"/>
      <c r="AK299" s="64"/>
      <c r="AL299" s="64"/>
      <c r="AM299" s="64"/>
      <c r="AN299" s="64"/>
      <c r="AO299" s="64"/>
      <c r="AP299" s="64"/>
      <c r="AQ299" s="64"/>
    </row>
    <row r="300" spans="1:43" ht="62.25" customHeight="1" x14ac:dyDescent="0.25">
      <c r="A300" s="64"/>
      <c r="B300" s="64"/>
      <c r="C300" s="64"/>
      <c r="D300" s="64"/>
      <c r="E300" s="64"/>
      <c r="F300" s="64"/>
      <c r="G300" s="64"/>
      <c r="H300" s="63"/>
      <c r="I300" s="63"/>
      <c r="J300" s="64"/>
      <c r="K300" s="64"/>
      <c r="L300" s="64"/>
      <c r="M300" s="63"/>
      <c r="N300" s="64"/>
      <c r="O300" s="64"/>
      <c r="P300" s="63"/>
      <c r="Q300" s="63"/>
      <c r="R300" s="63"/>
      <c r="S300" s="64"/>
      <c r="T300" s="64"/>
      <c r="U300" s="64"/>
      <c r="V300" s="97"/>
      <c r="W300" s="97"/>
      <c r="X300" s="64"/>
      <c r="Y300" s="64"/>
      <c r="Z300" s="64"/>
      <c r="AA300" s="64"/>
      <c r="AB300" s="64"/>
      <c r="AC300" s="64"/>
      <c r="AD300" s="64"/>
      <c r="AE300" s="64"/>
      <c r="AF300" s="64"/>
      <c r="AG300" s="64"/>
      <c r="AH300" s="64"/>
      <c r="AI300" s="64"/>
      <c r="AJ300" s="64"/>
      <c r="AK300" s="64"/>
      <c r="AL300" s="64"/>
      <c r="AM300" s="64"/>
      <c r="AN300" s="64"/>
      <c r="AO300" s="64"/>
      <c r="AP300" s="64"/>
      <c r="AQ300" s="64"/>
    </row>
    <row r="301" spans="1:43" ht="62.25" customHeight="1" x14ac:dyDescent="0.25">
      <c r="A301" s="64"/>
      <c r="B301" s="64"/>
      <c r="C301" s="64"/>
      <c r="D301" s="64"/>
      <c r="E301" s="64"/>
      <c r="F301" s="64"/>
      <c r="G301" s="64"/>
      <c r="H301" s="63"/>
      <c r="I301" s="63"/>
      <c r="J301" s="64"/>
      <c r="K301" s="64"/>
      <c r="L301" s="64"/>
      <c r="M301" s="63"/>
      <c r="N301" s="64"/>
      <c r="O301" s="64"/>
      <c r="P301" s="63"/>
      <c r="Q301" s="63"/>
      <c r="R301" s="63"/>
      <c r="S301" s="64"/>
      <c r="T301" s="64"/>
      <c r="U301" s="64"/>
      <c r="V301" s="97"/>
      <c r="W301" s="97"/>
      <c r="X301" s="64"/>
      <c r="Y301" s="64"/>
      <c r="Z301" s="64"/>
      <c r="AA301" s="64"/>
      <c r="AB301" s="64"/>
      <c r="AC301" s="64"/>
      <c r="AD301" s="64"/>
      <c r="AE301" s="64"/>
      <c r="AF301" s="64"/>
      <c r="AG301" s="64"/>
      <c r="AH301" s="64"/>
      <c r="AI301" s="64"/>
      <c r="AJ301" s="64"/>
      <c r="AK301" s="64"/>
      <c r="AL301" s="64"/>
      <c r="AM301" s="64"/>
      <c r="AN301" s="64"/>
      <c r="AO301" s="64"/>
      <c r="AP301" s="64"/>
      <c r="AQ301" s="64"/>
    </row>
    <row r="302" spans="1:43" ht="62.25" customHeight="1" x14ac:dyDescent="0.25">
      <c r="A302" s="64"/>
      <c r="B302" s="64"/>
      <c r="C302" s="64"/>
      <c r="D302" s="64"/>
      <c r="E302" s="64"/>
      <c r="F302" s="64"/>
      <c r="G302" s="64"/>
      <c r="H302" s="63"/>
      <c r="I302" s="63"/>
      <c r="J302" s="64"/>
      <c r="K302" s="64"/>
      <c r="L302" s="64"/>
      <c r="M302" s="63"/>
      <c r="N302" s="64"/>
      <c r="O302" s="64"/>
      <c r="P302" s="63"/>
      <c r="Q302" s="63"/>
      <c r="R302" s="63"/>
      <c r="S302" s="64"/>
      <c r="T302" s="64"/>
      <c r="U302" s="64"/>
      <c r="V302" s="97"/>
      <c r="W302" s="97"/>
      <c r="X302" s="64"/>
      <c r="Y302" s="64"/>
      <c r="Z302" s="64"/>
      <c r="AA302" s="64"/>
      <c r="AB302" s="64"/>
      <c r="AC302" s="64"/>
      <c r="AD302" s="64"/>
      <c r="AE302" s="64"/>
      <c r="AF302" s="64"/>
      <c r="AG302" s="64"/>
      <c r="AH302" s="64"/>
      <c r="AI302" s="64"/>
      <c r="AJ302" s="64"/>
      <c r="AK302" s="64"/>
      <c r="AL302" s="64"/>
      <c r="AM302" s="64"/>
      <c r="AN302" s="64"/>
      <c r="AO302" s="64"/>
      <c r="AP302" s="64"/>
      <c r="AQ302" s="64"/>
    </row>
    <row r="303" spans="1:43" ht="62.25" customHeight="1" x14ac:dyDescent="0.25">
      <c r="A303" s="64"/>
      <c r="B303" s="64"/>
      <c r="C303" s="64"/>
      <c r="D303" s="64"/>
      <c r="E303" s="64"/>
      <c r="F303" s="64"/>
      <c r="G303" s="64"/>
      <c r="H303" s="63"/>
      <c r="I303" s="63"/>
      <c r="J303" s="64"/>
      <c r="K303" s="64"/>
      <c r="L303" s="64"/>
      <c r="M303" s="63"/>
      <c r="N303" s="64"/>
      <c r="O303" s="64"/>
      <c r="P303" s="63"/>
      <c r="Q303" s="63"/>
      <c r="R303" s="63"/>
      <c r="S303" s="64"/>
      <c r="T303" s="64"/>
      <c r="U303" s="64"/>
      <c r="V303" s="97"/>
      <c r="W303" s="97"/>
      <c r="X303" s="64"/>
      <c r="Y303" s="64"/>
      <c r="Z303" s="64"/>
      <c r="AA303" s="64"/>
      <c r="AB303" s="64"/>
      <c r="AC303" s="64"/>
      <c r="AD303" s="64"/>
      <c r="AE303" s="64"/>
      <c r="AF303" s="64"/>
      <c r="AG303" s="64"/>
      <c r="AH303" s="64"/>
      <c r="AI303" s="64"/>
      <c r="AJ303" s="64"/>
      <c r="AK303" s="64"/>
      <c r="AL303" s="64"/>
      <c r="AM303" s="64"/>
      <c r="AN303" s="64"/>
      <c r="AO303" s="64"/>
      <c r="AP303" s="64"/>
      <c r="AQ303" s="64"/>
    </row>
    <row r="304" spans="1:43" ht="62.25" customHeight="1" x14ac:dyDescent="0.25">
      <c r="A304" s="64"/>
      <c r="B304" s="64"/>
      <c r="C304" s="64"/>
      <c r="D304" s="64"/>
      <c r="E304" s="64"/>
      <c r="F304" s="64"/>
      <c r="G304" s="64"/>
      <c r="H304" s="63"/>
      <c r="I304" s="63"/>
      <c r="J304" s="64"/>
      <c r="K304" s="64"/>
      <c r="L304" s="64"/>
      <c r="M304" s="63"/>
      <c r="N304" s="64"/>
      <c r="O304" s="64"/>
      <c r="P304" s="63"/>
      <c r="Q304" s="63"/>
      <c r="R304" s="63"/>
      <c r="S304" s="64"/>
      <c r="T304" s="64"/>
      <c r="U304" s="64"/>
      <c r="V304" s="97"/>
      <c r="W304" s="97"/>
      <c r="X304" s="64"/>
      <c r="Y304" s="64"/>
      <c r="Z304" s="64"/>
      <c r="AA304" s="64"/>
      <c r="AB304" s="64"/>
      <c r="AC304" s="64"/>
      <c r="AD304" s="64"/>
      <c r="AE304" s="64"/>
      <c r="AF304" s="64"/>
      <c r="AG304" s="64"/>
      <c r="AH304" s="64"/>
      <c r="AI304" s="64"/>
      <c r="AJ304" s="64"/>
      <c r="AK304" s="64"/>
      <c r="AL304" s="64"/>
      <c r="AM304" s="64"/>
      <c r="AN304" s="64"/>
      <c r="AO304" s="64"/>
      <c r="AP304" s="64"/>
      <c r="AQ304" s="64"/>
    </row>
    <row r="305" spans="1:43" ht="62.25" customHeight="1" x14ac:dyDescent="0.25">
      <c r="A305" s="64"/>
      <c r="B305" s="64"/>
      <c r="C305" s="64"/>
      <c r="D305" s="64"/>
      <c r="E305" s="64"/>
      <c r="F305" s="64"/>
      <c r="G305" s="64"/>
      <c r="H305" s="63"/>
      <c r="I305" s="63"/>
      <c r="J305" s="64"/>
      <c r="K305" s="64"/>
      <c r="L305" s="64"/>
      <c r="M305" s="63"/>
      <c r="N305" s="64"/>
      <c r="O305" s="64"/>
      <c r="P305" s="63"/>
      <c r="Q305" s="63"/>
      <c r="R305" s="63"/>
      <c r="S305" s="64"/>
      <c r="T305" s="64"/>
      <c r="U305" s="64"/>
      <c r="V305" s="97"/>
      <c r="W305" s="97"/>
      <c r="X305" s="64"/>
      <c r="Y305" s="64"/>
      <c r="Z305" s="64"/>
      <c r="AA305" s="64"/>
      <c r="AB305" s="64"/>
      <c r="AC305" s="64"/>
      <c r="AD305" s="64"/>
      <c r="AE305" s="64"/>
      <c r="AF305" s="64"/>
      <c r="AG305" s="64"/>
      <c r="AH305" s="64"/>
      <c r="AI305" s="64"/>
      <c r="AJ305" s="64"/>
      <c r="AK305" s="64"/>
      <c r="AL305" s="64"/>
      <c r="AM305" s="64"/>
      <c r="AN305" s="64"/>
      <c r="AO305" s="64"/>
      <c r="AP305" s="64"/>
      <c r="AQ305" s="64"/>
    </row>
    <row r="306" spans="1:43" ht="62.25" customHeight="1" x14ac:dyDescent="0.25">
      <c r="A306" s="64"/>
      <c r="B306" s="64"/>
      <c r="C306" s="64"/>
      <c r="D306" s="64"/>
      <c r="E306" s="64"/>
      <c r="F306" s="64"/>
      <c r="G306" s="64"/>
      <c r="H306" s="63"/>
      <c r="I306" s="63"/>
      <c r="J306" s="64"/>
      <c r="K306" s="64"/>
      <c r="L306" s="64"/>
      <c r="M306" s="63"/>
      <c r="N306" s="64"/>
      <c r="O306" s="64"/>
      <c r="P306" s="63"/>
      <c r="Q306" s="63"/>
      <c r="R306" s="63"/>
      <c r="S306" s="64"/>
      <c r="T306" s="64"/>
      <c r="U306" s="64"/>
      <c r="V306" s="97"/>
      <c r="W306" s="97"/>
      <c r="X306" s="64"/>
      <c r="Y306" s="64"/>
      <c r="Z306" s="64"/>
      <c r="AA306" s="64"/>
      <c r="AB306" s="64"/>
      <c r="AC306" s="64"/>
      <c r="AD306" s="64"/>
      <c r="AE306" s="64"/>
      <c r="AF306" s="64"/>
      <c r="AG306" s="64"/>
      <c r="AH306" s="64"/>
      <c r="AI306" s="64"/>
      <c r="AJ306" s="64"/>
      <c r="AK306" s="64"/>
      <c r="AL306" s="64"/>
      <c r="AM306" s="64"/>
      <c r="AN306" s="64"/>
      <c r="AO306" s="64"/>
      <c r="AP306" s="64"/>
      <c r="AQ306" s="64"/>
    </row>
    <row r="307" spans="1:43" ht="62.25" customHeight="1" x14ac:dyDescent="0.25">
      <c r="A307" s="64"/>
      <c r="B307" s="64"/>
      <c r="C307" s="64"/>
      <c r="D307" s="64"/>
      <c r="E307" s="64"/>
      <c r="F307" s="64"/>
      <c r="G307" s="64"/>
      <c r="H307" s="63"/>
      <c r="I307" s="63"/>
      <c r="J307" s="64"/>
      <c r="K307" s="64"/>
      <c r="L307" s="64"/>
      <c r="M307" s="63"/>
      <c r="N307" s="64"/>
      <c r="O307" s="64"/>
      <c r="P307" s="63"/>
      <c r="Q307" s="63"/>
      <c r="R307" s="63"/>
      <c r="S307" s="64"/>
      <c r="T307" s="64"/>
      <c r="U307" s="64"/>
      <c r="V307" s="97"/>
      <c r="W307" s="97"/>
      <c r="X307" s="64"/>
      <c r="Y307" s="64"/>
      <c r="Z307" s="64"/>
      <c r="AA307" s="64"/>
      <c r="AB307" s="64"/>
      <c r="AC307" s="64"/>
      <c r="AD307" s="64"/>
      <c r="AE307" s="64"/>
      <c r="AF307" s="64"/>
      <c r="AG307" s="64"/>
      <c r="AH307" s="64"/>
      <c r="AI307" s="64"/>
      <c r="AJ307" s="64"/>
      <c r="AK307" s="64"/>
      <c r="AL307" s="64"/>
      <c r="AM307" s="64"/>
      <c r="AN307" s="64"/>
      <c r="AO307" s="64"/>
      <c r="AP307" s="64"/>
      <c r="AQ307" s="64"/>
    </row>
    <row r="308" spans="1:43" ht="62.25" customHeight="1" x14ac:dyDescent="0.25">
      <c r="A308" s="64"/>
      <c r="B308" s="64"/>
      <c r="C308" s="64"/>
      <c r="D308" s="64"/>
      <c r="E308" s="64"/>
      <c r="F308" s="64"/>
      <c r="G308" s="64"/>
      <c r="H308" s="63"/>
      <c r="I308" s="63"/>
      <c r="J308" s="64"/>
      <c r="K308" s="64"/>
      <c r="L308" s="64"/>
      <c r="M308" s="63"/>
      <c r="N308" s="64"/>
      <c r="O308" s="64"/>
      <c r="P308" s="63"/>
      <c r="Q308" s="63"/>
      <c r="R308" s="63"/>
      <c r="S308" s="64"/>
      <c r="T308" s="64"/>
      <c r="U308" s="64"/>
      <c r="V308" s="97"/>
      <c r="W308" s="97"/>
      <c r="X308" s="64"/>
      <c r="Y308" s="64"/>
      <c r="Z308" s="64"/>
      <c r="AA308" s="64"/>
      <c r="AB308" s="64"/>
      <c r="AC308" s="64"/>
      <c r="AD308" s="64"/>
      <c r="AE308" s="64"/>
      <c r="AF308" s="64"/>
      <c r="AG308" s="64"/>
      <c r="AH308" s="64"/>
      <c r="AI308" s="64"/>
      <c r="AJ308" s="64"/>
      <c r="AK308" s="64"/>
      <c r="AL308" s="64"/>
      <c r="AM308" s="64"/>
      <c r="AN308" s="64"/>
      <c r="AO308" s="64"/>
      <c r="AP308" s="64"/>
      <c r="AQ308" s="64"/>
    </row>
    <row r="309" spans="1:43" ht="62.25" customHeight="1" x14ac:dyDescent="0.25">
      <c r="A309" s="64"/>
      <c r="B309" s="64"/>
      <c r="C309" s="64"/>
      <c r="D309" s="64"/>
      <c r="E309" s="64"/>
      <c r="F309" s="64"/>
      <c r="G309" s="64"/>
      <c r="H309" s="63"/>
      <c r="I309" s="63"/>
      <c r="J309" s="64"/>
      <c r="K309" s="64"/>
      <c r="L309" s="64"/>
      <c r="M309" s="63"/>
      <c r="N309" s="64"/>
      <c r="O309" s="64"/>
      <c r="P309" s="63"/>
      <c r="Q309" s="63"/>
      <c r="R309" s="63"/>
      <c r="S309" s="64"/>
      <c r="T309" s="64"/>
      <c r="U309" s="64"/>
      <c r="V309" s="97"/>
      <c r="W309" s="97"/>
      <c r="X309" s="64"/>
      <c r="Y309" s="64"/>
      <c r="Z309" s="64"/>
      <c r="AA309" s="64"/>
      <c r="AB309" s="64"/>
      <c r="AC309" s="64"/>
      <c r="AD309" s="64"/>
      <c r="AE309" s="64"/>
      <c r="AF309" s="64"/>
      <c r="AG309" s="64"/>
      <c r="AH309" s="64"/>
      <c r="AI309" s="64"/>
      <c r="AJ309" s="64"/>
      <c r="AK309" s="64"/>
      <c r="AL309" s="64"/>
      <c r="AM309" s="64"/>
      <c r="AN309" s="64"/>
      <c r="AO309" s="64"/>
      <c r="AP309" s="64"/>
      <c r="AQ309" s="64"/>
    </row>
    <row r="310" spans="1:43" ht="62.25" customHeight="1" x14ac:dyDescent="0.25">
      <c r="A310" s="64"/>
      <c r="B310" s="64"/>
      <c r="C310" s="64"/>
      <c r="D310" s="64"/>
      <c r="E310" s="64"/>
      <c r="F310" s="64"/>
      <c r="G310" s="64"/>
      <c r="H310" s="63"/>
      <c r="I310" s="63"/>
      <c r="J310" s="64"/>
      <c r="K310" s="64"/>
      <c r="L310" s="64"/>
      <c r="M310" s="63"/>
      <c r="N310" s="64"/>
      <c r="O310" s="64"/>
      <c r="P310" s="63"/>
      <c r="Q310" s="63"/>
      <c r="R310" s="63"/>
      <c r="S310" s="64"/>
      <c r="T310" s="64"/>
      <c r="U310" s="64"/>
      <c r="V310" s="97"/>
      <c r="W310" s="97"/>
      <c r="X310" s="64"/>
      <c r="Y310" s="64"/>
      <c r="Z310" s="64"/>
      <c r="AA310" s="64"/>
      <c r="AB310" s="64"/>
      <c r="AC310" s="64"/>
      <c r="AD310" s="64"/>
      <c r="AE310" s="64"/>
      <c r="AF310" s="64"/>
      <c r="AG310" s="64"/>
      <c r="AH310" s="64"/>
      <c r="AI310" s="64"/>
      <c r="AJ310" s="64"/>
      <c r="AK310" s="64"/>
      <c r="AL310" s="64"/>
      <c r="AM310" s="64"/>
      <c r="AN310" s="64"/>
      <c r="AO310" s="64"/>
      <c r="AP310" s="64"/>
      <c r="AQ310" s="64"/>
    </row>
    <row r="311" spans="1:43" ht="62.25" customHeight="1" x14ac:dyDescent="0.25">
      <c r="A311" s="64"/>
      <c r="B311" s="64"/>
      <c r="C311" s="64"/>
      <c r="D311" s="64"/>
      <c r="E311" s="64"/>
      <c r="F311" s="64"/>
      <c r="G311" s="64"/>
      <c r="H311" s="63"/>
      <c r="I311" s="63"/>
      <c r="J311" s="64"/>
      <c r="K311" s="64"/>
      <c r="L311" s="64"/>
      <c r="M311" s="63"/>
      <c r="N311" s="64"/>
      <c r="O311" s="64"/>
      <c r="P311" s="63"/>
      <c r="Q311" s="63"/>
      <c r="R311" s="63"/>
      <c r="S311" s="64"/>
      <c r="T311" s="64"/>
      <c r="U311" s="64"/>
      <c r="V311" s="97"/>
      <c r="W311" s="97"/>
      <c r="X311" s="64"/>
      <c r="Y311" s="64"/>
      <c r="Z311" s="64"/>
      <c r="AA311" s="64"/>
      <c r="AB311" s="64"/>
      <c r="AC311" s="64"/>
      <c r="AD311" s="64"/>
      <c r="AE311" s="64"/>
      <c r="AF311" s="64"/>
      <c r="AG311" s="64"/>
      <c r="AH311" s="64"/>
      <c r="AI311" s="64"/>
      <c r="AJ311" s="64"/>
      <c r="AK311" s="64"/>
      <c r="AL311" s="64"/>
      <c r="AM311" s="64"/>
      <c r="AN311" s="64"/>
      <c r="AO311" s="64"/>
      <c r="AP311" s="64"/>
      <c r="AQ311" s="64"/>
    </row>
    <row r="312" spans="1:43" ht="62.25" customHeight="1" x14ac:dyDescent="0.25">
      <c r="A312" s="64"/>
      <c r="B312" s="64"/>
      <c r="C312" s="64"/>
      <c r="D312" s="64"/>
      <c r="E312" s="64"/>
      <c r="F312" s="64"/>
      <c r="G312" s="64"/>
      <c r="H312" s="63"/>
      <c r="I312" s="63"/>
      <c r="J312" s="64"/>
      <c r="K312" s="64"/>
      <c r="L312" s="64"/>
      <c r="M312" s="63"/>
      <c r="N312" s="64"/>
      <c r="O312" s="64"/>
      <c r="P312" s="63"/>
      <c r="Q312" s="63"/>
      <c r="R312" s="63"/>
      <c r="S312" s="64"/>
      <c r="T312" s="64"/>
      <c r="U312" s="64"/>
      <c r="V312" s="97"/>
      <c r="W312" s="97"/>
      <c r="X312" s="64"/>
      <c r="Y312" s="64"/>
      <c r="Z312" s="64"/>
      <c r="AA312" s="64"/>
      <c r="AB312" s="64"/>
      <c r="AC312" s="64"/>
      <c r="AD312" s="64"/>
      <c r="AE312" s="64"/>
      <c r="AF312" s="64"/>
      <c r="AG312" s="64"/>
      <c r="AH312" s="64"/>
      <c r="AI312" s="64"/>
      <c r="AJ312" s="64"/>
      <c r="AK312" s="64"/>
      <c r="AL312" s="64"/>
      <c r="AM312" s="64"/>
      <c r="AN312" s="64"/>
      <c r="AO312" s="64"/>
      <c r="AP312" s="64"/>
      <c r="AQ312" s="64"/>
    </row>
    <row r="313" spans="1:43" ht="62.25" customHeight="1" x14ac:dyDescent="0.25">
      <c r="A313" s="64"/>
      <c r="B313" s="64"/>
      <c r="C313" s="64"/>
      <c r="D313" s="64"/>
      <c r="E313" s="64"/>
      <c r="F313" s="64"/>
      <c r="G313" s="64"/>
      <c r="H313" s="63"/>
      <c r="I313" s="63"/>
      <c r="J313" s="64"/>
      <c r="K313" s="64"/>
      <c r="L313" s="64"/>
      <c r="M313" s="63"/>
      <c r="N313" s="64"/>
      <c r="O313" s="64"/>
      <c r="P313" s="63"/>
      <c r="Q313" s="63"/>
      <c r="R313" s="63"/>
      <c r="S313" s="64"/>
      <c r="T313" s="64"/>
      <c r="U313" s="64"/>
      <c r="V313" s="97"/>
      <c r="W313" s="97"/>
      <c r="X313" s="64"/>
      <c r="Y313" s="64"/>
      <c r="Z313" s="64"/>
      <c r="AA313" s="64"/>
      <c r="AB313" s="64"/>
      <c r="AC313" s="64"/>
      <c r="AD313" s="64"/>
      <c r="AE313" s="64"/>
      <c r="AF313" s="64"/>
      <c r="AG313" s="64"/>
      <c r="AH313" s="64"/>
      <c r="AI313" s="64"/>
      <c r="AJ313" s="64"/>
      <c r="AK313" s="64"/>
      <c r="AL313" s="64"/>
      <c r="AM313" s="64"/>
      <c r="AN313" s="64"/>
      <c r="AO313" s="64"/>
      <c r="AP313" s="64"/>
      <c r="AQ313" s="64"/>
    </row>
    <row r="314" spans="1:43" ht="62.25" customHeight="1" x14ac:dyDescent="0.25">
      <c r="A314" s="64"/>
      <c r="B314" s="64"/>
      <c r="C314" s="64"/>
      <c r="D314" s="64"/>
      <c r="E314" s="64"/>
      <c r="F314" s="64"/>
      <c r="G314" s="64"/>
      <c r="H314" s="63"/>
      <c r="I314" s="63"/>
      <c r="J314" s="64"/>
      <c r="K314" s="64"/>
      <c r="L314" s="64"/>
      <c r="M314" s="63"/>
      <c r="N314" s="64"/>
      <c r="O314" s="64"/>
      <c r="P314" s="63"/>
      <c r="Q314" s="63"/>
      <c r="R314" s="63"/>
      <c r="S314" s="64"/>
      <c r="T314" s="64"/>
      <c r="U314" s="64"/>
      <c r="V314" s="97"/>
      <c r="W314" s="97"/>
      <c r="X314" s="64"/>
      <c r="Y314" s="64"/>
      <c r="Z314" s="64"/>
      <c r="AA314" s="64"/>
      <c r="AB314" s="64"/>
      <c r="AC314" s="64"/>
      <c r="AD314" s="64"/>
      <c r="AE314" s="64"/>
      <c r="AF314" s="64"/>
      <c r="AG314" s="64"/>
      <c r="AH314" s="64"/>
      <c r="AI314" s="64"/>
      <c r="AJ314" s="64"/>
      <c r="AK314" s="64"/>
      <c r="AL314" s="64"/>
      <c r="AM314" s="64"/>
      <c r="AN314" s="64"/>
      <c r="AO314" s="64"/>
      <c r="AP314" s="64"/>
      <c r="AQ314" s="64"/>
    </row>
    <row r="315" spans="1:43" ht="62.25" customHeight="1" x14ac:dyDescent="0.25">
      <c r="A315" s="64"/>
      <c r="B315" s="64"/>
      <c r="C315" s="64"/>
      <c r="D315" s="64"/>
      <c r="E315" s="64"/>
      <c r="F315" s="64"/>
      <c r="G315" s="64"/>
      <c r="H315" s="63"/>
      <c r="I315" s="63"/>
      <c r="J315" s="64"/>
      <c r="K315" s="64"/>
      <c r="L315" s="64"/>
      <c r="M315" s="63"/>
      <c r="N315" s="64"/>
      <c r="O315" s="64"/>
      <c r="P315" s="63"/>
      <c r="Q315" s="63"/>
      <c r="R315" s="63"/>
      <c r="S315" s="64"/>
      <c r="T315" s="64"/>
      <c r="U315" s="64"/>
      <c r="V315" s="97"/>
      <c r="W315" s="97"/>
      <c r="X315" s="64"/>
      <c r="Y315" s="64"/>
      <c r="Z315" s="64"/>
      <c r="AA315" s="64"/>
      <c r="AB315" s="64"/>
      <c r="AC315" s="64"/>
      <c r="AD315" s="64"/>
      <c r="AE315" s="64"/>
      <c r="AF315" s="64"/>
      <c r="AG315" s="64"/>
      <c r="AH315" s="64"/>
      <c r="AI315" s="64"/>
      <c r="AJ315" s="64"/>
      <c r="AK315" s="64"/>
      <c r="AL315" s="64"/>
      <c r="AM315" s="64"/>
      <c r="AN315" s="64"/>
      <c r="AO315" s="64"/>
      <c r="AP315" s="64"/>
      <c r="AQ315" s="64"/>
    </row>
    <row r="316" spans="1:43" ht="62.25" customHeight="1" x14ac:dyDescent="0.25">
      <c r="A316" s="64"/>
      <c r="B316" s="64"/>
      <c r="C316" s="64"/>
      <c r="D316" s="64"/>
      <c r="E316" s="64"/>
      <c r="F316" s="64"/>
      <c r="G316" s="64"/>
      <c r="H316" s="63"/>
      <c r="I316" s="63"/>
      <c r="J316" s="64"/>
      <c r="K316" s="64"/>
      <c r="L316" s="64"/>
      <c r="M316" s="63"/>
      <c r="N316" s="64"/>
      <c r="O316" s="64"/>
      <c r="P316" s="63"/>
      <c r="Q316" s="63"/>
      <c r="R316" s="63"/>
      <c r="S316" s="64"/>
      <c r="T316" s="64"/>
      <c r="U316" s="64"/>
      <c r="V316" s="97"/>
      <c r="W316" s="97"/>
      <c r="X316" s="64"/>
      <c r="Y316" s="64"/>
      <c r="Z316" s="64"/>
      <c r="AA316" s="64"/>
      <c r="AB316" s="64"/>
      <c r="AC316" s="64"/>
      <c r="AD316" s="64"/>
      <c r="AE316" s="64"/>
      <c r="AF316" s="64"/>
      <c r="AG316" s="64"/>
      <c r="AH316" s="64"/>
      <c r="AI316" s="64"/>
      <c r="AJ316" s="64"/>
      <c r="AK316" s="64"/>
      <c r="AL316" s="64"/>
      <c r="AM316" s="64"/>
      <c r="AN316" s="64"/>
      <c r="AO316" s="64"/>
      <c r="AP316" s="64"/>
      <c r="AQ316" s="64"/>
    </row>
    <row r="317" spans="1:43" ht="62.25" customHeight="1" x14ac:dyDescent="0.25">
      <c r="A317" s="64"/>
      <c r="B317" s="64"/>
      <c r="C317" s="64"/>
      <c r="D317" s="64"/>
      <c r="E317" s="64"/>
      <c r="F317" s="64"/>
      <c r="G317" s="64"/>
      <c r="H317" s="63"/>
      <c r="I317" s="63"/>
      <c r="J317" s="64"/>
      <c r="K317" s="64"/>
      <c r="L317" s="64"/>
      <c r="M317" s="63"/>
      <c r="N317" s="64"/>
      <c r="O317" s="64"/>
      <c r="P317" s="63"/>
      <c r="Q317" s="63"/>
      <c r="R317" s="63"/>
      <c r="S317" s="64"/>
      <c r="T317" s="64"/>
      <c r="U317" s="64"/>
      <c r="V317" s="97"/>
      <c r="W317" s="97"/>
      <c r="X317" s="64"/>
      <c r="Y317" s="64"/>
      <c r="Z317" s="64"/>
      <c r="AA317" s="64"/>
      <c r="AB317" s="64"/>
      <c r="AC317" s="64"/>
      <c r="AD317" s="64"/>
      <c r="AE317" s="64"/>
      <c r="AF317" s="64"/>
      <c r="AG317" s="64"/>
      <c r="AH317" s="64"/>
      <c r="AI317" s="64"/>
      <c r="AJ317" s="64"/>
      <c r="AK317" s="64"/>
      <c r="AL317" s="64"/>
      <c r="AM317" s="64"/>
      <c r="AN317" s="64"/>
      <c r="AO317" s="64"/>
      <c r="AP317" s="64"/>
      <c r="AQ317" s="64"/>
    </row>
    <row r="318" spans="1:43" ht="62.25" customHeight="1" x14ac:dyDescent="0.25">
      <c r="A318" s="64"/>
      <c r="B318" s="64"/>
      <c r="C318" s="64"/>
      <c r="D318" s="64"/>
      <c r="E318" s="64"/>
      <c r="F318" s="64"/>
      <c r="G318" s="64"/>
      <c r="H318" s="63"/>
      <c r="I318" s="63"/>
      <c r="J318" s="64"/>
      <c r="K318" s="64"/>
      <c r="L318" s="64"/>
      <c r="M318" s="63"/>
      <c r="N318" s="64"/>
      <c r="O318" s="64"/>
      <c r="P318" s="63"/>
      <c r="Q318" s="63"/>
      <c r="R318" s="63"/>
      <c r="S318" s="64"/>
      <c r="T318" s="64"/>
      <c r="U318" s="64"/>
      <c r="V318" s="97"/>
      <c r="W318" s="97"/>
      <c r="X318" s="64"/>
      <c r="Y318" s="64"/>
      <c r="Z318" s="64"/>
      <c r="AA318" s="64"/>
      <c r="AB318" s="64"/>
      <c r="AC318" s="64"/>
      <c r="AD318" s="64"/>
      <c r="AE318" s="64"/>
      <c r="AF318" s="64"/>
      <c r="AG318" s="64"/>
      <c r="AH318" s="64"/>
      <c r="AI318" s="64"/>
      <c r="AJ318" s="64"/>
      <c r="AK318" s="64"/>
      <c r="AL318" s="64"/>
      <c r="AM318" s="64"/>
      <c r="AN318" s="64"/>
      <c r="AO318" s="64"/>
      <c r="AP318" s="64"/>
      <c r="AQ318" s="64"/>
    </row>
    <row r="319" spans="1:43" ht="62.25" customHeight="1" x14ac:dyDescent="0.25">
      <c r="A319" s="64"/>
      <c r="B319" s="64"/>
      <c r="C319" s="64"/>
      <c r="D319" s="64"/>
      <c r="E319" s="64"/>
      <c r="F319" s="64"/>
      <c r="G319" s="64"/>
      <c r="H319" s="63"/>
      <c r="I319" s="63"/>
      <c r="J319" s="64"/>
      <c r="K319" s="64"/>
      <c r="L319" s="64"/>
      <c r="M319" s="63"/>
      <c r="N319" s="64"/>
      <c r="O319" s="64"/>
      <c r="P319" s="63"/>
      <c r="Q319" s="63"/>
      <c r="R319" s="63"/>
      <c r="S319" s="64"/>
      <c r="T319" s="64"/>
      <c r="U319" s="64"/>
      <c r="V319" s="97"/>
      <c r="W319" s="97"/>
      <c r="X319" s="64"/>
      <c r="Y319" s="64"/>
      <c r="Z319" s="64"/>
      <c r="AA319" s="64"/>
      <c r="AB319" s="64"/>
      <c r="AC319" s="64"/>
      <c r="AD319" s="64"/>
      <c r="AE319" s="64"/>
      <c r="AF319" s="64"/>
      <c r="AG319" s="64"/>
      <c r="AH319" s="64"/>
      <c r="AI319" s="64"/>
      <c r="AJ319" s="64"/>
      <c r="AK319" s="64"/>
      <c r="AL319" s="64"/>
      <c r="AM319" s="64"/>
      <c r="AN319" s="64"/>
      <c r="AO319" s="64"/>
      <c r="AP319" s="64"/>
      <c r="AQ319" s="64"/>
    </row>
    <row r="320" spans="1:43" ht="62.25" customHeight="1" x14ac:dyDescent="0.25">
      <c r="A320" s="64"/>
      <c r="B320" s="64"/>
      <c r="C320" s="64"/>
      <c r="D320" s="64"/>
      <c r="E320" s="64"/>
      <c r="F320" s="64"/>
      <c r="G320" s="64"/>
      <c r="H320" s="63"/>
      <c r="I320" s="63"/>
      <c r="J320" s="64"/>
      <c r="K320" s="64"/>
      <c r="L320" s="64"/>
      <c r="M320" s="63"/>
      <c r="N320" s="64"/>
      <c r="O320" s="64"/>
      <c r="P320" s="63"/>
      <c r="Q320" s="63"/>
      <c r="R320" s="63"/>
      <c r="S320" s="64"/>
      <c r="T320" s="64"/>
      <c r="U320" s="64"/>
      <c r="V320" s="97"/>
      <c r="W320" s="97"/>
      <c r="X320" s="64"/>
      <c r="Y320" s="64"/>
      <c r="Z320" s="64"/>
      <c r="AA320" s="64"/>
      <c r="AB320" s="64"/>
      <c r="AC320" s="64"/>
      <c r="AD320" s="64"/>
      <c r="AE320" s="64"/>
      <c r="AF320" s="64"/>
      <c r="AG320" s="64"/>
      <c r="AH320" s="64"/>
      <c r="AI320" s="64"/>
      <c r="AJ320" s="64"/>
      <c r="AK320" s="64"/>
      <c r="AL320" s="64"/>
      <c r="AM320" s="64"/>
      <c r="AN320" s="64"/>
      <c r="AO320" s="64"/>
      <c r="AP320" s="64"/>
      <c r="AQ320" s="64"/>
    </row>
    <row r="321" spans="1:43" ht="62.25" customHeight="1" x14ac:dyDescent="0.25">
      <c r="A321" s="64"/>
      <c r="B321" s="64"/>
      <c r="C321" s="64"/>
      <c r="D321" s="64"/>
      <c r="E321" s="64"/>
      <c r="F321" s="64"/>
      <c r="G321" s="64"/>
      <c r="H321" s="63"/>
      <c r="I321" s="63"/>
      <c r="J321" s="64"/>
      <c r="K321" s="64"/>
      <c r="L321" s="64"/>
      <c r="M321" s="63"/>
      <c r="N321" s="64"/>
      <c r="O321" s="64"/>
      <c r="P321" s="63"/>
      <c r="Q321" s="63"/>
      <c r="R321" s="63"/>
      <c r="S321" s="64"/>
      <c r="T321" s="64"/>
      <c r="U321" s="64"/>
      <c r="V321" s="97"/>
      <c r="W321" s="97"/>
      <c r="X321" s="64"/>
      <c r="Y321" s="64"/>
      <c r="Z321" s="64"/>
      <c r="AA321" s="64"/>
      <c r="AB321" s="64"/>
      <c r="AC321" s="64"/>
      <c r="AD321" s="64"/>
      <c r="AE321" s="64"/>
      <c r="AF321" s="64"/>
      <c r="AG321" s="64"/>
      <c r="AH321" s="64"/>
      <c r="AI321" s="64"/>
      <c r="AJ321" s="64"/>
      <c r="AK321" s="64"/>
      <c r="AL321" s="64"/>
      <c r="AM321" s="64"/>
      <c r="AN321" s="64"/>
      <c r="AO321" s="64"/>
      <c r="AP321" s="64"/>
      <c r="AQ321" s="64"/>
    </row>
    <row r="322" spans="1:43" ht="62.25" customHeight="1" x14ac:dyDescent="0.25">
      <c r="A322" s="64"/>
      <c r="B322" s="64"/>
      <c r="C322" s="64"/>
      <c r="D322" s="64"/>
      <c r="E322" s="64"/>
      <c r="F322" s="64"/>
      <c r="G322" s="64"/>
      <c r="H322" s="63"/>
      <c r="I322" s="63"/>
      <c r="J322" s="64"/>
      <c r="K322" s="64"/>
      <c r="L322" s="64"/>
      <c r="M322" s="63"/>
      <c r="N322" s="64"/>
      <c r="O322" s="64"/>
      <c r="P322" s="63"/>
      <c r="Q322" s="63"/>
      <c r="R322" s="63"/>
      <c r="S322" s="64"/>
      <c r="T322" s="64"/>
      <c r="U322" s="64"/>
      <c r="V322" s="97"/>
      <c r="W322" s="97"/>
      <c r="X322" s="64"/>
      <c r="Y322" s="64"/>
      <c r="Z322" s="64"/>
      <c r="AA322" s="64"/>
      <c r="AB322" s="64"/>
      <c r="AC322" s="64"/>
      <c r="AD322" s="64"/>
      <c r="AE322" s="64"/>
      <c r="AF322" s="64"/>
      <c r="AG322" s="64"/>
      <c r="AH322" s="64"/>
      <c r="AI322" s="64"/>
      <c r="AJ322" s="64"/>
      <c r="AK322" s="64"/>
      <c r="AL322" s="64"/>
      <c r="AM322" s="64"/>
      <c r="AN322" s="64"/>
      <c r="AO322" s="64"/>
      <c r="AP322" s="64"/>
      <c r="AQ322" s="64"/>
    </row>
    <row r="323" spans="1:43" ht="62.25" customHeight="1" x14ac:dyDescent="0.25">
      <c r="A323" s="64"/>
      <c r="B323" s="64"/>
      <c r="C323" s="64"/>
      <c r="D323" s="64"/>
      <c r="E323" s="64"/>
      <c r="F323" s="64"/>
      <c r="G323" s="64"/>
      <c r="H323" s="63"/>
      <c r="I323" s="63"/>
      <c r="J323" s="64"/>
      <c r="K323" s="64"/>
      <c r="L323" s="64"/>
      <c r="M323" s="63"/>
      <c r="N323" s="64"/>
      <c r="O323" s="64"/>
      <c r="P323" s="63"/>
      <c r="Q323" s="63"/>
      <c r="R323" s="63"/>
      <c r="S323" s="64"/>
      <c r="T323" s="64"/>
      <c r="U323" s="64"/>
      <c r="V323" s="97"/>
      <c r="W323" s="97"/>
      <c r="X323" s="64"/>
      <c r="Y323" s="64"/>
      <c r="Z323" s="64"/>
      <c r="AA323" s="64"/>
      <c r="AB323" s="64"/>
      <c r="AC323" s="64"/>
      <c r="AD323" s="64"/>
      <c r="AE323" s="64"/>
      <c r="AF323" s="64"/>
      <c r="AG323" s="64"/>
      <c r="AH323" s="64"/>
      <c r="AI323" s="64"/>
      <c r="AJ323" s="64"/>
      <c r="AK323" s="64"/>
      <c r="AL323" s="64"/>
      <c r="AM323" s="64"/>
      <c r="AN323" s="64"/>
      <c r="AO323" s="64"/>
      <c r="AP323" s="64"/>
      <c r="AQ323" s="64"/>
    </row>
    <row r="324" spans="1:43" ht="62.25" customHeight="1" x14ac:dyDescent="0.25">
      <c r="A324" s="64"/>
      <c r="B324" s="64"/>
      <c r="C324" s="64"/>
      <c r="D324" s="64"/>
      <c r="E324" s="64"/>
      <c r="F324" s="64"/>
      <c r="G324" s="64"/>
      <c r="H324" s="63"/>
      <c r="I324" s="63"/>
      <c r="J324" s="64"/>
      <c r="K324" s="64"/>
      <c r="L324" s="64"/>
      <c r="M324" s="63"/>
      <c r="N324" s="64"/>
      <c r="O324" s="64"/>
      <c r="P324" s="63"/>
      <c r="Q324" s="63"/>
      <c r="R324" s="63"/>
      <c r="S324" s="64"/>
      <c r="T324" s="64"/>
      <c r="U324" s="64"/>
      <c r="V324" s="97"/>
      <c r="W324" s="97"/>
      <c r="X324" s="64"/>
      <c r="Y324" s="64"/>
      <c r="Z324" s="64"/>
      <c r="AA324" s="64"/>
      <c r="AB324" s="64"/>
      <c r="AC324" s="64"/>
      <c r="AD324" s="64"/>
      <c r="AE324" s="64"/>
      <c r="AF324" s="64"/>
      <c r="AG324" s="64"/>
      <c r="AH324" s="64"/>
      <c r="AI324" s="64"/>
      <c r="AJ324" s="64"/>
      <c r="AK324" s="64"/>
      <c r="AL324" s="64"/>
      <c r="AM324" s="64"/>
      <c r="AN324" s="64"/>
      <c r="AO324" s="64"/>
      <c r="AP324" s="64"/>
      <c r="AQ324" s="64"/>
    </row>
    <row r="325" spans="1:43" ht="62.25" customHeight="1" x14ac:dyDescent="0.25">
      <c r="A325" s="64"/>
      <c r="B325" s="64"/>
      <c r="C325" s="64"/>
      <c r="D325" s="64"/>
      <c r="E325" s="64"/>
      <c r="F325" s="64"/>
      <c r="G325" s="64"/>
      <c r="H325" s="63"/>
      <c r="I325" s="63"/>
      <c r="J325" s="64"/>
      <c r="K325" s="64"/>
      <c r="L325" s="64"/>
      <c r="M325" s="63"/>
      <c r="N325" s="64"/>
      <c r="O325" s="64"/>
      <c r="P325" s="63"/>
      <c r="Q325" s="63"/>
      <c r="R325" s="63"/>
      <c r="S325" s="64"/>
      <c r="T325" s="64"/>
      <c r="U325" s="64"/>
      <c r="V325" s="97"/>
      <c r="W325" s="97"/>
      <c r="X325" s="64"/>
      <c r="Y325" s="64"/>
      <c r="Z325" s="64"/>
      <c r="AA325" s="64"/>
      <c r="AB325" s="64"/>
      <c r="AC325" s="64"/>
      <c r="AD325" s="64"/>
      <c r="AE325" s="64"/>
      <c r="AF325" s="64"/>
      <c r="AG325" s="64"/>
      <c r="AH325" s="64"/>
      <c r="AI325" s="64"/>
      <c r="AJ325" s="64"/>
      <c r="AK325" s="64"/>
      <c r="AL325" s="64"/>
      <c r="AM325" s="64"/>
      <c r="AN325" s="64"/>
      <c r="AO325" s="64"/>
      <c r="AP325" s="64"/>
      <c r="AQ325" s="64"/>
    </row>
    <row r="326" spans="1:43" ht="62.25" customHeight="1" x14ac:dyDescent="0.25">
      <c r="A326" s="64"/>
      <c r="B326" s="64"/>
      <c r="C326" s="64"/>
      <c r="D326" s="64"/>
      <c r="E326" s="64"/>
      <c r="F326" s="64"/>
      <c r="G326" s="64"/>
      <c r="H326" s="63"/>
      <c r="I326" s="63"/>
      <c r="J326" s="64"/>
      <c r="K326" s="64"/>
      <c r="L326" s="64"/>
      <c r="M326" s="63"/>
      <c r="N326" s="64"/>
      <c r="O326" s="64"/>
      <c r="P326" s="63"/>
      <c r="Q326" s="63"/>
      <c r="R326" s="63"/>
      <c r="S326" s="64"/>
      <c r="T326" s="64"/>
      <c r="U326" s="64"/>
      <c r="V326" s="97"/>
      <c r="W326" s="97"/>
      <c r="X326" s="64"/>
      <c r="Y326" s="64"/>
      <c r="Z326" s="64"/>
      <c r="AA326" s="64"/>
      <c r="AB326" s="64"/>
      <c r="AC326" s="64"/>
      <c r="AD326" s="64"/>
      <c r="AE326" s="64"/>
      <c r="AF326" s="64"/>
      <c r="AG326" s="64"/>
      <c r="AH326" s="64"/>
      <c r="AI326" s="64"/>
      <c r="AJ326" s="64"/>
      <c r="AK326" s="64"/>
      <c r="AL326" s="64"/>
      <c r="AM326" s="64"/>
      <c r="AN326" s="64"/>
      <c r="AO326" s="64"/>
      <c r="AP326" s="64"/>
      <c r="AQ326" s="64"/>
    </row>
    <row r="327" spans="1:43" ht="62.25" customHeight="1" x14ac:dyDescent="0.25">
      <c r="A327" s="64"/>
      <c r="B327" s="64"/>
      <c r="C327" s="64"/>
      <c r="D327" s="64"/>
      <c r="E327" s="64"/>
      <c r="F327" s="64"/>
      <c r="G327" s="64"/>
      <c r="H327" s="63"/>
      <c r="I327" s="63"/>
      <c r="J327" s="64"/>
      <c r="K327" s="64"/>
      <c r="L327" s="64"/>
      <c r="M327" s="63"/>
      <c r="N327" s="64"/>
      <c r="O327" s="64"/>
      <c r="P327" s="63"/>
      <c r="Q327" s="63"/>
      <c r="R327" s="63"/>
      <c r="S327" s="64"/>
      <c r="T327" s="64"/>
      <c r="U327" s="64"/>
      <c r="V327" s="97"/>
      <c r="W327" s="97"/>
      <c r="X327" s="64"/>
      <c r="Y327" s="64"/>
      <c r="Z327" s="64"/>
      <c r="AA327" s="64"/>
      <c r="AB327" s="64"/>
      <c r="AC327" s="64"/>
      <c r="AD327" s="64"/>
      <c r="AE327" s="64"/>
      <c r="AF327" s="64"/>
      <c r="AG327" s="64"/>
      <c r="AH327" s="64"/>
      <c r="AI327" s="64"/>
      <c r="AJ327" s="64"/>
      <c r="AK327" s="64"/>
      <c r="AL327" s="64"/>
      <c r="AM327" s="64"/>
      <c r="AN327" s="64"/>
      <c r="AO327" s="64"/>
      <c r="AP327" s="64"/>
      <c r="AQ327" s="64"/>
    </row>
    <row r="328" spans="1:43" ht="62.25" customHeight="1" x14ac:dyDescent="0.25">
      <c r="A328" s="64"/>
      <c r="B328" s="64"/>
      <c r="C328" s="64"/>
      <c r="D328" s="64"/>
      <c r="E328" s="64"/>
      <c r="F328" s="64"/>
      <c r="G328" s="64"/>
      <c r="H328" s="63"/>
      <c r="I328" s="63"/>
      <c r="J328" s="64"/>
      <c r="K328" s="64"/>
      <c r="L328" s="64"/>
      <c r="M328" s="63"/>
      <c r="N328" s="64"/>
      <c r="O328" s="64"/>
      <c r="P328" s="63"/>
      <c r="Q328" s="63"/>
      <c r="R328" s="63"/>
      <c r="S328" s="64"/>
      <c r="T328" s="64"/>
      <c r="U328" s="64"/>
      <c r="V328" s="97"/>
      <c r="W328" s="97"/>
      <c r="X328" s="64"/>
      <c r="Y328" s="64"/>
      <c r="Z328" s="64"/>
      <c r="AA328" s="64"/>
      <c r="AB328" s="64"/>
      <c r="AC328" s="64"/>
      <c r="AD328" s="64"/>
      <c r="AE328" s="64"/>
      <c r="AF328" s="64"/>
      <c r="AG328" s="64"/>
      <c r="AH328" s="64"/>
      <c r="AI328" s="64"/>
      <c r="AJ328" s="64"/>
      <c r="AK328" s="64"/>
      <c r="AL328" s="64"/>
      <c r="AM328" s="64"/>
      <c r="AN328" s="64"/>
      <c r="AO328" s="64"/>
      <c r="AP328" s="64"/>
      <c r="AQ328" s="64"/>
    </row>
    <row r="329" spans="1:43" ht="62.25" customHeight="1" x14ac:dyDescent="0.25">
      <c r="A329" s="64"/>
      <c r="B329" s="64"/>
      <c r="C329" s="64"/>
      <c r="D329" s="64"/>
      <c r="E329" s="64"/>
      <c r="F329" s="64"/>
      <c r="G329" s="64"/>
      <c r="H329" s="63"/>
      <c r="I329" s="63"/>
      <c r="J329" s="64"/>
      <c r="K329" s="64"/>
      <c r="L329" s="64"/>
      <c r="M329" s="63"/>
      <c r="N329" s="64"/>
      <c r="O329" s="64"/>
      <c r="P329" s="63"/>
      <c r="Q329" s="63"/>
      <c r="R329" s="63"/>
      <c r="S329" s="64"/>
      <c r="T329" s="64"/>
      <c r="U329" s="64"/>
      <c r="V329" s="97"/>
      <c r="W329" s="97"/>
      <c r="X329" s="64"/>
      <c r="Y329" s="64"/>
      <c r="Z329" s="64"/>
      <c r="AA329" s="64"/>
      <c r="AB329" s="64"/>
      <c r="AC329" s="64"/>
      <c r="AD329" s="64"/>
      <c r="AE329" s="64"/>
      <c r="AF329" s="64"/>
      <c r="AG329" s="64"/>
      <c r="AH329" s="64"/>
      <c r="AI329" s="64"/>
      <c r="AJ329" s="64"/>
      <c r="AK329" s="64"/>
      <c r="AL329" s="64"/>
      <c r="AM329" s="64"/>
      <c r="AN329" s="64"/>
      <c r="AO329" s="64"/>
      <c r="AP329" s="64"/>
      <c r="AQ329" s="64"/>
    </row>
    <row r="330" spans="1:43" ht="62.25" customHeight="1" x14ac:dyDescent="0.25">
      <c r="A330" s="64"/>
      <c r="B330" s="64"/>
      <c r="C330" s="64"/>
      <c r="D330" s="64"/>
      <c r="E330" s="64"/>
      <c r="F330" s="64"/>
      <c r="G330" s="64"/>
      <c r="H330" s="63"/>
      <c r="I330" s="63"/>
      <c r="J330" s="64"/>
      <c r="K330" s="64"/>
      <c r="L330" s="64"/>
      <c r="M330" s="63"/>
      <c r="N330" s="64"/>
      <c r="O330" s="64"/>
      <c r="P330" s="63"/>
      <c r="Q330" s="63"/>
      <c r="R330" s="63"/>
      <c r="S330" s="64"/>
      <c r="T330" s="64"/>
      <c r="U330" s="64"/>
      <c r="V330" s="97"/>
      <c r="W330" s="97"/>
      <c r="X330" s="64"/>
      <c r="Y330" s="64"/>
      <c r="Z330" s="64"/>
      <c r="AA330" s="64"/>
      <c r="AB330" s="64"/>
      <c r="AC330" s="64"/>
      <c r="AD330" s="64"/>
      <c r="AE330" s="64"/>
      <c r="AF330" s="64"/>
      <c r="AG330" s="64"/>
      <c r="AH330" s="64"/>
      <c r="AI330" s="64"/>
      <c r="AJ330" s="64"/>
      <c r="AK330" s="64"/>
      <c r="AL330" s="64"/>
      <c r="AM330" s="64"/>
      <c r="AN330" s="64"/>
      <c r="AO330" s="64"/>
      <c r="AP330" s="64"/>
      <c r="AQ330" s="64"/>
    </row>
    <row r="331" spans="1:43" ht="62.25" customHeight="1" x14ac:dyDescent="0.25">
      <c r="A331" s="64"/>
      <c r="B331" s="64"/>
      <c r="C331" s="64"/>
      <c r="D331" s="64"/>
      <c r="E331" s="64"/>
      <c r="F331" s="64"/>
      <c r="G331" s="64"/>
      <c r="H331" s="63"/>
      <c r="I331" s="63"/>
      <c r="J331" s="64"/>
      <c r="K331" s="64"/>
      <c r="L331" s="64"/>
      <c r="M331" s="63"/>
      <c r="N331" s="64"/>
      <c r="O331" s="64"/>
      <c r="P331" s="63"/>
      <c r="Q331" s="63"/>
      <c r="R331" s="63"/>
      <c r="S331" s="64"/>
      <c r="T331" s="64"/>
      <c r="U331" s="64"/>
      <c r="V331" s="97"/>
      <c r="W331" s="97"/>
      <c r="X331" s="64"/>
      <c r="Y331" s="64"/>
      <c r="Z331" s="64"/>
      <c r="AA331" s="64"/>
      <c r="AB331" s="64"/>
      <c r="AC331" s="64"/>
      <c r="AD331" s="64"/>
      <c r="AE331" s="64"/>
      <c r="AF331" s="64"/>
      <c r="AG331" s="64"/>
      <c r="AH331" s="64"/>
      <c r="AI331" s="64"/>
      <c r="AJ331" s="64"/>
      <c r="AK331" s="64"/>
      <c r="AL331" s="64"/>
      <c r="AM331" s="64"/>
      <c r="AN331" s="64"/>
      <c r="AO331" s="64"/>
      <c r="AP331" s="64"/>
      <c r="AQ331" s="64"/>
    </row>
    <row r="332" spans="1:43" ht="62.25" customHeight="1" x14ac:dyDescent="0.25">
      <c r="A332" s="64"/>
      <c r="B332" s="64"/>
      <c r="C332" s="64"/>
      <c r="D332" s="64"/>
      <c r="E332" s="64"/>
      <c r="F332" s="64"/>
      <c r="G332" s="64"/>
      <c r="H332" s="63"/>
      <c r="I332" s="63"/>
      <c r="J332" s="64"/>
      <c r="K332" s="64"/>
      <c r="L332" s="64"/>
      <c r="M332" s="63"/>
      <c r="N332" s="64"/>
      <c r="O332" s="64"/>
      <c r="P332" s="63"/>
      <c r="Q332" s="63"/>
      <c r="R332" s="63"/>
      <c r="S332" s="64"/>
      <c r="T332" s="64"/>
      <c r="U332" s="64"/>
      <c r="V332" s="97"/>
      <c r="W332" s="97"/>
      <c r="X332" s="64"/>
      <c r="Y332" s="64"/>
      <c r="Z332" s="64"/>
      <c r="AA332" s="64"/>
      <c r="AB332" s="64"/>
      <c r="AC332" s="64"/>
      <c r="AD332" s="64"/>
      <c r="AE332" s="64"/>
      <c r="AF332" s="64"/>
      <c r="AG332" s="64"/>
      <c r="AH332" s="64"/>
      <c r="AI332" s="64"/>
      <c r="AJ332" s="64"/>
      <c r="AK332" s="64"/>
      <c r="AL332" s="64"/>
      <c r="AM332" s="64"/>
      <c r="AN332" s="64"/>
      <c r="AO332" s="64"/>
      <c r="AP332" s="64"/>
      <c r="AQ332" s="64"/>
    </row>
    <row r="333" spans="1:43" ht="62.25" customHeight="1" x14ac:dyDescent="0.25">
      <c r="A333" s="64"/>
      <c r="B333" s="64"/>
      <c r="C333" s="64"/>
      <c r="D333" s="64"/>
      <c r="E333" s="64"/>
      <c r="F333" s="64"/>
      <c r="G333" s="64"/>
      <c r="H333" s="63"/>
      <c r="I333" s="63"/>
      <c r="J333" s="64"/>
      <c r="K333" s="64"/>
      <c r="L333" s="64"/>
      <c r="M333" s="63"/>
      <c r="N333" s="64"/>
      <c r="O333" s="64"/>
      <c r="P333" s="63"/>
      <c r="Q333" s="63"/>
      <c r="R333" s="63"/>
      <c r="S333" s="64"/>
      <c r="T333" s="64"/>
      <c r="U333" s="64"/>
      <c r="V333" s="97"/>
      <c r="W333" s="97"/>
      <c r="X333" s="64"/>
      <c r="Y333" s="64"/>
      <c r="Z333" s="64"/>
      <c r="AA333" s="64"/>
      <c r="AB333" s="64"/>
      <c r="AC333" s="64"/>
      <c r="AD333" s="64"/>
      <c r="AE333" s="64"/>
      <c r="AF333" s="64"/>
      <c r="AG333" s="64"/>
      <c r="AH333" s="64"/>
      <c r="AI333" s="64"/>
      <c r="AJ333" s="64"/>
      <c r="AK333" s="64"/>
      <c r="AL333" s="64"/>
      <c r="AM333" s="64"/>
      <c r="AN333" s="64"/>
      <c r="AO333" s="64"/>
      <c r="AP333" s="64"/>
      <c r="AQ333" s="64"/>
    </row>
    <row r="334" spans="1:43" ht="62.25" customHeight="1" x14ac:dyDescent="0.25">
      <c r="A334" s="64"/>
      <c r="B334" s="64"/>
      <c r="C334" s="64"/>
      <c r="D334" s="64"/>
      <c r="E334" s="64"/>
      <c r="F334" s="64"/>
      <c r="G334" s="64"/>
      <c r="H334" s="63"/>
      <c r="I334" s="63"/>
      <c r="J334" s="64"/>
      <c r="K334" s="64"/>
      <c r="L334" s="64"/>
      <c r="M334" s="63"/>
      <c r="N334" s="64"/>
      <c r="O334" s="64"/>
      <c r="P334" s="63"/>
      <c r="Q334" s="63"/>
      <c r="R334" s="63"/>
      <c r="S334" s="64"/>
      <c r="T334" s="64"/>
      <c r="U334" s="64"/>
      <c r="V334" s="97"/>
      <c r="W334" s="97"/>
      <c r="X334" s="64"/>
      <c r="Y334" s="64"/>
      <c r="Z334" s="64"/>
      <c r="AA334" s="64"/>
      <c r="AB334" s="64"/>
      <c r="AC334" s="64"/>
      <c r="AD334" s="64"/>
      <c r="AE334" s="64"/>
      <c r="AF334" s="64"/>
      <c r="AG334" s="64"/>
      <c r="AH334" s="64"/>
      <c r="AI334" s="64"/>
      <c r="AJ334" s="64"/>
      <c r="AK334" s="64"/>
      <c r="AL334" s="64"/>
      <c r="AM334" s="64"/>
      <c r="AN334" s="64"/>
      <c r="AO334" s="64"/>
      <c r="AP334" s="64"/>
      <c r="AQ334" s="64"/>
    </row>
    <row r="335" spans="1:43" ht="62.25" customHeight="1" x14ac:dyDescent="0.25">
      <c r="A335" s="64"/>
      <c r="B335" s="64"/>
      <c r="C335" s="64"/>
      <c r="D335" s="64"/>
      <c r="E335" s="64"/>
      <c r="F335" s="64"/>
      <c r="G335" s="64"/>
      <c r="H335" s="63"/>
      <c r="I335" s="63"/>
      <c r="J335" s="64"/>
      <c r="K335" s="64"/>
      <c r="L335" s="64"/>
      <c r="M335" s="63"/>
      <c r="N335" s="64"/>
      <c r="O335" s="64"/>
      <c r="P335" s="63"/>
      <c r="Q335" s="63"/>
      <c r="R335" s="63"/>
      <c r="S335" s="64"/>
      <c r="T335" s="64"/>
      <c r="U335" s="64"/>
      <c r="V335" s="97"/>
      <c r="W335" s="97"/>
      <c r="X335" s="64"/>
      <c r="Y335" s="64"/>
      <c r="Z335" s="64"/>
      <c r="AA335" s="64"/>
      <c r="AB335" s="64"/>
      <c r="AC335" s="64"/>
      <c r="AD335" s="64"/>
      <c r="AE335" s="64"/>
      <c r="AF335" s="64"/>
      <c r="AG335" s="64"/>
      <c r="AH335" s="64"/>
      <c r="AI335" s="64"/>
      <c r="AJ335" s="64"/>
      <c r="AK335" s="64"/>
      <c r="AL335" s="64"/>
      <c r="AM335" s="64"/>
      <c r="AN335" s="64"/>
      <c r="AO335" s="64"/>
      <c r="AP335" s="64"/>
      <c r="AQ335" s="64"/>
    </row>
    <row r="336" spans="1:43" ht="62.25" customHeight="1" x14ac:dyDescent="0.25">
      <c r="A336" s="64"/>
      <c r="B336" s="64"/>
      <c r="C336" s="64"/>
      <c r="D336" s="64"/>
      <c r="E336" s="64"/>
      <c r="F336" s="64"/>
      <c r="G336" s="64"/>
      <c r="H336" s="63"/>
      <c r="I336" s="63"/>
      <c r="J336" s="64"/>
      <c r="K336" s="64"/>
      <c r="L336" s="64"/>
      <c r="M336" s="63"/>
      <c r="N336" s="64"/>
      <c r="O336" s="64"/>
      <c r="P336" s="63"/>
      <c r="Q336" s="63"/>
      <c r="R336" s="63"/>
      <c r="S336" s="64"/>
      <c r="T336" s="64"/>
      <c r="U336" s="64"/>
      <c r="V336" s="97"/>
      <c r="W336" s="97"/>
      <c r="X336" s="64"/>
      <c r="Y336" s="64"/>
      <c r="Z336" s="64"/>
      <c r="AA336" s="64"/>
      <c r="AB336" s="64"/>
      <c r="AC336" s="64"/>
      <c r="AD336" s="64"/>
      <c r="AE336" s="64"/>
      <c r="AF336" s="64"/>
      <c r="AG336" s="64"/>
      <c r="AH336" s="64"/>
      <c r="AI336" s="64"/>
      <c r="AJ336" s="64"/>
      <c r="AK336" s="64"/>
      <c r="AL336" s="64"/>
      <c r="AM336" s="64"/>
      <c r="AN336" s="64"/>
      <c r="AO336" s="64"/>
      <c r="AP336" s="64"/>
      <c r="AQ336" s="64"/>
    </row>
    <row r="337" spans="1:43" ht="62.25" customHeight="1" x14ac:dyDescent="0.25">
      <c r="A337" s="64"/>
      <c r="B337" s="64"/>
      <c r="C337" s="64"/>
      <c r="D337" s="64"/>
      <c r="E337" s="64"/>
      <c r="F337" s="64"/>
      <c r="G337" s="64"/>
      <c r="H337" s="63"/>
      <c r="I337" s="63"/>
      <c r="J337" s="64"/>
      <c r="K337" s="64"/>
      <c r="L337" s="64"/>
      <c r="M337" s="63"/>
      <c r="N337" s="64"/>
      <c r="O337" s="64"/>
      <c r="P337" s="63"/>
      <c r="Q337" s="63"/>
      <c r="R337" s="63"/>
      <c r="S337" s="64"/>
      <c r="T337" s="64"/>
      <c r="U337" s="64"/>
      <c r="V337" s="97"/>
      <c r="W337" s="97"/>
      <c r="X337" s="64"/>
      <c r="Y337" s="64"/>
      <c r="Z337" s="64"/>
      <c r="AA337" s="64"/>
      <c r="AB337" s="64"/>
      <c r="AC337" s="64"/>
      <c r="AD337" s="64"/>
      <c r="AE337" s="64"/>
      <c r="AF337" s="64"/>
      <c r="AG337" s="64"/>
      <c r="AH337" s="64"/>
      <c r="AI337" s="64"/>
      <c r="AJ337" s="64"/>
      <c r="AK337" s="64"/>
      <c r="AL337" s="64"/>
      <c r="AM337" s="64"/>
      <c r="AN337" s="64"/>
      <c r="AO337" s="64"/>
      <c r="AP337" s="64"/>
      <c r="AQ337" s="64"/>
    </row>
    <row r="338" spans="1:43" ht="62.25" customHeight="1" x14ac:dyDescent="0.25">
      <c r="A338" s="64"/>
      <c r="B338" s="64"/>
      <c r="C338" s="64"/>
      <c r="D338" s="64"/>
      <c r="E338" s="64"/>
      <c r="F338" s="64"/>
      <c r="G338" s="64"/>
      <c r="H338" s="63"/>
      <c r="I338" s="63"/>
      <c r="J338" s="64"/>
      <c r="K338" s="64"/>
      <c r="L338" s="64"/>
      <c r="M338" s="63"/>
      <c r="N338" s="64"/>
      <c r="O338" s="64"/>
      <c r="P338" s="63"/>
      <c r="Q338" s="63"/>
      <c r="R338" s="63"/>
      <c r="S338" s="64"/>
      <c r="T338" s="64"/>
      <c r="U338" s="64"/>
      <c r="V338" s="97"/>
      <c r="W338" s="97"/>
      <c r="X338" s="64"/>
      <c r="Y338" s="64"/>
      <c r="Z338" s="64"/>
      <c r="AA338" s="64"/>
      <c r="AB338" s="64"/>
      <c r="AC338" s="64"/>
      <c r="AD338" s="64"/>
      <c r="AE338" s="64"/>
      <c r="AF338" s="64"/>
      <c r="AG338" s="64"/>
      <c r="AH338" s="64"/>
      <c r="AI338" s="64"/>
      <c r="AJ338" s="64"/>
      <c r="AK338" s="64"/>
      <c r="AL338" s="64"/>
      <c r="AM338" s="64"/>
      <c r="AN338" s="64"/>
      <c r="AO338" s="64"/>
      <c r="AP338" s="64"/>
      <c r="AQ338" s="64"/>
    </row>
    <row r="339" spans="1:43" ht="62.25" customHeight="1" x14ac:dyDescent="0.25">
      <c r="A339" s="64"/>
      <c r="B339" s="64"/>
      <c r="C339" s="64"/>
      <c r="D339" s="64"/>
      <c r="E339" s="64"/>
      <c r="F339" s="64"/>
      <c r="G339" s="64"/>
      <c r="H339" s="63"/>
      <c r="I339" s="63"/>
      <c r="J339" s="64"/>
      <c r="K339" s="64"/>
      <c r="L339" s="64"/>
      <c r="M339" s="63"/>
      <c r="N339" s="64"/>
      <c r="O339" s="64"/>
      <c r="P339" s="63"/>
      <c r="Q339" s="63"/>
      <c r="R339" s="63"/>
      <c r="S339" s="64"/>
      <c r="T339" s="64"/>
      <c r="U339" s="64"/>
      <c r="V339" s="97"/>
      <c r="W339" s="97"/>
      <c r="X339" s="64"/>
      <c r="Y339" s="64"/>
      <c r="Z339" s="64"/>
      <c r="AA339" s="64"/>
      <c r="AB339" s="64"/>
      <c r="AC339" s="64"/>
      <c r="AD339" s="64"/>
      <c r="AE339" s="64"/>
      <c r="AF339" s="64"/>
      <c r="AG339" s="64"/>
      <c r="AH339" s="64"/>
      <c r="AI339" s="64"/>
      <c r="AJ339" s="64"/>
      <c r="AK339" s="64"/>
      <c r="AL339" s="64"/>
      <c r="AM339" s="64"/>
      <c r="AN339" s="64"/>
      <c r="AO339" s="64"/>
      <c r="AP339" s="64"/>
      <c r="AQ339" s="64"/>
    </row>
    <row r="340" spans="1:43" ht="62.25" customHeight="1" x14ac:dyDescent="0.25">
      <c r="A340" s="64"/>
      <c r="B340" s="64"/>
      <c r="C340" s="64"/>
      <c r="D340" s="64"/>
      <c r="E340" s="64"/>
      <c r="F340" s="64"/>
      <c r="G340" s="64"/>
      <c r="H340" s="63"/>
      <c r="I340" s="63"/>
      <c r="J340" s="64"/>
      <c r="K340" s="64"/>
      <c r="L340" s="64"/>
      <c r="M340" s="63"/>
      <c r="N340" s="64"/>
      <c r="O340" s="64"/>
      <c r="P340" s="63"/>
      <c r="Q340" s="63"/>
      <c r="R340" s="63"/>
      <c r="S340" s="64"/>
      <c r="T340" s="64"/>
      <c r="U340" s="64"/>
      <c r="V340" s="97"/>
      <c r="W340" s="97"/>
      <c r="X340" s="64"/>
      <c r="Y340" s="64"/>
      <c r="Z340" s="64"/>
      <c r="AA340" s="64"/>
      <c r="AB340" s="64"/>
      <c r="AC340" s="64"/>
      <c r="AD340" s="64"/>
      <c r="AE340" s="64"/>
      <c r="AF340" s="64"/>
      <c r="AG340" s="64"/>
      <c r="AH340" s="64"/>
      <c r="AI340" s="64"/>
      <c r="AJ340" s="64"/>
      <c r="AK340" s="64"/>
      <c r="AL340" s="64"/>
      <c r="AM340" s="64"/>
      <c r="AN340" s="64"/>
      <c r="AO340" s="64"/>
      <c r="AP340" s="64"/>
      <c r="AQ340" s="64"/>
    </row>
    <row r="341" spans="1:43" ht="62.25" customHeight="1" x14ac:dyDescent="0.25">
      <c r="A341" s="64"/>
      <c r="B341" s="64"/>
      <c r="C341" s="64"/>
      <c r="D341" s="64"/>
      <c r="E341" s="64"/>
      <c r="F341" s="64"/>
      <c r="G341" s="64"/>
      <c r="H341" s="63"/>
      <c r="I341" s="63"/>
      <c r="J341" s="64"/>
      <c r="K341" s="64"/>
      <c r="L341" s="64"/>
      <c r="M341" s="63"/>
      <c r="N341" s="64"/>
      <c r="O341" s="64"/>
      <c r="P341" s="63"/>
      <c r="Q341" s="63"/>
      <c r="R341" s="63"/>
      <c r="S341" s="64"/>
      <c r="T341" s="64"/>
      <c r="U341" s="64"/>
      <c r="V341" s="97"/>
      <c r="W341" s="97"/>
      <c r="X341" s="64"/>
      <c r="Y341" s="64"/>
      <c r="Z341" s="64"/>
      <c r="AA341" s="64"/>
      <c r="AB341" s="64"/>
      <c r="AC341" s="64"/>
      <c r="AD341" s="64"/>
      <c r="AE341" s="64"/>
      <c r="AF341" s="64"/>
      <c r="AG341" s="64"/>
      <c r="AH341" s="64"/>
      <c r="AI341" s="64"/>
      <c r="AJ341" s="64"/>
      <c r="AK341" s="64"/>
      <c r="AL341" s="64"/>
      <c r="AM341" s="64"/>
      <c r="AN341" s="64"/>
      <c r="AO341" s="64"/>
      <c r="AP341" s="64"/>
      <c r="AQ341" s="64"/>
    </row>
    <row r="342" spans="1:43" ht="62.25" customHeight="1" x14ac:dyDescent="0.25">
      <c r="A342" s="64"/>
      <c r="B342" s="64"/>
      <c r="C342" s="64"/>
      <c r="D342" s="64"/>
      <c r="E342" s="64"/>
      <c r="F342" s="64"/>
      <c r="G342" s="64"/>
      <c r="H342" s="63"/>
      <c r="I342" s="63"/>
      <c r="J342" s="64"/>
      <c r="K342" s="64"/>
      <c r="L342" s="64"/>
      <c r="M342" s="63"/>
      <c r="N342" s="64"/>
      <c r="O342" s="64"/>
      <c r="P342" s="63"/>
      <c r="Q342" s="63"/>
      <c r="R342" s="63"/>
      <c r="S342" s="64"/>
      <c r="T342" s="64"/>
      <c r="U342" s="64"/>
      <c r="V342" s="97"/>
      <c r="W342" s="97"/>
      <c r="X342" s="64"/>
      <c r="Y342" s="64"/>
      <c r="Z342" s="64"/>
      <c r="AA342" s="64"/>
      <c r="AB342" s="64"/>
      <c r="AC342" s="64"/>
      <c r="AD342" s="64"/>
      <c r="AE342" s="64"/>
      <c r="AF342" s="64"/>
      <c r="AG342" s="64"/>
      <c r="AH342" s="64"/>
      <c r="AI342" s="64"/>
      <c r="AJ342" s="64"/>
      <c r="AK342" s="64"/>
      <c r="AL342" s="64"/>
      <c r="AM342" s="64"/>
      <c r="AN342" s="64"/>
      <c r="AO342" s="64"/>
      <c r="AP342" s="64"/>
      <c r="AQ342" s="64"/>
    </row>
    <row r="343" spans="1:43" ht="62.25" customHeight="1" x14ac:dyDescent="0.25">
      <c r="A343" s="64"/>
      <c r="B343" s="64"/>
      <c r="C343" s="64"/>
      <c r="D343" s="64"/>
      <c r="E343" s="64"/>
      <c r="F343" s="64"/>
      <c r="G343" s="64"/>
      <c r="H343" s="63"/>
      <c r="I343" s="63"/>
      <c r="J343" s="64"/>
      <c r="K343" s="64"/>
      <c r="L343" s="64"/>
      <c r="M343" s="63"/>
      <c r="N343" s="64"/>
      <c r="O343" s="64"/>
      <c r="P343" s="63"/>
      <c r="Q343" s="63"/>
      <c r="R343" s="63"/>
      <c r="S343" s="64"/>
      <c r="T343" s="64"/>
      <c r="U343" s="64"/>
      <c r="V343" s="97"/>
      <c r="W343" s="97"/>
      <c r="X343" s="64"/>
      <c r="Y343" s="64"/>
      <c r="Z343" s="64"/>
      <c r="AA343" s="64"/>
      <c r="AB343" s="64"/>
      <c r="AC343" s="64"/>
      <c r="AD343" s="64"/>
      <c r="AE343" s="64"/>
      <c r="AF343" s="64"/>
      <c r="AG343" s="64"/>
      <c r="AH343" s="64"/>
      <c r="AI343" s="64"/>
      <c r="AJ343" s="64"/>
      <c r="AK343" s="64"/>
      <c r="AL343" s="64"/>
      <c r="AM343" s="64"/>
      <c r="AN343" s="64"/>
      <c r="AO343" s="64"/>
      <c r="AP343" s="64"/>
      <c r="AQ343" s="64"/>
    </row>
    <row r="344" spans="1:43" ht="62.25" customHeight="1" x14ac:dyDescent="0.25">
      <c r="A344" s="64"/>
      <c r="B344" s="64"/>
      <c r="C344" s="64"/>
      <c r="D344" s="64"/>
      <c r="E344" s="64"/>
      <c r="F344" s="64"/>
      <c r="G344" s="64"/>
      <c r="H344" s="63"/>
      <c r="I344" s="63"/>
      <c r="J344" s="64"/>
      <c r="K344" s="64"/>
      <c r="L344" s="64"/>
      <c r="M344" s="63"/>
      <c r="N344" s="64"/>
      <c r="O344" s="64"/>
      <c r="P344" s="63"/>
      <c r="Q344" s="63"/>
      <c r="R344" s="63"/>
      <c r="S344" s="64"/>
      <c r="T344" s="64"/>
      <c r="U344" s="64"/>
      <c r="V344" s="97"/>
      <c r="W344" s="97"/>
      <c r="X344" s="64"/>
      <c r="Y344" s="64"/>
      <c r="Z344" s="64"/>
      <c r="AA344" s="64"/>
      <c r="AB344" s="64"/>
      <c r="AC344" s="64"/>
      <c r="AD344" s="64"/>
      <c r="AE344" s="64"/>
      <c r="AF344" s="64"/>
      <c r="AG344" s="64"/>
      <c r="AH344" s="64"/>
      <c r="AI344" s="64"/>
      <c r="AJ344" s="64"/>
      <c r="AK344" s="64"/>
      <c r="AL344" s="64"/>
      <c r="AM344" s="64"/>
      <c r="AN344" s="64"/>
      <c r="AO344" s="64"/>
      <c r="AP344" s="64"/>
      <c r="AQ344" s="64"/>
    </row>
    <row r="345" spans="1:43" ht="62.25" customHeight="1" x14ac:dyDescent="0.25">
      <c r="A345" s="64"/>
      <c r="B345" s="64"/>
      <c r="C345" s="64"/>
      <c r="D345" s="64"/>
      <c r="E345" s="64"/>
      <c r="F345" s="64"/>
      <c r="G345" s="64"/>
      <c r="H345" s="63"/>
      <c r="I345" s="63"/>
      <c r="J345" s="64"/>
      <c r="K345" s="64"/>
      <c r="L345" s="64"/>
      <c r="M345" s="63"/>
      <c r="N345" s="64"/>
      <c r="O345" s="64"/>
      <c r="P345" s="63"/>
      <c r="Q345" s="63"/>
      <c r="R345" s="63"/>
      <c r="S345" s="64"/>
      <c r="T345" s="64"/>
      <c r="U345" s="64"/>
      <c r="V345" s="97"/>
      <c r="W345" s="97"/>
      <c r="X345" s="64"/>
      <c r="Y345" s="64"/>
      <c r="Z345" s="64"/>
      <c r="AA345" s="64"/>
      <c r="AB345" s="64"/>
      <c r="AC345" s="64"/>
      <c r="AD345" s="64"/>
      <c r="AE345" s="64"/>
      <c r="AF345" s="64"/>
      <c r="AG345" s="64"/>
      <c r="AH345" s="64"/>
      <c r="AI345" s="64"/>
      <c r="AJ345" s="64"/>
      <c r="AK345" s="64"/>
      <c r="AL345" s="64"/>
      <c r="AM345" s="64"/>
      <c r="AN345" s="64"/>
      <c r="AO345" s="64"/>
      <c r="AP345" s="64"/>
      <c r="AQ345" s="64"/>
    </row>
    <row r="346" spans="1:43" ht="62.25" customHeight="1" x14ac:dyDescent="0.25">
      <c r="A346" s="64"/>
      <c r="B346" s="64"/>
      <c r="C346" s="64"/>
      <c r="D346" s="64"/>
      <c r="E346" s="64"/>
      <c r="F346" s="64"/>
      <c r="G346" s="64"/>
      <c r="H346" s="63"/>
      <c r="I346" s="63"/>
      <c r="J346" s="64"/>
      <c r="K346" s="64"/>
      <c r="L346" s="64"/>
      <c r="M346" s="63"/>
      <c r="N346" s="64"/>
      <c r="O346" s="64"/>
      <c r="P346" s="63"/>
      <c r="Q346" s="63"/>
      <c r="R346" s="63"/>
      <c r="S346" s="64"/>
      <c r="T346" s="64"/>
      <c r="U346" s="64"/>
      <c r="V346" s="97"/>
      <c r="W346" s="97"/>
      <c r="X346" s="64"/>
      <c r="Y346" s="64"/>
      <c r="Z346" s="64"/>
      <c r="AA346" s="64"/>
      <c r="AB346" s="64"/>
      <c r="AC346" s="64"/>
      <c r="AD346" s="64"/>
      <c r="AE346" s="64"/>
      <c r="AF346" s="64"/>
      <c r="AG346" s="64"/>
      <c r="AH346" s="64"/>
      <c r="AI346" s="64"/>
      <c r="AJ346" s="64"/>
      <c r="AK346" s="64"/>
      <c r="AL346" s="64"/>
      <c r="AM346" s="64"/>
      <c r="AN346" s="64"/>
      <c r="AO346" s="64"/>
      <c r="AP346" s="64"/>
      <c r="AQ346" s="64"/>
    </row>
    <row r="347" spans="1:43" ht="62.25" customHeight="1" x14ac:dyDescent="0.25">
      <c r="A347" s="64"/>
      <c r="B347" s="64"/>
      <c r="C347" s="64"/>
      <c r="D347" s="64"/>
      <c r="E347" s="64"/>
      <c r="F347" s="64"/>
      <c r="G347" s="64"/>
      <c r="H347" s="63"/>
      <c r="I347" s="63"/>
      <c r="J347" s="64"/>
      <c r="K347" s="64"/>
      <c r="L347" s="64"/>
      <c r="M347" s="63"/>
      <c r="N347" s="64"/>
      <c r="O347" s="64"/>
      <c r="P347" s="63"/>
      <c r="Q347" s="63"/>
      <c r="R347" s="63"/>
      <c r="S347" s="64"/>
      <c r="T347" s="64"/>
      <c r="U347" s="64"/>
      <c r="V347" s="97"/>
      <c r="W347" s="97"/>
      <c r="X347" s="64"/>
      <c r="Y347" s="64"/>
      <c r="Z347" s="64"/>
      <c r="AA347" s="64"/>
      <c r="AB347" s="64"/>
      <c r="AC347" s="64"/>
      <c r="AD347" s="64"/>
      <c r="AE347" s="64"/>
      <c r="AF347" s="64"/>
      <c r="AG347" s="64"/>
      <c r="AH347" s="64"/>
      <c r="AI347" s="64"/>
      <c r="AJ347" s="64"/>
      <c r="AK347" s="64"/>
      <c r="AL347" s="64"/>
      <c r="AM347" s="64"/>
      <c r="AN347" s="64"/>
      <c r="AO347" s="64"/>
      <c r="AP347" s="64"/>
      <c r="AQ347" s="64"/>
    </row>
    <row r="348" spans="1:43" ht="62.25" customHeight="1" x14ac:dyDescent="0.25">
      <c r="A348" s="64"/>
      <c r="B348" s="64"/>
      <c r="C348" s="64"/>
      <c r="D348" s="64"/>
      <c r="E348" s="64"/>
      <c r="F348" s="64"/>
      <c r="G348" s="64"/>
      <c r="H348" s="63"/>
      <c r="I348" s="63"/>
      <c r="J348" s="64"/>
      <c r="K348" s="64"/>
      <c r="L348" s="64"/>
      <c r="M348" s="63"/>
      <c r="N348" s="64"/>
      <c r="O348" s="64"/>
      <c r="P348" s="63"/>
      <c r="Q348" s="63"/>
      <c r="R348" s="63"/>
      <c r="S348" s="64"/>
      <c r="T348" s="64"/>
      <c r="U348" s="64"/>
      <c r="V348" s="97"/>
      <c r="W348" s="97"/>
      <c r="X348" s="64"/>
      <c r="Y348" s="64"/>
      <c r="Z348" s="64"/>
      <c r="AA348" s="64"/>
      <c r="AB348" s="64"/>
      <c r="AC348" s="64"/>
      <c r="AD348" s="64"/>
      <c r="AE348" s="64"/>
      <c r="AF348" s="64"/>
      <c r="AG348" s="64"/>
      <c r="AH348" s="64"/>
      <c r="AI348" s="64"/>
      <c r="AJ348" s="64"/>
      <c r="AK348" s="64"/>
      <c r="AL348" s="64"/>
      <c r="AM348" s="64"/>
      <c r="AN348" s="64"/>
      <c r="AO348" s="64"/>
      <c r="AP348" s="64"/>
      <c r="AQ348" s="64"/>
    </row>
    <row r="349" spans="1:43" ht="62.25" customHeight="1" x14ac:dyDescent="0.25">
      <c r="A349" s="64"/>
      <c r="B349" s="64"/>
      <c r="C349" s="64"/>
      <c r="D349" s="64"/>
      <c r="E349" s="64"/>
      <c r="F349" s="64"/>
      <c r="G349" s="64"/>
      <c r="H349" s="63"/>
      <c r="I349" s="63"/>
      <c r="J349" s="64"/>
      <c r="K349" s="64"/>
      <c r="L349" s="64"/>
      <c r="M349" s="63"/>
      <c r="N349" s="64"/>
      <c r="O349" s="64"/>
      <c r="P349" s="63"/>
      <c r="Q349" s="63"/>
      <c r="R349" s="63"/>
      <c r="S349" s="64"/>
      <c r="T349" s="64"/>
      <c r="U349" s="64"/>
      <c r="V349" s="97"/>
      <c r="W349" s="97"/>
      <c r="X349" s="64"/>
      <c r="Y349" s="64"/>
      <c r="Z349" s="64"/>
      <c r="AA349" s="64"/>
      <c r="AB349" s="64"/>
      <c r="AC349" s="64"/>
      <c r="AD349" s="64"/>
      <c r="AE349" s="64"/>
      <c r="AF349" s="64"/>
      <c r="AG349" s="64"/>
      <c r="AH349" s="64"/>
      <c r="AI349" s="64"/>
      <c r="AJ349" s="64"/>
      <c r="AK349" s="64"/>
      <c r="AL349" s="64"/>
      <c r="AM349" s="64"/>
      <c r="AN349" s="64"/>
      <c r="AO349" s="64"/>
      <c r="AP349" s="64"/>
      <c r="AQ349" s="64"/>
    </row>
    <row r="350" spans="1:43" ht="62.25" customHeight="1" x14ac:dyDescent="0.25">
      <c r="A350" s="64"/>
      <c r="B350" s="64"/>
      <c r="C350" s="64"/>
      <c r="D350" s="64"/>
      <c r="E350" s="64"/>
      <c r="F350" s="64"/>
      <c r="G350" s="64"/>
      <c r="H350" s="63"/>
      <c r="I350" s="63"/>
      <c r="J350" s="64"/>
      <c r="K350" s="64"/>
      <c r="L350" s="64"/>
      <c r="M350" s="63"/>
      <c r="N350" s="64"/>
      <c r="O350" s="64"/>
      <c r="P350" s="63"/>
      <c r="Q350" s="63"/>
      <c r="R350" s="63"/>
      <c r="S350" s="64"/>
      <c r="T350" s="64"/>
      <c r="U350" s="64"/>
      <c r="V350" s="97"/>
      <c r="W350" s="97"/>
      <c r="X350" s="64"/>
      <c r="Y350" s="64"/>
      <c r="Z350" s="64"/>
      <c r="AA350" s="64"/>
      <c r="AB350" s="64"/>
      <c r="AC350" s="64"/>
      <c r="AD350" s="64"/>
      <c r="AE350" s="64"/>
      <c r="AF350" s="64"/>
      <c r="AG350" s="64"/>
      <c r="AH350" s="64"/>
      <c r="AI350" s="64"/>
      <c r="AJ350" s="64"/>
      <c r="AK350" s="64"/>
      <c r="AL350" s="64"/>
      <c r="AM350" s="64"/>
      <c r="AN350" s="64"/>
      <c r="AO350" s="64"/>
      <c r="AP350" s="64"/>
      <c r="AQ350" s="64"/>
    </row>
    <row r="351" spans="1:43" ht="62.25" customHeight="1" x14ac:dyDescent="0.25">
      <c r="A351" s="64"/>
      <c r="B351" s="64"/>
      <c r="C351" s="64"/>
      <c r="D351" s="64"/>
      <c r="E351" s="64"/>
      <c r="F351" s="64"/>
      <c r="G351" s="64"/>
      <c r="H351" s="63"/>
      <c r="I351" s="63"/>
      <c r="J351" s="64"/>
      <c r="K351" s="64"/>
      <c r="L351" s="64"/>
      <c r="M351" s="63"/>
      <c r="N351" s="64"/>
      <c r="O351" s="64"/>
      <c r="P351" s="63"/>
      <c r="Q351" s="63"/>
      <c r="R351" s="63"/>
      <c r="S351" s="64"/>
      <c r="T351" s="64"/>
      <c r="U351" s="64"/>
      <c r="V351" s="97"/>
      <c r="W351" s="97"/>
      <c r="X351" s="64"/>
      <c r="Y351" s="64"/>
      <c r="Z351" s="64"/>
      <c r="AA351" s="64"/>
      <c r="AB351" s="64"/>
      <c r="AC351" s="64"/>
      <c r="AD351" s="64"/>
      <c r="AE351" s="64"/>
      <c r="AF351" s="64"/>
      <c r="AG351" s="64"/>
      <c r="AH351" s="64"/>
      <c r="AI351" s="64"/>
      <c r="AJ351" s="64"/>
      <c r="AK351" s="64"/>
      <c r="AL351" s="64"/>
      <c r="AM351" s="64"/>
      <c r="AN351" s="64"/>
      <c r="AO351" s="64"/>
      <c r="AP351" s="64"/>
      <c r="AQ351" s="64"/>
    </row>
    <row r="352" spans="1:43" ht="62.25" customHeight="1" x14ac:dyDescent="0.25">
      <c r="A352" s="64"/>
      <c r="B352" s="64"/>
      <c r="C352" s="64"/>
      <c r="D352" s="64"/>
      <c r="E352" s="64"/>
      <c r="F352" s="64"/>
      <c r="G352" s="64"/>
      <c r="H352" s="63"/>
      <c r="I352" s="63"/>
      <c r="J352" s="64"/>
      <c r="K352" s="64"/>
      <c r="L352" s="64"/>
      <c r="M352" s="63"/>
      <c r="N352" s="64"/>
      <c r="O352" s="64"/>
      <c r="P352" s="63"/>
      <c r="Q352" s="63"/>
      <c r="R352" s="63"/>
      <c r="S352" s="64"/>
      <c r="T352" s="64"/>
      <c r="U352" s="64"/>
      <c r="V352" s="97"/>
      <c r="W352" s="97"/>
      <c r="X352" s="64"/>
      <c r="Y352" s="64"/>
      <c r="Z352" s="64"/>
      <c r="AA352" s="64"/>
      <c r="AB352" s="64"/>
      <c r="AC352" s="64"/>
      <c r="AD352" s="64"/>
      <c r="AE352" s="64"/>
      <c r="AF352" s="64"/>
      <c r="AG352" s="64"/>
      <c r="AH352" s="64"/>
      <c r="AI352" s="64"/>
      <c r="AJ352" s="64"/>
      <c r="AK352" s="64"/>
      <c r="AL352" s="64"/>
      <c r="AM352" s="64"/>
      <c r="AN352" s="64"/>
      <c r="AO352" s="64"/>
      <c r="AP352" s="64"/>
      <c r="AQ352" s="64"/>
    </row>
    <row r="353" spans="1:43" ht="62.25" customHeight="1" x14ac:dyDescent="0.25">
      <c r="A353" s="64"/>
      <c r="B353" s="64"/>
      <c r="C353" s="64"/>
      <c r="D353" s="64"/>
      <c r="E353" s="64"/>
      <c r="F353" s="64"/>
      <c r="G353" s="64"/>
      <c r="H353" s="63"/>
      <c r="I353" s="63"/>
      <c r="J353" s="64"/>
      <c r="K353" s="64"/>
      <c r="L353" s="64"/>
      <c r="M353" s="63"/>
      <c r="N353" s="64"/>
      <c r="O353" s="64"/>
      <c r="P353" s="63"/>
      <c r="Q353" s="63"/>
      <c r="R353" s="63"/>
      <c r="S353" s="64"/>
      <c r="T353" s="64"/>
      <c r="U353" s="64"/>
      <c r="V353" s="97"/>
      <c r="W353" s="97"/>
      <c r="X353" s="64"/>
      <c r="Y353" s="64"/>
      <c r="Z353" s="64"/>
      <c r="AA353" s="64"/>
      <c r="AB353" s="64"/>
      <c r="AC353" s="64"/>
      <c r="AD353" s="64"/>
      <c r="AE353" s="64"/>
      <c r="AF353" s="64"/>
      <c r="AG353" s="64"/>
      <c r="AH353" s="64"/>
      <c r="AI353" s="64"/>
      <c r="AJ353" s="64"/>
      <c r="AK353" s="64"/>
      <c r="AL353" s="64"/>
      <c r="AM353" s="64"/>
      <c r="AN353" s="64"/>
      <c r="AO353" s="64"/>
      <c r="AP353" s="64"/>
      <c r="AQ353" s="64"/>
    </row>
    <row r="354" spans="1:43" ht="62.25" customHeight="1" x14ac:dyDescent="0.25">
      <c r="A354" s="64"/>
      <c r="B354" s="64"/>
      <c r="C354" s="64"/>
      <c r="D354" s="64"/>
      <c r="E354" s="64"/>
      <c r="F354" s="64"/>
      <c r="G354" s="64"/>
      <c r="H354" s="63"/>
      <c r="I354" s="63"/>
      <c r="J354" s="64"/>
      <c r="K354" s="64"/>
      <c r="L354" s="64"/>
      <c r="M354" s="63"/>
      <c r="N354" s="64"/>
      <c r="O354" s="64"/>
      <c r="P354" s="63"/>
      <c r="Q354" s="63"/>
      <c r="R354" s="63"/>
      <c r="S354" s="64"/>
      <c r="T354" s="64"/>
      <c r="U354" s="64"/>
      <c r="V354" s="97"/>
      <c r="W354" s="97"/>
      <c r="X354" s="64"/>
      <c r="Y354" s="64"/>
      <c r="Z354" s="64"/>
      <c r="AA354" s="64"/>
      <c r="AB354" s="64"/>
      <c r="AC354" s="64"/>
      <c r="AD354" s="64"/>
      <c r="AE354" s="64"/>
      <c r="AF354" s="64"/>
      <c r="AG354" s="64"/>
      <c r="AH354" s="64"/>
      <c r="AI354" s="64"/>
      <c r="AJ354" s="64"/>
      <c r="AK354" s="64"/>
      <c r="AL354" s="64"/>
      <c r="AM354" s="64"/>
      <c r="AN354" s="64"/>
      <c r="AO354" s="64"/>
      <c r="AP354" s="64"/>
      <c r="AQ354" s="64"/>
    </row>
    <row r="355" spans="1:43" ht="62.25" customHeight="1" x14ac:dyDescent="0.25">
      <c r="A355" s="64"/>
      <c r="B355" s="64"/>
      <c r="C355" s="64"/>
      <c r="D355" s="64"/>
      <c r="E355" s="64"/>
      <c r="F355" s="64"/>
      <c r="G355" s="64"/>
      <c r="H355" s="63"/>
      <c r="I355" s="63"/>
      <c r="J355" s="64"/>
      <c r="K355" s="64"/>
      <c r="L355" s="64"/>
      <c r="M355" s="63"/>
      <c r="N355" s="64"/>
      <c r="O355" s="64"/>
      <c r="P355" s="63"/>
      <c r="Q355" s="63"/>
      <c r="R355" s="63"/>
      <c r="S355" s="64"/>
      <c r="T355" s="64"/>
      <c r="U355" s="64"/>
      <c r="V355" s="97"/>
      <c r="W355" s="97"/>
      <c r="X355" s="64"/>
      <c r="Y355" s="64"/>
      <c r="Z355" s="64"/>
      <c r="AA355" s="64"/>
      <c r="AB355" s="64"/>
      <c r="AC355" s="64"/>
      <c r="AD355" s="64"/>
      <c r="AE355" s="64"/>
      <c r="AF355" s="64"/>
      <c r="AG355" s="64"/>
      <c r="AH355" s="64"/>
      <c r="AI355" s="64"/>
      <c r="AJ355" s="64"/>
      <c r="AK355" s="64"/>
      <c r="AL355" s="64"/>
      <c r="AM355" s="64"/>
      <c r="AN355" s="64"/>
      <c r="AO355" s="64"/>
      <c r="AP355" s="64"/>
      <c r="AQ355" s="64"/>
    </row>
    <row r="356" spans="1:43" ht="62.25" customHeight="1" x14ac:dyDescent="0.25">
      <c r="A356" s="64"/>
      <c r="B356" s="64"/>
      <c r="C356" s="64"/>
      <c r="D356" s="64"/>
      <c r="E356" s="64"/>
      <c r="F356" s="64"/>
      <c r="G356" s="64"/>
      <c r="H356" s="63"/>
      <c r="I356" s="63"/>
      <c r="J356" s="64"/>
      <c r="K356" s="64"/>
      <c r="L356" s="64"/>
      <c r="M356" s="63"/>
      <c r="N356" s="64"/>
      <c r="O356" s="64"/>
      <c r="P356" s="63"/>
      <c r="Q356" s="63"/>
      <c r="R356" s="63"/>
      <c r="S356" s="64"/>
      <c r="T356" s="64"/>
      <c r="U356" s="64"/>
      <c r="V356" s="97"/>
      <c r="W356" s="97"/>
      <c r="X356" s="64"/>
      <c r="Y356" s="64"/>
      <c r="Z356" s="64"/>
      <c r="AA356" s="64"/>
      <c r="AB356" s="64"/>
      <c r="AC356" s="64"/>
      <c r="AD356" s="64"/>
      <c r="AE356" s="64"/>
      <c r="AF356" s="64"/>
      <c r="AG356" s="64"/>
      <c r="AH356" s="64"/>
      <c r="AI356" s="64"/>
      <c r="AJ356" s="64"/>
      <c r="AK356" s="64"/>
      <c r="AL356" s="64"/>
      <c r="AM356" s="64"/>
      <c r="AN356" s="64"/>
      <c r="AO356" s="64"/>
      <c r="AP356" s="64"/>
      <c r="AQ356" s="64"/>
    </row>
    <row r="357" spans="1:43" ht="62.25" customHeight="1" x14ac:dyDescent="0.25">
      <c r="A357" s="64"/>
      <c r="B357" s="64"/>
      <c r="C357" s="64"/>
      <c r="D357" s="64"/>
      <c r="E357" s="64"/>
      <c r="F357" s="64"/>
      <c r="G357" s="64"/>
      <c r="H357" s="63"/>
      <c r="I357" s="63"/>
      <c r="J357" s="64"/>
      <c r="K357" s="64"/>
      <c r="L357" s="64"/>
      <c r="M357" s="63"/>
      <c r="N357" s="64"/>
      <c r="O357" s="64"/>
      <c r="P357" s="63"/>
      <c r="Q357" s="63"/>
      <c r="R357" s="63"/>
      <c r="S357" s="64"/>
      <c r="T357" s="64"/>
      <c r="U357" s="64"/>
      <c r="V357" s="97"/>
      <c r="W357" s="97"/>
      <c r="X357" s="64"/>
      <c r="Y357" s="64"/>
      <c r="Z357" s="64"/>
      <c r="AA357" s="64"/>
      <c r="AB357" s="64"/>
      <c r="AC357" s="64"/>
      <c r="AD357" s="64"/>
      <c r="AE357" s="64"/>
      <c r="AF357" s="64"/>
      <c r="AG357" s="64"/>
      <c r="AH357" s="64"/>
      <c r="AI357" s="64"/>
      <c r="AJ357" s="64"/>
      <c r="AK357" s="64"/>
      <c r="AL357" s="64"/>
      <c r="AM357" s="64"/>
      <c r="AN357" s="64"/>
      <c r="AO357" s="64"/>
      <c r="AP357" s="64"/>
      <c r="AQ357" s="64"/>
    </row>
    <row r="358" spans="1:43" ht="62.25" customHeight="1" x14ac:dyDescent="0.25">
      <c r="A358" s="64"/>
      <c r="B358" s="64"/>
      <c r="C358" s="64"/>
      <c r="D358" s="64"/>
      <c r="E358" s="64"/>
      <c r="F358" s="64"/>
      <c r="G358" s="64"/>
      <c r="H358" s="63"/>
      <c r="I358" s="63"/>
      <c r="J358" s="64"/>
      <c r="K358" s="64"/>
      <c r="L358" s="64"/>
      <c r="M358" s="63"/>
      <c r="N358" s="64"/>
      <c r="O358" s="64"/>
      <c r="P358" s="63"/>
      <c r="Q358" s="63"/>
      <c r="R358" s="63"/>
      <c r="S358" s="64"/>
      <c r="T358" s="64"/>
      <c r="U358" s="64"/>
      <c r="V358" s="97"/>
      <c r="W358" s="97"/>
      <c r="X358" s="64"/>
      <c r="Y358" s="64"/>
      <c r="Z358" s="64"/>
      <c r="AA358" s="64"/>
      <c r="AB358" s="64"/>
      <c r="AC358" s="64"/>
      <c r="AD358" s="64"/>
      <c r="AE358" s="64"/>
      <c r="AF358" s="64"/>
      <c r="AG358" s="64"/>
      <c r="AH358" s="64"/>
      <c r="AI358" s="64"/>
      <c r="AJ358" s="64"/>
      <c r="AK358" s="64"/>
      <c r="AL358" s="64"/>
      <c r="AM358" s="64"/>
      <c r="AN358" s="64"/>
      <c r="AO358" s="64"/>
      <c r="AP358" s="64"/>
      <c r="AQ358" s="64"/>
    </row>
    <row r="359" spans="1:43" ht="62.25" customHeight="1" x14ac:dyDescent="0.25">
      <c r="A359" s="64"/>
      <c r="B359" s="64"/>
      <c r="C359" s="64"/>
      <c r="D359" s="64"/>
      <c r="E359" s="64"/>
      <c r="F359" s="64"/>
      <c r="G359" s="64"/>
      <c r="H359" s="63"/>
      <c r="I359" s="63"/>
      <c r="J359" s="64"/>
      <c r="K359" s="64"/>
      <c r="L359" s="64"/>
      <c r="M359" s="63"/>
      <c r="N359" s="64"/>
      <c r="O359" s="64"/>
      <c r="P359" s="63"/>
      <c r="Q359" s="63"/>
      <c r="R359" s="63"/>
      <c r="S359" s="64"/>
      <c r="T359" s="64"/>
      <c r="U359" s="64"/>
      <c r="V359" s="97"/>
      <c r="W359" s="97"/>
      <c r="X359" s="64"/>
      <c r="Y359" s="64"/>
      <c r="Z359" s="64"/>
      <c r="AA359" s="64"/>
      <c r="AB359" s="64"/>
      <c r="AC359" s="64"/>
      <c r="AD359" s="64"/>
      <c r="AE359" s="64"/>
      <c r="AF359" s="64"/>
      <c r="AG359" s="64"/>
      <c r="AH359" s="64"/>
      <c r="AI359" s="64"/>
      <c r="AJ359" s="64"/>
      <c r="AK359" s="64"/>
      <c r="AL359" s="64"/>
      <c r="AM359" s="64"/>
      <c r="AN359" s="64"/>
      <c r="AO359" s="64"/>
      <c r="AP359" s="64"/>
      <c r="AQ359" s="64"/>
    </row>
    <row r="360" spans="1:43" ht="62.25" customHeight="1" x14ac:dyDescent="0.25">
      <c r="A360" s="64"/>
      <c r="B360" s="64"/>
      <c r="C360" s="64"/>
      <c r="D360" s="64"/>
      <c r="E360" s="64"/>
      <c r="F360" s="64"/>
      <c r="G360" s="64"/>
      <c r="H360" s="63"/>
      <c r="I360" s="63"/>
      <c r="J360" s="64"/>
      <c r="K360" s="64"/>
      <c r="L360" s="64"/>
      <c r="M360" s="63"/>
      <c r="N360" s="64"/>
      <c r="O360" s="64"/>
      <c r="P360" s="63"/>
      <c r="Q360" s="63"/>
      <c r="R360" s="63"/>
      <c r="S360" s="64"/>
      <c r="T360" s="64"/>
      <c r="U360" s="64"/>
      <c r="V360" s="97"/>
      <c r="W360" s="97"/>
      <c r="X360" s="64"/>
      <c r="Y360" s="64"/>
      <c r="Z360" s="64"/>
      <c r="AA360" s="64"/>
      <c r="AB360" s="64"/>
      <c r="AC360" s="64"/>
      <c r="AD360" s="64"/>
      <c r="AE360" s="64"/>
      <c r="AF360" s="64"/>
      <c r="AG360" s="64"/>
      <c r="AH360" s="64"/>
      <c r="AI360" s="64"/>
      <c r="AJ360" s="64"/>
      <c r="AK360" s="64"/>
      <c r="AL360" s="64"/>
      <c r="AM360" s="64"/>
      <c r="AN360" s="64"/>
      <c r="AO360" s="64"/>
      <c r="AP360" s="64"/>
      <c r="AQ360" s="64"/>
    </row>
    <row r="361" spans="1:43" ht="62.25" customHeight="1" x14ac:dyDescent="0.25">
      <c r="A361" s="64"/>
      <c r="B361" s="64"/>
      <c r="C361" s="64"/>
      <c r="D361" s="64"/>
      <c r="E361" s="64"/>
      <c r="F361" s="64"/>
      <c r="G361" s="64"/>
      <c r="H361" s="63"/>
      <c r="I361" s="63"/>
      <c r="J361" s="64"/>
      <c r="K361" s="64"/>
      <c r="L361" s="64"/>
      <c r="M361" s="63"/>
      <c r="N361" s="64"/>
      <c r="O361" s="64"/>
      <c r="P361" s="63"/>
      <c r="Q361" s="63"/>
      <c r="R361" s="63"/>
      <c r="S361" s="64"/>
      <c r="T361" s="64"/>
      <c r="U361" s="64"/>
      <c r="V361" s="97"/>
      <c r="W361" s="97"/>
      <c r="X361" s="64"/>
      <c r="Y361" s="64"/>
      <c r="Z361" s="64"/>
      <c r="AA361" s="64"/>
      <c r="AB361" s="64"/>
      <c r="AC361" s="64"/>
      <c r="AD361" s="64"/>
      <c r="AE361" s="64"/>
      <c r="AF361" s="64"/>
      <c r="AG361" s="64"/>
      <c r="AH361" s="64"/>
      <c r="AI361" s="64"/>
      <c r="AJ361" s="64"/>
      <c r="AK361" s="64"/>
      <c r="AL361" s="64"/>
      <c r="AM361" s="64"/>
      <c r="AN361" s="64"/>
      <c r="AO361" s="64"/>
      <c r="AP361" s="64"/>
      <c r="AQ361" s="64"/>
    </row>
    <row r="362" spans="1:43" ht="62.25" customHeight="1" x14ac:dyDescent="0.25">
      <c r="A362" s="64"/>
      <c r="B362" s="64"/>
      <c r="C362" s="64"/>
      <c r="D362" s="64"/>
      <c r="E362" s="64"/>
      <c r="F362" s="64"/>
      <c r="G362" s="64"/>
      <c r="H362" s="63"/>
      <c r="I362" s="63"/>
      <c r="J362" s="64"/>
      <c r="K362" s="64"/>
      <c r="L362" s="64"/>
      <c r="M362" s="63"/>
      <c r="N362" s="64"/>
      <c r="O362" s="64"/>
      <c r="P362" s="63"/>
      <c r="Q362" s="63"/>
      <c r="R362" s="63"/>
      <c r="S362" s="64"/>
      <c r="T362" s="64"/>
      <c r="U362" s="64"/>
      <c r="V362" s="97"/>
      <c r="W362" s="97"/>
      <c r="X362" s="64"/>
      <c r="Y362" s="64"/>
      <c r="Z362" s="64"/>
      <c r="AA362" s="64"/>
      <c r="AB362" s="64"/>
      <c r="AC362" s="64"/>
      <c r="AD362" s="64"/>
      <c r="AE362" s="64"/>
      <c r="AF362" s="64"/>
      <c r="AG362" s="64"/>
      <c r="AH362" s="64"/>
      <c r="AI362" s="64"/>
      <c r="AJ362" s="64"/>
      <c r="AK362" s="64"/>
      <c r="AL362" s="64"/>
      <c r="AM362" s="64"/>
      <c r="AN362" s="64"/>
      <c r="AO362" s="64"/>
      <c r="AP362" s="64"/>
      <c r="AQ362" s="64"/>
    </row>
    <row r="363" spans="1:43" ht="62.25" customHeight="1" x14ac:dyDescent="0.25">
      <c r="A363" s="64"/>
      <c r="B363" s="64"/>
      <c r="C363" s="64"/>
      <c r="D363" s="64"/>
      <c r="E363" s="64"/>
      <c r="F363" s="64"/>
      <c r="G363" s="64"/>
      <c r="H363" s="63"/>
      <c r="I363" s="63"/>
      <c r="J363" s="64"/>
      <c r="K363" s="64"/>
      <c r="L363" s="64"/>
      <c r="M363" s="63"/>
      <c r="N363" s="64"/>
      <c r="O363" s="64"/>
      <c r="P363" s="63"/>
      <c r="Q363" s="63"/>
      <c r="R363" s="63"/>
      <c r="S363" s="64"/>
      <c r="T363" s="64"/>
      <c r="U363" s="64"/>
      <c r="V363" s="97"/>
      <c r="W363" s="97"/>
      <c r="X363" s="64"/>
      <c r="Y363" s="64"/>
      <c r="Z363" s="64"/>
      <c r="AA363" s="64"/>
      <c r="AB363" s="64"/>
      <c r="AC363" s="64"/>
      <c r="AD363" s="64"/>
      <c r="AE363" s="64"/>
      <c r="AF363" s="64"/>
      <c r="AG363" s="64"/>
      <c r="AH363" s="64"/>
      <c r="AI363" s="64"/>
      <c r="AJ363" s="64"/>
      <c r="AK363" s="64"/>
      <c r="AL363" s="64"/>
      <c r="AM363" s="64"/>
      <c r="AN363" s="64"/>
      <c r="AO363" s="64"/>
      <c r="AP363" s="64"/>
      <c r="AQ363" s="64"/>
    </row>
    <row r="364" spans="1:43" ht="62.25" customHeight="1" x14ac:dyDescent="0.25">
      <c r="A364" s="64"/>
      <c r="B364" s="64"/>
      <c r="C364" s="64"/>
      <c r="D364" s="64"/>
      <c r="E364" s="64"/>
      <c r="F364" s="64"/>
      <c r="G364" s="64"/>
      <c r="H364" s="63"/>
      <c r="I364" s="63"/>
      <c r="J364" s="64"/>
      <c r="K364" s="64"/>
      <c r="L364" s="64"/>
      <c r="M364" s="63"/>
      <c r="N364" s="64"/>
      <c r="O364" s="64"/>
      <c r="P364" s="63"/>
      <c r="Q364" s="63"/>
      <c r="R364" s="63"/>
      <c r="S364" s="64"/>
      <c r="T364" s="64"/>
      <c r="U364" s="64"/>
      <c r="V364" s="97"/>
      <c r="W364" s="97"/>
      <c r="X364" s="64"/>
      <c r="Y364" s="64"/>
      <c r="Z364" s="64"/>
      <c r="AA364" s="64"/>
      <c r="AB364" s="64"/>
      <c r="AC364" s="64"/>
      <c r="AD364" s="64"/>
      <c r="AE364" s="64"/>
      <c r="AF364" s="64"/>
      <c r="AG364" s="64"/>
      <c r="AH364" s="64"/>
      <c r="AI364" s="64"/>
      <c r="AJ364" s="64"/>
      <c r="AK364" s="64"/>
      <c r="AL364" s="64"/>
      <c r="AM364" s="64"/>
      <c r="AN364" s="64"/>
      <c r="AO364" s="64"/>
      <c r="AP364" s="64"/>
      <c r="AQ364" s="64"/>
    </row>
    <row r="365" spans="1:43" ht="62.25" customHeight="1" x14ac:dyDescent="0.25">
      <c r="A365" s="64"/>
      <c r="B365" s="64"/>
      <c r="C365" s="64"/>
      <c r="D365" s="64"/>
      <c r="E365" s="64"/>
      <c r="F365" s="64"/>
      <c r="G365" s="64"/>
      <c r="H365" s="63"/>
      <c r="I365" s="63"/>
      <c r="J365" s="64"/>
      <c r="K365" s="64"/>
      <c r="L365" s="64"/>
      <c r="M365" s="63"/>
      <c r="N365" s="64"/>
      <c r="O365" s="64"/>
      <c r="P365" s="63"/>
      <c r="Q365" s="63"/>
      <c r="R365" s="63"/>
      <c r="S365" s="64"/>
      <c r="T365" s="64"/>
      <c r="U365" s="64"/>
      <c r="V365" s="97"/>
      <c r="W365" s="97"/>
      <c r="X365" s="64"/>
      <c r="Y365" s="64"/>
      <c r="Z365" s="64"/>
      <c r="AA365" s="64"/>
      <c r="AB365" s="64"/>
      <c r="AC365" s="64"/>
      <c r="AD365" s="64"/>
      <c r="AE365" s="64"/>
      <c r="AF365" s="64"/>
      <c r="AG365" s="64"/>
      <c r="AH365" s="64"/>
      <c r="AI365" s="64"/>
      <c r="AJ365" s="64"/>
      <c r="AK365" s="64"/>
      <c r="AL365" s="64"/>
      <c r="AM365" s="64"/>
      <c r="AN365" s="64"/>
      <c r="AO365" s="64"/>
      <c r="AP365" s="64"/>
      <c r="AQ365" s="64"/>
    </row>
    <row r="366" spans="1:43" ht="62.25" customHeight="1" x14ac:dyDescent="0.25">
      <c r="A366" s="64"/>
      <c r="B366" s="64"/>
      <c r="C366" s="64"/>
      <c r="D366" s="64"/>
      <c r="E366" s="64"/>
      <c r="F366" s="64"/>
      <c r="G366" s="64"/>
      <c r="H366" s="63"/>
      <c r="I366" s="63"/>
      <c r="J366" s="64"/>
      <c r="K366" s="64"/>
      <c r="L366" s="64"/>
      <c r="M366" s="63"/>
      <c r="N366" s="64"/>
      <c r="O366" s="64"/>
      <c r="P366" s="63"/>
      <c r="Q366" s="63"/>
      <c r="R366" s="63"/>
      <c r="S366" s="64"/>
      <c r="T366" s="64"/>
      <c r="U366" s="64"/>
      <c r="V366" s="97"/>
      <c r="W366" s="97"/>
      <c r="X366" s="64"/>
      <c r="Y366" s="64"/>
      <c r="Z366" s="64"/>
      <c r="AA366" s="64"/>
      <c r="AB366" s="64"/>
      <c r="AC366" s="64"/>
      <c r="AD366" s="64"/>
      <c r="AE366" s="64"/>
      <c r="AF366" s="64"/>
      <c r="AG366" s="64"/>
      <c r="AH366" s="64"/>
      <c r="AI366" s="64"/>
      <c r="AJ366" s="64"/>
      <c r="AK366" s="64"/>
      <c r="AL366" s="64"/>
      <c r="AM366" s="64"/>
      <c r="AN366" s="64"/>
      <c r="AO366" s="64"/>
      <c r="AP366" s="64"/>
      <c r="AQ366" s="64"/>
    </row>
    <row r="367" spans="1:43" ht="62.25" customHeight="1" x14ac:dyDescent="0.25">
      <c r="A367" s="64"/>
      <c r="B367" s="64"/>
      <c r="C367" s="64"/>
      <c r="D367" s="64"/>
      <c r="E367" s="64"/>
      <c r="F367" s="64"/>
      <c r="G367" s="64"/>
      <c r="H367" s="63"/>
      <c r="I367" s="63"/>
      <c r="J367" s="64"/>
      <c r="K367" s="64"/>
      <c r="L367" s="64"/>
      <c r="M367" s="63"/>
      <c r="N367" s="64"/>
      <c r="O367" s="64"/>
      <c r="P367" s="63"/>
      <c r="Q367" s="63"/>
      <c r="R367" s="63"/>
      <c r="S367" s="64"/>
      <c r="T367" s="64"/>
      <c r="U367" s="64"/>
      <c r="V367" s="97"/>
      <c r="W367" s="97"/>
      <c r="X367" s="64"/>
      <c r="Y367" s="64"/>
      <c r="Z367" s="64"/>
      <c r="AA367" s="64"/>
      <c r="AB367" s="64"/>
      <c r="AC367" s="64"/>
      <c r="AD367" s="64"/>
      <c r="AE367" s="64"/>
      <c r="AF367" s="64"/>
      <c r="AG367" s="64"/>
      <c r="AH367" s="64"/>
      <c r="AI367" s="64"/>
      <c r="AJ367" s="64"/>
      <c r="AK367" s="64"/>
      <c r="AL367" s="64"/>
      <c r="AM367" s="64"/>
      <c r="AN367" s="64"/>
      <c r="AO367" s="64"/>
      <c r="AP367" s="64"/>
      <c r="AQ367" s="64"/>
    </row>
    <row r="368" spans="1:43" ht="62.25" customHeight="1" x14ac:dyDescent="0.25">
      <c r="A368" s="64"/>
      <c r="B368" s="64"/>
      <c r="C368" s="64"/>
      <c r="D368" s="64"/>
      <c r="E368" s="64"/>
      <c r="F368" s="64"/>
      <c r="G368" s="64"/>
      <c r="H368" s="63"/>
      <c r="I368" s="63"/>
      <c r="J368" s="64"/>
      <c r="K368" s="64"/>
      <c r="L368" s="64"/>
      <c r="M368" s="63"/>
      <c r="N368" s="64"/>
      <c r="O368" s="64"/>
      <c r="P368" s="63"/>
      <c r="Q368" s="63"/>
      <c r="R368" s="63"/>
      <c r="S368" s="64"/>
      <c r="T368" s="64"/>
      <c r="U368" s="64"/>
      <c r="V368" s="97"/>
      <c r="W368" s="97"/>
      <c r="X368" s="64"/>
      <c r="Y368" s="64"/>
      <c r="Z368" s="64"/>
      <c r="AA368" s="64"/>
      <c r="AB368" s="64"/>
      <c r="AC368" s="64"/>
      <c r="AD368" s="64"/>
      <c r="AE368" s="64"/>
      <c r="AF368" s="64"/>
      <c r="AG368" s="64"/>
      <c r="AH368" s="64"/>
      <c r="AI368" s="64"/>
      <c r="AJ368" s="64"/>
      <c r="AK368" s="64"/>
      <c r="AL368" s="64"/>
      <c r="AM368" s="64"/>
      <c r="AN368" s="64"/>
      <c r="AO368" s="64"/>
      <c r="AP368" s="64"/>
      <c r="AQ368" s="64"/>
    </row>
    <row r="369" spans="1:43" ht="62.25" customHeight="1" x14ac:dyDescent="0.25">
      <c r="A369" s="64"/>
      <c r="B369" s="64"/>
      <c r="C369" s="64"/>
      <c r="D369" s="64"/>
      <c r="E369" s="64"/>
      <c r="F369" s="64"/>
      <c r="G369" s="64"/>
      <c r="H369" s="63"/>
      <c r="I369" s="63"/>
      <c r="J369" s="64"/>
      <c r="K369" s="64"/>
      <c r="L369" s="64"/>
      <c r="M369" s="63"/>
      <c r="N369" s="64"/>
      <c r="O369" s="64"/>
      <c r="P369" s="63"/>
      <c r="Q369" s="63"/>
      <c r="R369" s="63"/>
      <c r="S369" s="64"/>
      <c r="T369" s="64"/>
      <c r="U369" s="64"/>
      <c r="V369" s="97"/>
      <c r="W369" s="97"/>
      <c r="X369" s="64"/>
      <c r="Y369" s="64"/>
      <c r="Z369" s="64"/>
      <c r="AA369" s="64"/>
      <c r="AB369" s="64"/>
      <c r="AC369" s="64"/>
      <c r="AD369" s="64"/>
      <c r="AE369" s="64"/>
      <c r="AF369" s="64"/>
      <c r="AG369" s="64"/>
      <c r="AH369" s="64"/>
      <c r="AI369" s="64"/>
      <c r="AJ369" s="64"/>
      <c r="AK369" s="64"/>
      <c r="AL369" s="64"/>
      <c r="AM369" s="64"/>
      <c r="AN369" s="64"/>
      <c r="AO369" s="64"/>
      <c r="AP369" s="64"/>
      <c r="AQ369" s="64"/>
    </row>
    <row r="370" spans="1:43" ht="62.25" customHeight="1" x14ac:dyDescent="0.25">
      <c r="A370" s="64"/>
      <c r="B370" s="64"/>
      <c r="C370" s="64"/>
      <c r="D370" s="64"/>
      <c r="E370" s="64"/>
      <c r="F370" s="64"/>
      <c r="G370" s="64"/>
      <c r="H370" s="63"/>
      <c r="I370" s="63"/>
      <c r="J370" s="64"/>
      <c r="K370" s="64"/>
      <c r="L370" s="64"/>
      <c r="M370" s="63"/>
      <c r="N370" s="64"/>
      <c r="O370" s="64"/>
      <c r="P370" s="63"/>
      <c r="Q370" s="63"/>
      <c r="R370" s="63"/>
      <c r="S370" s="64"/>
      <c r="T370" s="64"/>
      <c r="U370" s="64"/>
      <c r="V370" s="97"/>
      <c r="W370" s="97"/>
      <c r="X370" s="64"/>
      <c r="Y370" s="64"/>
      <c r="Z370" s="64"/>
      <c r="AA370" s="64"/>
      <c r="AB370" s="64"/>
      <c r="AC370" s="64"/>
      <c r="AD370" s="64"/>
      <c r="AE370" s="64"/>
      <c r="AF370" s="64"/>
      <c r="AG370" s="64"/>
      <c r="AH370" s="64"/>
      <c r="AI370" s="64"/>
      <c r="AJ370" s="64"/>
      <c r="AK370" s="64"/>
      <c r="AL370" s="64"/>
      <c r="AM370" s="64"/>
      <c r="AN370" s="64"/>
      <c r="AO370" s="64"/>
      <c r="AP370" s="64"/>
      <c r="AQ370" s="64"/>
    </row>
    <row r="371" spans="1:43" ht="62.25" customHeight="1" x14ac:dyDescent="0.25">
      <c r="A371" s="64"/>
      <c r="B371" s="64"/>
      <c r="C371" s="64"/>
      <c r="D371" s="64"/>
      <c r="E371" s="64"/>
      <c r="F371" s="64"/>
      <c r="G371" s="64"/>
      <c r="H371" s="63"/>
      <c r="I371" s="63"/>
      <c r="J371" s="64"/>
      <c r="K371" s="64"/>
      <c r="L371" s="64"/>
      <c r="M371" s="63"/>
      <c r="N371" s="64"/>
      <c r="O371" s="64"/>
      <c r="P371" s="63"/>
      <c r="Q371" s="63"/>
      <c r="R371" s="63"/>
      <c r="S371" s="64"/>
      <c r="T371" s="64"/>
      <c r="U371" s="64"/>
      <c r="V371" s="97"/>
      <c r="W371" s="97"/>
      <c r="X371" s="64"/>
      <c r="Y371" s="64"/>
      <c r="Z371" s="64"/>
      <c r="AA371" s="64"/>
      <c r="AB371" s="64"/>
      <c r="AC371" s="64"/>
      <c r="AD371" s="64"/>
      <c r="AE371" s="64"/>
      <c r="AF371" s="64"/>
      <c r="AG371" s="64"/>
      <c r="AH371" s="64"/>
      <c r="AI371" s="64"/>
      <c r="AJ371" s="64"/>
      <c r="AK371" s="64"/>
      <c r="AL371" s="64"/>
      <c r="AM371" s="64"/>
      <c r="AN371" s="64"/>
      <c r="AO371" s="64"/>
      <c r="AP371" s="64"/>
      <c r="AQ371" s="64"/>
    </row>
    <row r="372" spans="1:43" ht="62.25" customHeight="1" x14ac:dyDescent="0.25">
      <c r="A372" s="64"/>
      <c r="B372" s="64"/>
      <c r="C372" s="64"/>
      <c r="D372" s="64"/>
      <c r="E372" s="64"/>
      <c r="F372" s="64"/>
      <c r="G372" s="64"/>
      <c r="H372" s="63"/>
      <c r="I372" s="63"/>
      <c r="J372" s="64"/>
      <c r="K372" s="64"/>
      <c r="L372" s="64"/>
      <c r="M372" s="63"/>
      <c r="N372" s="64"/>
      <c r="O372" s="64"/>
      <c r="P372" s="63"/>
      <c r="Q372" s="63"/>
      <c r="R372" s="63"/>
      <c r="S372" s="64"/>
      <c r="T372" s="64"/>
      <c r="U372" s="64"/>
      <c r="V372" s="97"/>
      <c r="W372" s="97"/>
      <c r="X372" s="64"/>
      <c r="Y372" s="64"/>
      <c r="Z372" s="64"/>
      <c r="AA372" s="64"/>
      <c r="AB372" s="64"/>
      <c r="AC372" s="64"/>
      <c r="AD372" s="64"/>
      <c r="AE372" s="64"/>
      <c r="AF372" s="64"/>
      <c r="AG372" s="64"/>
      <c r="AH372" s="64"/>
      <c r="AI372" s="64"/>
      <c r="AJ372" s="64"/>
      <c r="AK372" s="64"/>
      <c r="AL372" s="64"/>
      <c r="AM372" s="64"/>
      <c r="AN372" s="64"/>
      <c r="AO372" s="64"/>
      <c r="AP372" s="64"/>
      <c r="AQ372" s="64"/>
    </row>
    <row r="373" spans="1:43" ht="62.25" customHeight="1" x14ac:dyDescent="0.25">
      <c r="A373" s="64"/>
      <c r="B373" s="64"/>
      <c r="C373" s="64"/>
      <c r="D373" s="64"/>
      <c r="E373" s="64"/>
      <c r="F373" s="64"/>
      <c r="G373" s="64"/>
      <c r="H373" s="63"/>
      <c r="I373" s="63"/>
      <c r="J373" s="64"/>
      <c r="K373" s="64"/>
      <c r="L373" s="64"/>
      <c r="M373" s="63"/>
      <c r="N373" s="64"/>
      <c r="O373" s="64"/>
      <c r="P373" s="63"/>
      <c r="Q373" s="63"/>
      <c r="R373" s="63"/>
      <c r="S373" s="64"/>
      <c r="T373" s="64"/>
      <c r="U373" s="64"/>
      <c r="V373" s="97"/>
      <c r="W373" s="97"/>
      <c r="X373" s="64"/>
      <c r="Y373" s="64"/>
      <c r="Z373" s="64"/>
      <c r="AA373" s="64"/>
      <c r="AB373" s="64"/>
      <c r="AC373" s="64"/>
      <c r="AD373" s="64"/>
      <c r="AE373" s="64"/>
      <c r="AF373" s="64"/>
      <c r="AG373" s="64"/>
      <c r="AH373" s="64"/>
      <c r="AI373" s="64"/>
      <c r="AJ373" s="64"/>
      <c r="AK373" s="64"/>
      <c r="AL373" s="64"/>
      <c r="AM373" s="64"/>
      <c r="AN373" s="64"/>
      <c r="AO373" s="64"/>
      <c r="AP373" s="64"/>
      <c r="AQ373" s="64"/>
    </row>
    <row r="374" spans="1:43" ht="62.25" customHeight="1" x14ac:dyDescent="0.25">
      <c r="A374" s="64"/>
      <c r="B374" s="64"/>
      <c r="C374" s="64"/>
      <c r="D374" s="64"/>
      <c r="E374" s="64"/>
      <c r="F374" s="64"/>
      <c r="G374" s="64"/>
      <c r="H374" s="63"/>
      <c r="I374" s="63"/>
      <c r="J374" s="64"/>
      <c r="K374" s="64"/>
      <c r="L374" s="64"/>
      <c r="M374" s="63"/>
      <c r="N374" s="64"/>
      <c r="O374" s="64"/>
      <c r="P374" s="63"/>
      <c r="Q374" s="63"/>
      <c r="R374" s="63"/>
      <c r="S374" s="64"/>
      <c r="T374" s="64"/>
      <c r="U374" s="64"/>
      <c r="V374" s="97"/>
      <c r="W374" s="97"/>
      <c r="X374" s="64"/>
      <c r="Y374" s="64"/>
      <c r="Z374" s="64"/>
      <c r="AA374" s="64"/>
      <c r="AB374" s="64"/>
      <c r="AC374" s="64"/>
      <c r="AD374" s="64"/>
      <c r="AE374" s="64"/>
      <c r="AF374" s="64"/>
      <c r="AG374" s="64"/>
      <c r="AH374" s="64"/>
      <c r="AI374" s="64"/>
      <c r="AJ374" s="64"/>
      <c r="AK374" s="64"/>
      <c r="AL374" s="64"/>
      <c r="AM374" s="64"/>
      <c r="AN374" s="64"/>
      <c r="AO374" s="64"/>
      <c r="AP374" s="64"/>
      <c r="AQ374" s="64"/>
    </row>
    <row r="375" spans="1:43" ht="62.25" customHeight="1" x14ac:dyDescent="0.25">
      <c r="A375" s="64"/>
      <c r="B375" s="64"/>
      <c r="C375" s="64"/>
      <c r="D375" s="64"/>
      <c r="E375" s="64"/>
      <c r="F375" s="64"/>
      <c r="G375" s="64"/>
      <c r="H375" s="63"/>
      <c r="I375" s="63"/>
      <c r="J375" s="64"/>
      <c r="K375" s="64"/>
      <c r="L375" s="64"/>
      <c r="M375" s="63"/>
      <c r="N375" s="64"/>
      <c r="O375" s="64"/>
      <c r="P375" s="63"/>
      <c r="Q375" s="63"/>
      <c r="R375" s="63"/>
      <c r="S375" s="64"/>
      <c r="T375" s="64"/>
      <c r="U375" s="64"/>
      <c r="V375" s="97"/>
      <c r="W375" s="97"/>
      <c r="X375" s="64"/>
      <c r="Y375" s="64"/>
      <c r="Z375" s="64"/>
      <c r="AA375" s="64"/>
      <c r="AB375" s="64"/>
      <c r="AC375" s="64"/>
      <c r="AD375" s="64"/>
      <c r="AE375" s="64"/>
      <c r="AF375" s="64"/>
      <c r="AG375" s="64"/>
      <c r="AH375" s="64"/>
      <c r="AI375" s="64"/>
      <c r="AJ375" s="64"/>
      <c r="AK375" s="64"/>
      <c r="AL375" s="64"/>
      <c r="AM375" s="64"/>
      <c r="AN375" s="64"/>
      <c r="AO375" s="64"/>
      <c r="AP375" s="64"/>
      <c r="AQ375" s="64"/>
    </row>
    <row r="376" spans="1:43" ht="62.25" customHeight="1" x14ac:dyDescent="0.25">
      <c r="A376" s="64"/>
      <c r="B376" s="64"/>
      <c r="C376" s="64"/>
      <c r="D376" s="64"/>
      <c r="E376" s="64"/>
      <c r="F376" s="64"/>
      <c r="G376" s="64"/>
      <c r="H376" s="63"/>
      <c r="I376" s="63"/>
      <c r="J376" s="64"/>
      <c r="K376" s="64"/>
      <c r="L376" s="64"/>
      <c r="M376" s="63"/>
      <c r="N376" s="64"/>
      <c r="O376" s="64"/>
      <c r="P376" s="63"/>
      <c r="Q376" s="63"/>
      <c r="R376" s="63"/>
      <c r="S376" s="64"/>
      <c r="T376" s="64"/>
      <c r="U376" s="64"/>
      <c r="V376" s="97"/>
      <c r="W376" s="97"/>
      <c r="X376" s="64"/>
      <c r="Y376" s="64"/>
      <c r="Z376" s="64"/>
      <c r="AA376" s="64"/>
      <c r="AB376" s="64"/>
      <c r="AC376" s="64"/>
      <c r="AD376" s="64"/>
      <c r="AE376" s="64"/>
      <c r="AF376" s="64"/>
      <c r="AG376" s="64"/>
      <c r="AH376" s="64"/>
      <c r="AI376" s="64"/>
      <c r="AJ376" s="64"/>
      <c r="AK376" s="64"/>
      <c r="AL376" s="64"/>
      <c r="AM376" s="64"/>
      <c r="AN376" s="64"/>
      <c r="AO376" s="64"/>
      <c r="AP376" s="64"/>
      <c r="AQ376" s="64"/>
    </row>
    <row r="377" spans="1:43" ht="62.25" customHeight="1" x14ac:dyDescent="0.25">
      <c r="A377" s="64"/>
      <c r="B377" s="64"/>
      <c r="C377" s="64"/>
      <c r="D377" s="64"/>
      <c r="E377" s="64"/>
      <c r="F377" s="64"/>
      <c r="G377" s="64"/>
      <c r="H377" s="63"/>
      <c r="I377" s="63"/>
      <c r="J377" s="64"/>
      <c r="K377" s="64"/>
      <c r="L377" s="64"/>
      <c r="M377" s="63"/>
      <c r="N377" s="64"/>
      <c r="O377" s="64"/>
      <c r="P377" s="63"/>
      <c r="Q377" s="63"/>
      <c r="R377" s="63"/>
      <c r="S377" s="64"/>
      <c r="T377" s="64"/>
      <c r="U377" s="64"/>
      <c r="V377" s="97"/>
      <c r="W377" s="97"/>
      <c r="X377" s="64"/>
      <c r="Y377" s="64"/>
      <c r="Z377" s="64"/>
      <c r="AA377" s="64"/>
      <c r="AB377" s="64"/>
      <c r="AC377" s="64"/>
      <c r="AD377" s="64"/>
      <c r="AE377" s="64"/>
      <c r="AF377" s="64"/>
      <c r="AG377" s="64"/>
      <c r="AH377" s="64"/>
      <c r="AI377" s="64"/>
      <c r="AJ377" s="64"/>
      <c r="AK377" s="64"/>
      <c r="AL377" s="64"/>
      <c r="AM377" s="64"/>
      <c r="AN377" s="64"/>
      <c r="AO377" s="64"/>
      <c r="AP377" s="64"/>
      <c r="AQ377" s="64"/>
    </row>
    <row r="378" spans="1:43" ht="62.25" customHeight="1" x14ac:dyDescent="0.25">
      <c r="A378" s="64"/>
      <c r="B378" s="64"/>
      <c r="C378" s="64"/>
      <c r="D378" s="64"/>
      <c r="E378" s="64"/>
      <c r="F378" s="64"/>
      <c r="G378" s="64"/>
      <c r="H378" s="63"/>
      <c r="I378" s="63"/>
      <c r="J378" s="64"/>
      <c r="K378" s="64"/>
      <c r="L378" s="64"/>
      <c r="M378" s="63"/>
      <c r="N378" s="64"/>
      <c r="O378" s="64"/>
      <c r="P378" s="63"/>
      <c r="Q378" s="63"/>
      <c r="R378" s="63"/>
      <c r="S378" s="64"/>
      <c r="T378" s="64"/>
      <c r="U378" s="64"/>
      <c r="V378" s="97"/>
      <c r="W378" s="97"/>
      <c r="X378" s="64"/>
      <c r="Y378" s="64"/>
      <c r="Z378" s="64"/>
      <c r="AA378" s="64"/>
      <c r="AB378" s="64"/>
      <c r="AC378" s="64"/>
      <c r="AD378" s="64"/>
      <c r="AE378" s="64"/>
      <c r="AF378" s="64"/>
      <c r="AG378" s="64"/>
      <c r="AH378" s="64"/>
      <c r="AI378" s="64"/>
      <c r="AJ378" s="64"/>
      <c r="AK378" s="64"/>
      <c r="AL378" s="64"/>
      <c r="AM378" s="64"/>
      <c r="AN378" s="64"/>
      <c r="AO378" s="64"/>
      <c r="AP378" s="64"/>
      <c r="AQ378" s="64"/>
    </row>
    <row r="379" spans="1:43" ht="62.25" customHeight="1" x14ac:dyDescent="0.25">
      <c r="A379" s="64"/>
      <c r="B379" s="64"/>
      <c r="C379" s="64"/>
      <c r="D379" s="64"/>
      <c r="E379" s="64"/>
      <c r="F379" s="64"/>
      <c r="G379" s="64"/>
      <c r="H379" s="63"/>
      <c r="I379" s="63"/>
      <c r="J379" s="64"/>
      <c r="K379" s="64"/>
      <c r="L379" s="64"/>
      <c r="M379" s="63"/>
      <c r="N379" s="64"/>
      <c r="O379" s="64"/>
      <c r="P379" s="63"/>
      <c r="Q379" s="63"/>
      <c r="R379" s="63"/>
      <c r="S379" s="64"/>
      <c r="T379" s="64"/>
      <c r="U379" s="64"/>
      <c r="V379" s="97"/>
      <c r="W379" s="97"/>
      <c r="X379" s="64"/>
      <c r="Y379" s="64"/>
      <c r="Z379" s="64"/>
      <c r="AA379" s="64"/>
      <c r="AB379" s="64"/>
      <c r="AC379" s="64"/>
      <c r="AD379" s="64"/>
      <c r="AE379" s="64"/>
      <c r="AF379" s="64"/>
      <c r="AG379" s="64"/>
      <c r="AH379" s="64"/>
      <c r="AI379" s="64"/>
      <c r="AJ379" s="64"/>
      <c r="AK379" s="64"/>
      <c r="AL379" s="64"/>
      <c r="AM379" s="64"/>
      <c r="AN379" s="64"/>
      <c r="AO379" s="64"/>
      <c r="AP379" s="64"/>
      <c r="AQ379" s="64"/>
    </row>
    <row r="380" spans="1:43" ht="62.25" customHeight="1" x14ac:dyDescent="0.25">
      <c r="A380" s="64"/>
      <c r="B380" s="64"/>
      <c r="C380" s="64"/>
      <c r="D380" s="64"/>
      <c r="E380" s="64"/>
      <c r="F380" s="64"/>
      <c r="G380" s="64"/>
      <c r="H380" s="63"/>
      <c r="I380" s="63"/>
      <c r="J380" s="64"/>
      <c r="K380" s="64"/>
      <c r="L380" s="64"/>
      <c r="M380" s="63"/>
      <c r="N380" s="64"/>
      <c r="O380" s="64"/>
      <c r="P380" s="63"/>
      <c r="Q380" s="63"/>
      <c r="R380" s="63"/>
      <c r="S380" s="64"/>
      <c r="T380" s="64"/>
      <c r="U380" s="64"/>
      <c r="V380" s="97"/>
      <c r="W380" s="97"/>
      <c r="X380" s="64"/>
      <c r="Y380" s="64"/>
      <c r="Z380" s="64"/>
      <c r="AA380" s="64"/>
      <c r="AB380" s="64"/>
      <c r="AC380" s="64"/>
      <c r="AD380" s="64"/>
      <c r="AE380" s="64"/>
      <c r="AF380" s="64"/>
      <c r="AG380" s="64"/>
      <c r="AH380" s="64"/>
      <c r="AI380" s="64"/>
      <c r="AJ380" s="64"/>
      <c r="AK380" s="64"/>
      <c r="AL380" s="64"/>
      <c r="AM380" s="64"/>
      <c r="AN380" s="64"/>
      <c r="AO380" s="64"/>
      <c r="AP380" s="64"/>
      <c r="AQ380" s="64"/>
    </row>
    <row r="381" spans="1:43" ht="62.25" customHeight="1" x14ac:dyDescent="0.25">
      <c r="A381" s="64"/>
      <c r="B381" s="64"/>
      <c r="C381" s="64"/>
      <c r="D381" s="64"/>
      <c r="E381" s="64"/>
      <c r="F381" s="64"/>
      <c r="G381" s="64"/>
      <c r="H381" s="63"/>
      <c r="I381" s="63"/>
      <c r="J381" s="64"/>
      <c r="K381" s="64"/>
      <c r="L381" s="64"/>
      <c r="M381" s="63"/>
      <c r="N381" s="64"/>
      <c r="O381" s="64"/>
      <c r="P381" s="63"/>
      <c r="Q381" s="63"/>
      <c r="R381" s="63"/>
      <c r="S381" s="64"/>
      <c r="T381" s="64"/>
      <c r="U381" s="64"/>
      <c r="V381" s="97"/>
      <c r="W381" s="97"/>
      <c r="X381" s="64"/>
      <c r="Y381" s="64"/>
      <c r="Z381" s="64"/>
      <c r="AA381" s="64"/>
      <c r="AB381" s="64"/>
      <c r="AC381" s="64"/>
      <c r="AD381" s="64"/>
      <c r="AE381" s="64"/>
      <c r="AF381" s="64"/>
      <c r="AG381" s="64"/>
      <c r="AH381" s="64"/>
      <c r="AI381" s="64"/>
      <c r="AJ381" s="64"/>
      <c r="AK381" s="64"/>
      <c r="AL381" s="64"/>
      <c r="AM381" s="64"/>
      <c r="AN381" s="64"/>
      <c r="AO381" s="64"/>
      <c r="AP381" s="64"/>
      <c r="AQ381" s="64"/>
    </row>
    <row r="382" spans="1:43" ht="62.25" customHeight="1" x14ac:dyDescent="0.25">
      <c r="A382" s="64"/>
      <c r="B382" s="64"/>
      <c r="C382" s="64"/>
      <c r="D382" s="64"/>
      <c r="E382" s="64"/>
      <c r="F382" s="64"/>
      <c r="G382" s="64"/>
      <c r="H382" s="63"/>
      <c r="I382" s="63"/>
      <c r="J382" s="64"/>
      <c r="K382" s="64"/>
      <c r="L382" s="64"/>
      <c r="M382" s="63"/>
      <c r="N382" s="64"/>
      <c r="O382" s="64"/>
      <c r="P382" s="63"/>
      <c r="Q382" s="63"/>
      <c r="R382" s="63"/>
      <c r="S382" s="64"/>
      <c r="T382" s="64"/>
      <c r="U382" s="64"/>
      <c r="V382" s="97"/>
      <c r="W382" s="97"/>
      <c r="X382" s="64"/>
      <c r="Y382" s="64"/>
      <c r="Z382" s="64"/>
      <c r="AA382" s="64"/>
      <c r="AB382" s="64"/>
      <c r="AC382" s="64"/>
      <c r="AD382" s="64"/>
      <c r="AE382" s="64"/>
      <c r="AF382" s="64"/>
      <c r="AG382" s="64"/>
      <c r="AH382" s="64"/>
      <c r="AI382" s="64"/>
      <c r="AJ382" s="64"/>
      <c r="AK382" s="64"/>
      <c r="AL382" s="64"/>
      <c r="AM382" s="64"/>
      <c r="AN382" s="64"/>
      <c r="AO382" s="64"/>
      <c r="AP382" s="64"/>
      <c r="AQ382" s="64"/>
    </row>
    <row r="383" spans="1:43" ht="62.25" customHeight="1" x14ac:dyDescent="0.25">
      <c r="A383" s="64"/>
      <c r="B383" s="64"/>
      <c r="C383" s="64"/>
      <c r="D383" s="64"/>
      <c r="E383" s="64"/>
      <c r="F383" s="64"/>
      <c r="G383" s="64"/>
      <c r="H383" s="63"/>
      <c r="I383" s="63"/>
      <c r="J383" s="64"/>
      <c r="K383" s="64"/>
      <c r="L383" s="64"/>
      <c r="M383" s="63"/>
      <c r="N383" s="64"/>
      <c r="O383" s="64"/>
      <c r="P383" s="63"/>
      <c r="Q383" s="63"/>
      <c r="R383" s="63"/>
      <c r="S383" s="64"/>
      <c r="T383" s="64"/>
      <c r="U383" s="64"/>
      <c r="V383" s="97"/>
      <c r="W383" s="97"/>
      <c r="X383" s="64"/>
      <c r="Y383" s="64"/>
      <c r="Z383" s="64"/>
      <c r="AA383" s="64"/>
      <c r="AB383" s="64"/>
      <c r="AC383" s="64"/>
      <c r="AD383" s="64"/>
      <c r="AE383" s="64"/>
      <c r="AF383" s="64"/>
      <c r="AG383" s="64"/>
      <c r="AH383" s="64"/>
      <c r="AI383" s="64"/>
      <c r="AJ383" s="64"/>
      <c r="AK383" s="64"/>
      <c r="AL383" s="64"/>
      <c r="AM383" s="64"/>
      <c r="AN383" s="64"/>
      <c r="AO383" s="64"/>
      <c r="AP383" s="64"/>
      <c r="AQ383" s="64"/>
    </row>
    <row r="384" spans="1:43" ht="62.25" customHeight="1" x14ac:dyDescent="0.25">
      <c r="A384" s="64"/>
      <c r="B384" s="64"/>
      <c r="C384" s="64"/>
      <c r="D384" s="64"/>
      <c r="E384" s="64"/>
      <c r="F384" s="64"/>
      <c r="G384" s="64"/>
      <c r="H384" s="63"/>
      <c r="I384" s="63"/>
      <c r="J384" s="64"/>
      <c r="K384" s="64"/>
      <c r="L384" s="64"/>
      <c r="M384" s="63"/>
      <c r="N384" s="64"/>
      <c r="O384" s="64"/>
      <c r="P384" s="63"/>
      <c r="Q384" s="63"/>
      <c r="R384" s="63"/>
      <c r="S384" s="64"/>
      <c r="T384" s="64"/>
      <c r="U384" s="64"/>
      <c r="V384" s="97"/>
      <c r="W384" s="97"/>
      <c r="X384" s="64"/>
      <c r="Y384" s="64"/>
      <c r="Z384" s="64"/>
      <c r="AA384" s="64"/>
      <c r="AB384" s="64"/>
      <c r="AC384" s="64"/>
      <c r="AD384" s="64"/>
      <c r="AE384" s="64"/>
      <c r="AF384" s="64"/>
      <c r="AG384" s="64"/>
      <c r="AH384" s="64"/>
      <c r="AI384" s="64"/>
      <c r="AJ384" s="64"/>
      <c r="AK384" s="64"/>
      <c r="AL384" s="64"/>
      <c r="AM384" s="64"/>
      <c r="AN384" s="64"/>
      <c r="AO384" s="64"/>
      <c r="AP384" s="64"/>
      <c r="AQ384" s="64"/>
    </row>
    <row r="385" spans="1:43" ht="62.25" customHeight="1" x14ac:dyDescent="0.25">
      <c r="A385" s="64"/>
      <c r="B385" s="64"/>
      <c r="C385" s="64"/>
      <c r="D385" s="64"/>
      <c r="E385" s="64"/>
      <c r="F385" s="64"/>
      <c r="G385" s="64"/>
      <c r="H385" s="63"/>
      <c r="I385" s="63"/>
      <c r="J385" s="64"/>
      <c r="K385" s="64"/>
      <c r="L385" s="64"/>
      <c r="M385" s="63"/>
      <c r="N385" s="64"/>
      <c r="O385" s="64"/>
      <c r="P385" s="63"/>
      <c r="Q385" s="63"/>
      <c r="R385" s="63"/>
      <c r="S385" s="64"/>
      <c r="T385" s="64"/>
      <c r="U385" s="64"/>
      <c r="V385" s="97"/>
      <c r="W385" s="97"/>
      <c r="X385" s="64"/>
      <c r="Y385" s="64"/>
      <c r="Z385" s="64"/>
      <c r="AA385" s="64"/>
      <c r="AB385" s="64"/>
      <c r="AC385" s="64"/>
      <c r="AD385" s="64"/>
      <c r="AE385" s="64"/>
      <c r="AF385" s="64"/>
      <c r="AG385" s="64"/>
      <c r="AH385" s="64"/>
      <c r="AI385" s="64"/>
      <c r="AJ385" s="64"/>
      <c r="AK385" s="64"/>
      <c r="AL385" s="64"/>
      <c r="AM385" s="64"/>
      <c r="AN385" s="64"/>
      <c r="AO385" s="64"/>
      <c r="AP385" s="64"/>
      <c r="AQ385" s="64"/>
    </row>
    <row r="386" spans="1:43" ht="62.25" customHeight="1" x14ac:dyDescent="0.25">
      <c r="A386" s="64"/>
      <c r="B386" s="64"/>
      <c r="C386" s="64"/>
      <c r="D386" s="64"/>
      <c r="E386" s="64"/>
      <c r="F386" s="64"/>
      <c r="G386" s="64"/>
      <c r="H386" s="63"/>
      <c r="I386" s="63"/>
      <c r="J386" s="64"/>
      <c r="K386" s="64"/>
      <c r="L386" s="64"/>
      <c r="M386" s="63"/>
      <c r="N386" s="64"/>
      <c r="O386" s="64"/>
      <c r="P386" s="63"/>
      <c r="Q386" s="63"/>
      <c r="R386" s="63"/>
      <c r="S386" s="64"/>
      <c r="T386" s="64"/>
      <c r="U386" s="64"/>
      <c r="V386" s="97"/>
      <c r="W386" s="97"/>
      <c r="X386" s="64"/>
      <c r="Y386" s="64"/>
      <c r="Z386" s="64"/>
      <c r="AA386" s="64"/>
      <c r="AB386" s="64"/>
      <c r="AC386" s="64"/>
      <c r="AD386" s="64"/>
      <c r="AE386" s="64"/>
      <c r="AF386" s="64"/>
      <c r="AG386" s="64"/>
      <c r="AH386" s="64"/>
      <c r="AI386" s="64"/>
      <c r="AJ386" s="64"/>
      <c r="AK386" s="64"/>
      <c r="AL386" s="64"/>
      <c r="AM386" s="64"/>
      <c r="AN386" s="64"/>
      <c r="AO386" s="64"/>
      <c r="AP386" s="64"/>
      <c r="AQ386" s="64"/>
    </row>
    <row r="387" spans="1:43" ht="62.25" customHeight="1" x14ac:dyDescent="0.25">
      <c r="A387" s="64"/>
      <c r="B387" s="64"/>
      <c r="C387" s="64"/>
      <c r="D387" s="64"/>
      <c r="E387" s="64"/>
      <c r="F387" s="64"/>
      <c r="G387" s="64"/>
      <c r="H387" s="63"/>
      <c r="I387" s="63"/>
      <c r="J387" s="64"/>
      <c r="K387" s="64"/>
      <c r="L387" s="64"/>
      <c r="M387" s="63"/>
      <c r="N387" s="64"/>
      <c r="O387" s="64"/>
      <c r="P387" s="63"/>
      <c r="Q387" s="63"/>
      <c r="R387" s="63"/>
      <c r="S387" s="64"/>
      <c r="T387" s="64"/>
      <c r="U387" s="64"/>
      <c r="V387" s="97"/>
      <c r="W387" s="97"/>
      <c r="X387" s="64"/>
      <c r="Y387" s="64"/>
      <c r="Z387" s="64"/>
      <c r="AA387" s="64"/>
      <c r="AB387" s="64"/>
      <c r="AC387" s="64"/>
      <c r="AD387" s="64"/>
      <c r="AE387" s="64"/>
      <c r="AF387" s="64"/>
      <c r="AG387" s="64"/>
      <c r="AH387" s="64"/>
      <c r="AI387" s="64"/>
      <c r="AJ387" s="64"/>
      <c r="AK387" s="64"/>
      <c r="AL387" s="64"/>
      <c r="AM387" s="64"/>
      <c r="AN387" s="64"/>
      <c r="AO387" s="64"/>
      <c r="AP387" s="64"/>
      <c r="AQ387" s="64"/>
    </row>
    <row r="388" spans="1:43" ht="62.25" customHeight="1" x14ac:dyDescent="0.25">
      <c r="A388" s="64"/>
      <c r="B388" s="64"/>
      <c r="C388" s="64"/>
      <c r="D388" s="64"/>
      <c r="E388" s="64"/>
      <c r="F388" s="64"/>
      <c r="G388" s="64"/>
      <c r="H388" s="63"/>
      <c r="I388" s="63"/>
      <c r="J388" s="64"/>
      <c r="K388" s="64"/>
      <c r="L388" s="64"/>
      <c r="M388" s="63"/>
      <c r="N388" s="64"/>
      <c r="O388" s="64"/>
      <c r="P388" s="63"/>
      <c r="Q388" s="63"/>
      <c r="R388" s="63"/>
      <c r="S388" s="64"/>
      <c r="T388" s="64"/>
      <c r="U388" s="64"/>
      <c r="V388" s="97"/>
      <c r="W388" s="97"/>
      <c r="X388" s="64"/>
      <c r="Y388" s="64"/>
      <c r="Z388" s="64"/>
      <c r="AA388" s="64"/>
      <c r="AB388" s="64"/>
      <c r="AC388" s="64"/>
      <c r="AD388" s="64"/>
      <c r="AE388" s="64"/>
      <c r="AF388" s="64"/>
      <c r="AG388" s="64"/>
      <c r="AH388" s="64"/>
      <c r="AI388" s="64"/>
      <c r="AJ388" s="64"/>
      <c r="AK388" s="64"/>
      <c r="AL388" s="64"/>
      <c r="AM388" s="64"/>
      <c r="AN388" s="64"/>
      <c r="AO388" s="64"/>
      <c r="AP388" s="64"/>
      <c r="AQ388" s="64"/>
    </row>
    <row r="389" spans="1:43" ht="62.25" customHeight="1" x14ac:dyDescent="0.25">
      <c r="A389" s="64"/>
      <c r="B389" s="64"/>
      <c r="C389" s="64"/>
      <c r="D389" s="64"/>
      <c r="E389" s="64"/>
      <c r="F389" s="64"/>
      <c r="G389" s="64"/>
      <c r="H389" s="63"/>
      <c r="I389" s="63"/>
      <c r="J389" s="64"/>
      <c r="K389" s="64"/>
      <c r="L389" s="64"/>
      <c r="M389" s="63"/>
      <c r="N389" s="64"/>
      <c r="O389" s="64"/>
      <c r="P389" s="63"/>
      <c r="Q389" s="63"/>
      <c r="R389" s="63"/>
      <c r="S389" s="64"/>
      <c r="T389" s="64"/>
      <c r="U389" s="64"/>
      <c r="V389" s="97"/>
      <c r="W389" s="97"/>
      <c r="X389" s="64"/>
      <c r="Y389" s="64"/>
      <c r="Z389" s="64"/>
      <c r="AA389" s="64"/>
      <c r="AB389" s="64"/>
      <c r="AC389" s="64"/>
      <c r="AD389" s="64"/>
      <c r="AE389" s="64"/>
      <c r="AF389" s="64"/>
      <c r="AG389" s="64"/>
      <c r="AH389" s="64"/>
      <c r="AI389" s="64"/>
      <c r="AJ389" s="64"/>
      <c r="AK389" s="64"/>
      <c r="AL389" s="64"/>
      <c r="AM389" s="64"/>
      <c r="AN389" s="64"/>
      <c r="AO389" s="64"/>
      <c r="AP389" s="64"/>
      <c r="AQ389" s="64"/>
    </row>
    <row r="390" spans="1:43" ht="62.25" customHeight="1" x14ac:dyDescent="0.25">
      <c r="A390" s="64"/>
      <c r="B390" s="64"/>
      <c r="C390" s="64"/>
      <c r="D390" s="64"/>
      <c r="E390" s="64"/>
      <c r="F390" s="64"/>
      <c r="G390" s="64"/>
      <c r="H390" s="63"/>
      <c r="I390" s="63"/>
      <c r="J390" s="64"/>
      <c r="K390" s="64"/>
      <c r="L390" s="64"/>
      <c r="M390" s="63"/>
      <c r="N390" s="64"/>
      <c r="O390" s="64"/>
      <c r="P390" s="63"/>
      <c r="Q390" s="63"/>
      <c r="R390" s="63"/>
      <c r="S390" s="64"/>
      <c r="T390" s="64"/>
      <c r="U390" s="64"/>
      <c r="V390" s="97"/>
      <c r="W390" s="97"/>
      <c r="X390" s="64"/>
      <c r="Y390" s="64"/>
      <c r="Z390" s="64"/>
      <c r="AA390" s="64"/>
      <c r="AB390" s="64"/>
      <c r="AC390" s="64"/>
      <c r="AD390" s="64"/>
      <c r="AE390" s="64"/>
      <c r="AF390" s="64"/>
      <c r="AG390" s="64"/>
      <c r="AH390" s="64"/>
      <c r="AI390" s="64"/>
      <c r="AJ390" s="64"/>
      <c r="AK390" s="64"/>
      <c r="AL390" s="64"/>
      <c r="AM390" s="64"/>
      <c r="AN390" s="64"/>
      <c r="AO390" s="64"/>
      <c r="AP390" s="64"/>
      <c r="AQ390" s="64"/>
    </row>
    <row r="391" spans="1:43" ht="62.25" customHeight="1" x14ac:dyDescent="0.25">
      <c r="A391" s="64"/>
      <c r="B391" s="64"/>
      <c r="C391" s="64"/>
      <c r="D391" s="64"/>
      <c r="E391" s="64"/>
      <c r="F391" s="64"/>
      <c r="G391" s="64"/>
      <c r="H391" s="63"/>
      <c r="I391" s="63"/>
      <c r="J391" s="64"/>
      <c r="K391" s="64"/>
      <c r="L391" s="64"/>
      <c r="M391" s="63"/>
      <c r="N391" s="64"/>
      <c r="O391" s="64"/>
      <c r="P391" s="63"/>
      <c r="Q391" s="63"/>
      <c r="R391" s="63"/>
      <c r="S391" s="64"/>
      <c r="T391" s="64"/>
      <c r="U391" s="64"/>
      <c r="V391" s="97"/>
      <c r="W391" s="97"/>
      <c r="X391" s="64"/>
      <c r="Y391" s="64"/>
      <c r="Z391" s="64"/>
      <c r="AA391" s="64"/>
      <c r="AB391" s="64"/>
      <c r="AC391" s="64"/>
      <c r="AD391" s="64"/>
      <c r="AE391" s="64"/>
      <c r="AF391" s="64"/>
      <c r="AG391" s="64"/>
      <c r="AH391" s="64"/>
      <c r="AI391" s="64"/>
      <c r="AJ391" s="64"/>
      <c r="AK391" s="64"/>
      <c r="AL391" s="64"/>
      <c r="AM391" s="64"/>
      <c r="AN391" s="64"/>
      <c r="AO391" s="64"/>
      <c r="AP391" s="64"/>
      <c r="AQ391" s="64"/>
    </row>
    <row r="392" spans="1:43" ht="62.25" customHeight="1" x14ac:dyDescent="0.25">
      <c r="A392" s="64"/>
      <c r="B392" s="64"/>
      <c r="C392" s="64"/>
      <c r="D392" s="64"/>
      <c r="E392" s="64"/>
      <c r="F392" s="64"/>
      <c r="G392" s="64"/>
      <c r="H392" s="63"/>
      <c r="I392" s="63"/>
      <c r="J392" s="64"/>
      <c r="K392" s="64"/>
      <c r="L392" s="64"/>
      <c r="M392" s="63"/>
      <c r="N392" s="64"/>
      <c r="O392" s="64"/>
      <c r="P392" s="63"/>
      <c r="Q392" s="63"/>
      <c r="R392" s="63"/>
      <c r="S392" s="64"/>
      <c r="T392" s="64"/>
      <c r="U392" s="64"/>
      <c r="V392" s="97"/>
      <c r="W392" s="97"/>
      <c r="X392" s="64"/>
      <c r="Y392" s="64"/>
      <c r="Z392" s="64"/>
      <c r="AA392" s="64"/>
      <c r="AB392" s="64"/>
      <c r="AC392" s="64"/>
      <c r="AD392" s="64"/>
      <c r="AE392" s="64"/>
      <c r="AF392" s="64"/>
      <c r="AG392" s="64"/>
      <c r="AH392" s="64"/>
      <c r="AI392" s="64"/>
      <c r="AJ392" s="64"/>
      <c r="AK392" s="64"/>
      <c r="AL392" s="64"/>
      <c r="AM392" s="64"/>
      <c r="AN392" s="64"/>
      <c r="AO392" s="64"/>
      <c r="AP392" s="64"/>
      <c r="AQ392" s="64"/>
    </row>
    <row r="393" spans="1:43" ht="62.25" customHeight="1" x14ac:dyDescent="0.25">
      <c r="A393" s="64"/>
      <c r="B393" s="64"/>
      <c r="C393" s="64"/>
      <c r="D393" s="64"/>
      <c r="E393" s="64"/>
      <c r="F393" s="64"/>
      <c r="G393" s="64"/>
      <c r="H393" s="63"/>
      <c r="I393" s="63"/>
      <c r="J393" s="64"/>
      <c r="K393" s="64"/>
      <c r="L393" s="64"/>
      <c r="M393" s="63"/>
      <c r="N393" s="64"/>
      <c r="O393" s="64"/>
      <c r="P393" s="63"/>
      <c r="Q393" s="63"/>
      <c r="R393" s="63"/>
      <c r="S393" s="64"/>
      <c r="T393" s="64"/>
      <c r="U393" s="64"/>
      <c r="V393" s="97"/>
      <c r="W393" s="97"/>
      <c r="X393" s="64"/>
      <c r="Y393" s="64"/>
      <c r="Z393" s="64"/>
      <c r="AA393" s="64"/>
      <c r="AB393" s="64"/>
      <c r="AC393" s="64"/>
      <c r="AD393" s="64"/>
      <c r="AE393" s="64"/>
      <c r="AF393" s="64"/>
      <c r="AG393" s="64"/>
      <c r="AH393" s="64"/>
      <c r="AI393" s="64"/>
      <c r="AJ393" s="64"/>
      <c r="AK393" s="64"/>
      <c r="AL393" s="64"/>
      <c r="AM393" s="64"/>
      <c r="AN393" s="64"/>
      <c r="AO393" s="64"/>
      <c r="AP393" s="64"/>
      <c r="AQ393" s="64"/>
    </row>
    <row r="394" spans="1:43" ht="62.25" customHeight="1" x14ac:dyDescent="0.25">
      <c r="A394" s="64"/>
      <c r="B394" s="64"/>
      <c r="C394" s="64"/>
      <c r="D394" s="64"/>
      <c r="E394" s="64"/>
      <c r="F394" s="64"/>
      <c r="G394" s="64"/>
      <c r="H394" s="63"/>
      <c r="I394" s="63"/>
      <c r="J394" s="64"/>
      <c r="K394" s="64"/>
      <c r="L394" s="64"/>
      <c r="M394" s="63"/>
      <c r="N394" s="64"/>
      <c r="O394" s="64"/>
      <c r="P394" s="63"/>
      <c r="Q394" s="63"/>
      <c r="R394" s="63"/>
      <c r="S394" s="64"/>
      <c r="T394" s="64"/>
      <c r="U394" s="64"/>
      <c r="V394" s="97"/>
      <c r="W394" s="97"/>
      <c r="X394" s="64"/>
      <c r="Y394" s="64"/>
      <c r="Z394" s="64"/>
      <c r="AA394" s="64"/>
      <c r="AB394" s="64"/>
      <c r="AC394" s="64"/>
      <c r="AD394" s="64"/>
      <c r="AE394" s="64"/>
      <c r="AF394" s="64"/>
      <c r="AG394" s="64"/>
      <c r="AH394" s="64"/>
      <c r="AI394" s="64"/>
      <c r="AJ394" s="64"/>
      <c r="AK394" s="64"/>
      <c r="AL394" s="64"/>
      <c r="AM394" s="64"/>
      <c r="AN394" s="64"/>
      <c r="AO394" s="64"/>
      <c r="AP394" s="64"/>
      <c r="AQ394" s="64"/>
    </row>
    <row r="395" spans="1:43" ht="62.25" customHeight="1" x14ac:dyDescent="0.25">
      <c r="A395" s="64"/>
      <c r="B395" s="64"/>
      <c r="C395" s="64"/>
      <c r="D395" s="64"/>
      <c r="E395" s="64"/>
      <c r="F395" s="64"/>
      <c r="G395" s="64"/>
      <c r="H395" s="63"/>
      <c r="I395" s="63"/>
      <c r="J395" s="64"/>
      <c r="K395" s="64"/>
      <c r="L395" s="64"/>
      <c r="M395" s="63"/>
      <c r="N395" s="64"/>
      <c r="O395" s="64"/>
      <c r="P395" s="63"/>
      <c r="Q395" s="63"/>
      <c r="R395" s="63"/>
      <c r="S395" s="64"/>
      <c r="T395" s="64"/>
      <c r="U395" s="64"/>
      <c r="V395" s="97"/>
      <c r="W395" s="97"/>
      <c r="X395" s="64"/>
      <c r="Y395" s="64"/>
      <c r="Z395" s="64"/>
      <c r="AA395" s="64"/>
      <c r="AB395" s="64"/>
      <c r="AC395" s="64"/>
      <c r="AD395" s="64"/>
      <c r="AE395" s="64"/>
      <c r="AF395" s="64"/>
      <c r="AG395" s="64"/>
      <c r="AH395" s="64"/>
      <c r="AI395" s="64"/>
      <c r="AJ395" s="64"/>
      <c r="AK395" s="64"/>
      <c r="AL395" s="64"/>
      <c r="AM395" s="64"/>
      <c r="AN395" s="64"/>
      <c r="AO395" s="64"/>
      <c r="AP395" s="64"/>
      <c r="AQ395" s="64"/>
    </row>
    <row r="396" spans="1:43" ht="62.25" customHeight="1" x14ac:dyDescent="0.25">
      <c r="A396" s="64"/>
      <c r="B396" s="64"/>
      <c r="C396" s="64"/>
      <c r="D396" s="64"/>
      <c r="E396" s="64"/>
      <c r="F396" s="64"/>
      <c r="G396" s="64"/>
      <c r="H396" s="63"/>
      <c r="I396" s="63"/>
      <c r="J396" s="64"/>
      <c r="K396" s="64"/>
      <c r="L396" s="64"/>
      <c r="M396" s="63"/>
      <c r="N396" s="64"/>
      <c r="O396" s="64"/>
      <c r="P396" s="63"/>
      <c r="Q396" s="63"/>
      <c r="R396" s="63"/>
      <c r="S396" s="64"/>
      <c r="T396" s="64"/>
      <c r="U396" s="64"/>
      <c r="V396" s="97"/>
      <c r="W396" s="97"/>
      <c r="X396" s="64"/>
      <c r="Y396" s="64"/>
      <c r="Z396" s="64"/>
      <c r="AA396" s="64"/>
      <c r="AB396" s="64"/>
      <c r="AC396" s="64"/>
      <c r="AD396" s="64"/>
      <c r="AE396" s="64"/>
      <c r="AF396" s="64"/>
      <c r="AG396" s="64"/>
      <c r="AH396" s="64"/>
      <c r="AI396" s="64"/>
      <c r="AJ396" s="64"/>
      <c r="AK396" s="64"/>
      <c r="AL396" s="64"/>
      <c r="AM396" s="64"/>
      <c r="AN396" s="64"/>
      <c r="AO396" s="64"/>
      <c r="AP396" s="64"/>
      <c r="AQ396" s="64"/>
    </row>
    <row r="397" spans="1:43" ht="62.25" customHeight="1" x14ac:dyDescent="0.25">
      <c r="A397" s="64"/>
      <c r="B397" s="64"/>
      <c r="C397" s="64"/>
      <c r="D397" s="64"/>
      <c r="E397" s="64"/>
      <c r="F397" s="64"/>
      <c r="G397" s="64"/>
      <c r="H397" s="63"/>
      <c r="I397" s="63"/>
      <c r="J397" s="64"/>
      <c r="K397" s="64"/>
      <c r="L397" s="64"/>
      <c r="M397" s="63"/>
      <c r="N397" s="64"/>
      <c r="O397" s="64"/>
      <c r="P397" s="63"/>
      <c r="Q397" s="63"/>
      <c r="R397" s="63"/>
      <c r="S397" s="64"/>
      <c r="T397" s="64"/>
      <c r="U397" s="64"/>
      <c r="V397" s="97"/>
      <c r="W397" s="97"/>
      <c r="X397" s="64"/>
      <c r="Y397" s="64"/>
      <c r="Z397" s="64"/>
      <c r="AA397" s="64"/>
      <c r="AB397" s="64"/>
      <c r="AC397" s="64"/>
      <c r="AD397" s="64"/>
      <c r="AE397" s="64"/>
      <c r="AF397" s="64"/>
      <c r="AG397" s="64"/>
      <c r="AH397" s="64"/>
      <c r="AI397" s="64"/>
      <c r="AJ397" s="64"/>
      <c r="AK397" s="64"/>
      <c r="AL397" s="64"/>
      <c r="AM397" s="64"/>
      <c r="AN397" s="64"/>
      <c r="AO397" s="64"/>
      <c r="AP397" s="64"/>
      <c r="AQ397" s="64"/>
    </row>
    <row r="398" spans="1:43" ht="62.25" customHeight="1" x14ac:dyDescent="0.25">
      <c r="A398" s="64"/>
      <c r="B398" s="64"/>
      <c r="C398" s="64"/>
      <c r="D398" s="64"/>
      <c r="E398" s="64"/>
      <c r="F398" s="64"/>
      <c r="G398" s="64"/>
      <c r="H398" s="63"/>
      <c r="I398" s="63"/>
      <c r="J398" s="64"/>
      <c r="K398" s="64"/>
      <c r="L398" s="64"/>
      <c r="M398" s="63"/>
      <c r="N398" s="64"/>
      <c r="O398" s="64"/>
      <c r="P398" s="63"/>
      <c r="Q398" s="63"/>
      <c r="R398" s="63"/>
      <c r="S398" s="64"/>
      <c r="T398" s="64"/>
      <c r="U398" s="64"/>
      <c r="V398" s="97"/>
      <c r="W398" s="97"/>
      <c r="X398" s="64"/>
      <c r="Y398" s="64"/>
      <c r="Z398" s="64"/>
      <c r="AA398" s="64"/>
      <c r="AB398" s="64"/>
      <c r="AC398" s="64"/>
      <c r="AD398" s="64"/>
      <c r="AE398" s="64"/>
      <c r="AF398" s="64"/>
      <c r="AG398" s="64"/>
      <c r="AH398" s="64"/>
      <c r="AI398" s="64"/>
      <c r="AJ398" s="64"/>
      <c r="AK398" s="64"/>
      <c r="AL398" s="64"/>
      <c r="AM398" s="64"/>
      <c r="AN398" s="64"/>
      <c r="AO398" s="64"/>
      <c r="AP398" s="64"/>
      <c r="AQ398" s="64"/>
    </row>
    <row r="399" spans="1:43" ht="62.25" customHeight="1" x14ac:dyDescent="0.25">
      <c r="A399" s="64"/>
      <c r="B399" s="64"/>
      <c r="C399" s="64"/>
      <c r="D399" s="64"/>
      <c r="E399" s="64"/>
      <c r="F399" s="64"/>
      <c r="G399" s="64"/>
      <c r="H399" s="63"/>
      <c r="I399" s="63"/>
      <c r="J399" s="64"/>
      <c r="K399" s="64"/>
      <c r="L399" s="64"/>
      <c r="M399" s="63"/>
      <c r="N399" s="64"/>
      <c r="O399" s="64"/>
      <c r="P399" s="63"/>
      <c r="Q399" s="63"/>
      <c r="R399" s="63"/>
      <c r="S399" s="64"/>
      <c r="T399" s="64"/>
      <c r="U399" s="64"/>
      <c r="V399" s="97"/>
      <c r="W399" s="97"/>
      <c r="X399" s="64"/>
      <c r="Y399" s="64"/>
      <c r="Z399" s="64"/>
      <c r="AA399" s="64"/>
      <c r="AB399" s="64"/>
      <c r="AC399" s="64"/>
      <c r="AD399" s="64"/>
      <c r="AE399" s="64"/>
      <c r="AF399" s="64"/>
      <c r="AG399" s="64"/>
      <c r="AH399" s="64"/>
      <c r="AI399" s="64"/>
      <c r="AJ399" s="64"/>
      <c r="AK399" s="64"/>
      <c r="AL399" s="64"/>
      <c r="AM399" s="64"/>
      <c r="AN399" s="64"/>
      <c r="AO399" s="64"/>
      <c r="AP399" s="64"/>
      <c r="AQ399" s="64"/>
    </row>
    <row r="400" spans="1:43" ht="62.25" customHeight="1" x14ac:dyDescent="0.25">
      <c r="A400" s="64"/>
      <c r="B400" s="64"/>
      <c r="C400" s="64"/>
      <c r="D400" s="64"/>
      <c r="E400" s="64"/>
      <c r="F400" s="64"/>
      <c r="G400" s="64"/>
      <c r="H400" s="63"/>
      <c r="I400" s="63"/>
      <c r="J400" s="64"/>
      <c r="K400" s="64"/>
      <c r="L400" s="64"/>
      <c r="M400" s="63"/>
      <c r="N400" s="64"/>
      <c r="O400" s="64"/>
      <c r="P400" s="63"/>
      <c r="Q400" s="63"/>
      <c r="R400" s="63"/>
      <c r="S400" s="64"/>
      <c r="T400" s="64"/>
      <c r="U400" s="64"/>
      <c r="V400" s="97"/>
      <c r="W400" s="97"/>
      <c r="X400" s="64"/>
      <c r="Y400" s="64"/>
      <c r="Z400" s="64"/>
      <c r="AA400" s="64"/>
      <c r="AB400" s="64"/>
      <c r="AC400" s="64"/>
      <c r="AD400" s="64"/>
      <c r="AE400" s="64"/>
      <c r="AF400" s="64"/>
      <c r="AG400" s="64"/>
      <c r="AH400" s="64"/>
      <c r="AI400" s="64"/>
      <c r="AJ400" s="64"/>
      <c r="AK400" s="64"/>
      <c r="AL400" s="64"/>
      <c r="AM400" s="64"/>
      <c r="AN400" s="64"/>
      <c r="AO400" s="64"/>
      <c r="AP400" s="64"/>
      <c r="AQ400" s="64"/>
    </row>
    <row r="401" spans="1:43" ht="62.25" customHeight="1" x14ac:dyDescent="0.25">
      <c r="A401" s="64"/>
      <c r="B401" s="64"/>
      <c r="C401" s="64"/>
      <c r="D401" s="64"/>
      <c r="E401" s="64"/>
      <c r="F401" s="64"/>
      <c r="G401" s="64"/>
      <c r="H401" s="63"/>
      <c r="I401" s="63"/>
      <c r="J401" s="64"/>
      <c r="K401" s="64"/>
      <c r="L401" s="64"/>
      <c r="M401" s="63"/>
      <c r="N401" s="64"/>
      <c r="O401" s="64"/>
      <c r="P401" s="63"/>
      <c r="Q401" s="63"/>
      <c r="R401" s="63"/>
      <c r="S401" s="64"/>
      <c r="T401" s="64"/>
      <c r="U401" s="64"/>
      <c r="V401" s="97"/>
      <c r="W401" s="97"/>
      <c r="X401" s="64"/>
      <c r="Y401" s="64"/>
      <c r="Z401" s="64"/>
      <c r="AA401" s="64"/>
      <c r="AB401" s="64"/>
      <c r="AC401" s="64"/>
      <c r="AD401" s="64"/>
      <c r="AE401" s="64"/>
      <c r="AF401" s="64"/>
      <c r="AG401" s="64"/>
      <c r="AH401" s="64"/>
      <c r="AI401" s="64"/>
      <c r="AJ401" s="64"/>
      <c r="AK401" s="64"/>
      <c r="AL401" s="64"/>
      <c r="AM401" s="64"/>
      <c r="AN401" s="64"/>
      <c r="AO401" s="64"/>
      <c r="AP401" s="64"/>
      <c r="AQ401" s="64"/>
    </row>
    <row r="402" spans="1:43" ht="62.25" customHeight="1" x14ac:dyDescent="0.25">
      <c r="A402" s="64"/>
      <c r="B402" s="64"/>
      <c r="C402" s="64"/>
      <c r="D402" s="64"/>
      <c r="E402" s="64"/>
      <c r="F402" s="64"/>
      <c r="G402" s="64"/>
      <c r="H402" s="63"/>
      <c r="I402" s="63"/>
      <c r="J402" s="64"/>
      <c r="K402" s="64"/>
      <c r="L402" s="64"/>
      <c r="M402" s="63"/>
      <c r="N402" s="64"/>
      <c r="O402" s="64"/>
      <c r="P402" s="63"/>
      <c r="Q402" s="63"/>
      <c r="R402" s="63"/>
      <c r="S402" s="64"/>
      <c r="T402" s="64"/>
      <c r="U402" s="64"/>
      <c r="V402" s="97"/>
      <c r="W402" s="97"/>
      <c r="X402" s="64"/>
      <c r="Y402" s="64"/>
      <c r="Z402" s="64"/>
      <c r="AA402" s="64"/>
      <c r="AB402" s="64"/>
      <c r="AC402" s="64"/>
      <c r="AD402" s="64"/>
      <c r="AE402" s="64"/>
      <c r="AF402" s="64"/>
      <c r="AG402" s="64"/>
      <c r="AH402" s="64"/>
      <c r="AI402" s="64"/>
      <c r="AJ402" s="64"/>
      <c r="AK402" s="64"/>
      <c r="AL402" s="64"/>
      <c r="AM402" s="64"/>
      <c r="AN402" s="64"/>
      <c r="AO402" s="64"/>
      <c r="AP402" s="64"/>
      <c r="AQ402" s="64"/>
    </row>
    <row r="403" spans="1:43" ht="62.25" customHeight="1" x14ac:dyDescent="0.25">
      <c r="A403" s="64"/>
      <c r="B403" s="64"/>
      <c r="C403" s="64"/>
      <c r="D403" s="64"/>
      <c r="E403" s="64"/>
      <c r="F403" s="64"/>
      <c r="G403" s="64"/>
      <c r="H403" s="63"/>
      <c r="I403" s="63"/>
      <c r="J403" s="64"/>
      <c r="K403" s="64"/>
      <c r="L403" s="64"/>
      <c r="M403" s="63"/>
      <c r="N403" s="64"/>
      <c r="O403" s="64"/>
      <c r="P403" s="63"/>
      <c r="Q403" s="63"/>
      <c r="R403" s="63"/>
      <c r="S403" s="64"/>
      <c r="T403" s="64"/>
      <c r="U403" s="64"/>
      <c r="V403" s="97"/>
      <c r="W403" s="97"/>
      <c r="X403" s="64"/>
      <c r="Y403" s="64"/>
      <c r="Z403" s="64"/>
      <c r="AA403" s="64"/>
      <c r="AB403" s="64"/>
      <c r="AC403" s="64"/>
      <c r="AD403" s="64"/>
      <c r="AE403" s="64"/>
      <c r="AF403" s="64"/>
      <c r="AG403" s="64"/>
      <c r="AH403" s="64"/>
      <c r="AI403" s="64"/>
      <c r="AJ403" s="64"/>
      <c r="AK403" s="64"/>
      <c r="AL403" s="64"/>
      <c r="AM403" s="64"/>
      <c r="AN403" s="64"/>
      <c r="AO403" s="64"/>
      <c r="AP403" s="64"/>
      <c r="AQ403" s="64"/>
    </row>
    <row r="404" spans="1:43" ht="62.25" customHeight="1" x14ac:dyDescent="0.25">
      <c r="A404" s="64"/>
      <c r="B404" s="64"/>
      <c r="C404" s="64"/>
      <c r="D404" s="64"/>
      <c r="E404" s="64"/>
      <c r="F404" s="64"/>
      <c r="G404" s="64"/>
      <c r="H404" s="63"/>
      <c r="I404" s="63"/>
      <c r="J404" s="64"/>
      <c r="K404" s="64"/>
      <c r="L404" s="64"/>
      <c r="M404" s="63"/>
      <c r="N404" s="64"/>
      <c r="O404" s="64"/>
      <c r="P404" s="63"/>
      <c r="Q404" s="63"/>
      <c r="R404" s="63"/>
      <c r="S404" s="64"/>
      <c r="T404" s="64"/>
      <c r="U404" s="64"/>
      <c r="V404" s="97"/>
      <c r="W404" s="97"/>
      <c r="X404" s="64"/>
      <c r="Y404" s="64"/>
      <c r="Z404" s="64"/>
      <c r="AA404" s="64"/>
      <c r="AB404" s="64"/>
      <c r="AC404" s="64"/>
      <c r="AD404" s="64"/>
      <c r="AE404" s="64"/>
      <c r="AF404" s="64"/>
      <c r="AG404" s="64"/>
      <c r="AH404" s="64"/>
      <c r="AI404" s="64"/>
      <c r="AJ404" s="64"/>
      <c r="AK404" s="64"/>
      <c r="AL404" s="64"/>
      <c r="AM404" s="64"/>
      <c r="AN404" s="64"/>
      <c r="AO404" s="64"/>
      <c r="AP404" s="64"/>
      <c r="AQ404" s="64"/>
    </row>
    <row r="405" spans="1:43" ht="62.25" customHeight="1" x14ac:dyDescent="0.25">
      <c r="A405" s="64"/>
      <c r="B405" s="64"/>
      <c r="C405" s="64"/>
      <c r="D405" s="64"/>
      <c r="E405" s="64"/>
      <c r="F405" s="64"/>
      <c r="G405" s="64"/>
      <c r="H405" s="63"/>
      <c r="I405" s="63"/>
      <c r="J405" s="64"/>
      <c r="K405" s="64"/>
      <c r="L405" s="64"/>
      <c r="M405" s="63"/>
      <c r="N405" s="64"/>
      <c r="O405" s="64"/>
      <c r="P405" s="63"/>
      <c r="Q405" s="63"/>
      <c r="R405" s="63"/>
      <c r="S405" s="64"/>
      <c r="T405" s="64"/>
      <c r="U405" s="64"/>
      <c r="V405" s="97"/>
      <c r="W405" s="97"/>
      <c r="X405" s="64"/>
      <c r="Y405" s="64"/>
      <c r="Z405" s="64"/>
      <c r="AA405" s="64"/>
      <c r="AB405" s="64"/>
      <c r="AC405" s="64"/>
      <c r="AD405" s="64"/>
      <c r="AE405" s="64"/>
      <c r="AF405" s="64"/>
      <c r="AG405" s="64"/>
      <c r="AH405" s="64"/>
      <c r="AI405" s="64"/>
      <c r="AJ405" s="64"/>
      <c r="AK405" s="64"/>
      <c r="AL405" s="64"/>
      <c r="AM405" s="64"/>
      <c r="AN405" s="64"/>
      <c r="AO405" s="64"/>
      <c r="AP405" s="64"/>
      <c r="AQ405" s="64"/>
    </row>
    <row r="406" spans="1:43" ht="62.25" customHeight="1" x14ac:dyDescent="0.25">
      <c r="A406" s="64"/>
      <c r="B406" s="64"/>
      <c r="C406" s="64"/>
      <c r="D406" s="64"/>
      <c r="E406" s="64"/>
      <c r="F406" s="64"/>
      <c r="G406" s="64"/>
      <c r="H406" s="63"/>
      <c r="I406" s="63"/>
      <c r="J406" s="64"/>
      <c r="K406" s="64"/>
      <c r="L406" s="64"/>
      <c r="M406" s="63"/>
      <c r="N406" s="64"/>
      <c r="O406" s="64"/>
      <c r="P406" s="63"/>
      <c r="Q406" s="63"/>
      <c r="R406" s="63"/>
      <c r="S406" s="64"/>
      <c r="T406" s="64"/>
      <c r="U406" s="64"/>
      <c r="V406" s="97"/>
      <c r="W406" s="97"/>
      <c r="X406" s="64"/>
      <c r="Y406" s="64"/>
      <c r="Z406" s="64"/>
      <c r="AA406" s="64"/>
      <c r="AB406" s="64"/>
      <c r="AC406" s="64"/>
      <c r="AD406" s="64"/>
      <c r="AE406" s="64"/>
      <c r="AF406" s="64"/>
      <c r="AG406" s="64"/>
      <c r="AH406" s="64"/>
      <c r="AI406" s="64"/>
      <c r="AJ406" s="64"/>
      <c r="AK406" s="64"/>
      <c r="AL406" s="64"/>
      <c r="AM406" s="64"/>
      <c r="AN406" s="64"/>
      <c r="AO406" s="64"/>
      <c r="AP406" s="64"/>
      <c r="AQ406" s="64"/>
    </row>
    <row r="407" spans="1:43" ht="62.25" customHeight="1" x14ac:dyDescent="0.25">
      <c r="A407" s="64"/>
      <c r="B407" s="64"/>
      <c r="C407" s="64"/>
      <c r="D407" s="64"/>
      <c r="E407" s="64"/>
      <c r="F407" s="64"/>
      <c r="G407" s="64"/>
      <c r="H407" s="63"/>
      <c r="I407" s="63"/>
      <c r="J407" s="64"/>
      <c r="K407" s="64"/>
      <c r="L407" s="64"/>
      <c r="M407" s="63"/>
      <c r="N407" s="64"/>
      <c r="O407" s="64"/>
      <c r="P407" s="63"/>
      <c r="Q407" s="63"/>
      <c r="R407" s="63"/>
      <c r="S407" s="64"/>
      <c r="T407" s="64"/>
      <c r="U407" s="64"/>
      <c r="V407" s="97"/>
      <c r="W407" s="97"/>
      <c r="X407" s="64"/>
      <c r="Y407" s="64"/>
      <c r="Z407" s="64"/>
      <c r="AA407" s="64"/>
      <c r="AB407" s="64"/>
      <c r="AC407" s="64"/>
      <c r="AD407" s="64"/>
      <c r="AE407" s="64"/>
      <c r="AF407" s="64"/>
      <c r="AG407" s="64"/>
      <c r="AH407" s="64"/>
      <c r="AI407" s="64"/>
      <c r="AJ407" s="64"/>
      <c r="AK407" s="64"/>
      <c r="AL407" s="64"/>
      <c r="AM407" s="64"/>
      <c r="AN407" s="64"/>
      <c r="AO407" s="64"/>
      <c r="AP407" s="64"/>
      <c r="AQ407" s="64"/>
    </row>
    <row r="408" spans="1:43" ht="62.25" customHeight="1" x14ac:dyDescent="0.25">
      <c r="A408" s="64"/>
      <c r="B408" s="64"/>
      <c r="C408" s="64"/>
      <c r="D408" s="64"/>
      <c r="E408" s="64"/>
      <c r="F408" s="64"/>
      <c r="G408" s="64"/>
      <c r="H408" s="63"/>
      <c r="I408" s="63"/>
      <c r="J408" s="64"/>
      <c r="K408" s="64"/>
      <c r="L408" s="64"/>
      <c r="M408" s="63"/>
      <c r="N408" s="64"/>
      <c r="O408" s="64"/>
      <c r="P408" s="63"/>
      <c r="Q408" s="63"/>
      <c r="R408" s="63"/>
      <c r="S408" s="64"/>
      <c r="T408" s="64"/>
      <c r="U408" s="64"/>
      <c r="V408" s="97"/>
      <c r="W408" s="97"/>
      <c r="X408" s="64"/>
      <c r="Y408" s="64"/>
      <c r="Z408" s="64"/>
      <c r="AA408" s="64"/>
      <c r="AB408" s="64"/>
      <c r="AC408" s="64"/>
      <c r="AD408" s="64"/>
      <c r="AE408" s="64"/>
      <c r="AF408" s="64"/>
      <c r="AG408" s="64"/>
      <c r="AH408" s="64"/>
      <c r="AI408" s="64"/>
      <c r="AJ408" s="64"/>
      <c r="AK408" s="64"/>
      <c r="AL408" s="64"/>
      <c r="AM408" s="64"/>
      <c r="AN408" s="64"/>
      <c r="AO408" s="64"/>
      <c r="AP408" s="64"/>
      <c r="AQ408" s="64"/>
    </row>
    <row r="409" spans="1:43" ht="62.25" customHeight="1" x14ac:dyDescent="0.25">
      <c r="A409" s="64"/>
      <c r="B409" s="64"/>
      <c r="C409" s="64"/>
      <c r="D409" s="64"/>
      <c r="E409" s="64"/>
      <c r="F409" s="64"/>
      <c r="G409" s="64"/>
      <c r="H409" s="63"/>
      <c r="I409" s="63"/>
      <c r="J409" s="64"/>
      <c r="K409" s="64"/>
      <c r="L409" s="64"/>
      <c r="M409" s="63"/>
      <c r="N409" s="64"/>
      <c r="O409" s="64"/>
      <c r="P409" s="63"/>
      <c r="Q409" s="63"/>
      <c r="R409" s="63"/>
      <c r="S409" s="64"/>
      <c r="T409" s="64"/>
      <c r="U409" s="64"/>
      <c r="V409" s="97"/>
      <c r="W409" s="97"/>
      <c r="X409" s="64"/>
      <c r="Y409" s="64"/>
      <c r="Z409" s="64"/>
      <c r="AA409" s="64"/>
      <c r="AB409" s="64"/>
      <c r="AC409" s="64"/>
      <c r="AD409" s="64"/>
      <c r="AE409" s="64"/>
      <c r="AF409" s="64"/>
      <c r="AG409" s="64"/>
      <c r="AH409" s="64"/>
      <c r="AI409" s="64"/>
      <c r="AJ409" s="64"/>
      <c r="AK409" s="64"/>
      <c r="AL409" s="64"/>
      <c r="AM409" s="64"/>
      <c r="AN409" s="64"/>
      <c r="AO409" s="64"/>
      <c r="AP409" s="64"/>
      <c r="AQ409" s="64"/>
    </row>
    <row r="410" spans="1:43" ht="62.25" customHeight="1" x14ac:dyDescent="0.25">
      <c r="A410" s="64"/>
      <c r="B410" s="64"/>
      <c r="C410" s="64"/>
      <c r="D410" s="64"/>
      <c r="E410" s="64"/>
      <c r="F410" s="64"/>
      <c r="G410" s="64"/>
      <c r="H410" s="63"/>
      <c r="I410" s="63"/>
      <c r="J410" s="64"/>
      <c r="K410" s="64"/>
      <c r="L410" s="64"/>
      <c r="M410" s="63"/>
      <c r="N410" s="64"/>
      <c r="O410" s="64"/>
      <c r="P410" s="63"/>
      <c r="Q410" s="63"/>
      <c r="R410" s="63"/>
      <c r="S410" s="64"/>
      <c r="T410" s="64"/>
      <c r="U410" s="64"/>
      <c r="V410" s="97"/>
      <c r="W410" s="97"/>
      <c r="X410" s="64"/>
      <c r="Y410" s="64"/>
      <c r="Z410" s="64"/>
      <c r="AA410" s="64"/>
      <c r="AB410" s="64"/>
      <c r="AC410" s="64"/>
      <c r="AD410" s="64"/>
      <c r="AE410" s="64"/>
      <c r="AF410" s="64"/>
      <c r="AG410" s="64"/>
      <c r="AH410" s="64"/>
      <c r="AI410" s="64"/>
      <c r="AJ410" s="64"/>
      <c r="AK410" s="64"/>
      <c r="AL410" s="64"/>
      <c r="AM410" s="64"/>
      <c r="AN410" s="64"/>
      <c r="AO410" s="64"/>
      <c r="AP410" s="64"/>
      <c r="AQ410" s="64"/>
    </row>
    <row r="411" spans="1:43" ht="62.25" customHeight="1" x14ac:dyDescent="0.25">
      <c r="A411" s="64"/>
      <c r="B411" s="64"/>
      <c r="C411" s="64"/>
      <c r="D411" s="64"/>
      <c r="E411" s="64"/>
      <c r="F411" s="64"/>
      <c r="G411" s="64"/>
      <c r="H411" s="63"/>
      <c r="I411" s="63"/>
      <c r="J411" s="64"/>
      <c r="K411" s="64"/>
      <c r="L411" s="64"/>
      <c r="M411" s="63"/>
      <c r="N411" s="64"/>
      <c r="O411" s="64"/>
      <c r="P411" s="63"/>
      <c r="Q411" s="63"/>
      <c r="R411" s="63"/>
      <c r="S411" s="64"/>
      <c r="T411" s="64"/>
      <c r="U411" s="64"/>
      <c r="V411" s="97"/>
      <c r="W411" s="97"/>
      <c r="X411" s="64"/>
      <c r="Y411" s="64"/>
      <c r="Z411" s="64"/>
      <c r="AA411" s="64"/>
      <c r="AB411" s="64"/>
      <c r="AC411" s="64"/>
      <c r="AD411" s="64"/>
      <c r="AE411" s="64"/>
      <c r="AF411" s="64"/>
      <c r="AG411" s="64"/>
      <c r="AH411" s="64"/>
      <c r="AI411" s="64"/>
      <c r="AJ411" s="64"/>
      <c r="AK411" s="64"/>
      <c r="AL411" s="64"/>
      <c r="AM411" s="64"/>
      <c r="AN411" s="64"/>
      <c r="AO411" s="64"/>
      <c r="AP411" s="64"/>
      <c r="AQ411" s="64"/>
    </row>
    <row r="412" spans="1:43" ht="62.25" customHeight="1" x14ac:dyDescent="0.25">
      <c r="A412" s="64"/>
      <c r="B412" s="64"/>
      <c r="C412" s="64"/>
      <c r="D412" s="64"/>
      <c r="E412" s="64"/>
      <c r="F412" s="64"/>
      <c r="G412" s="64"/>
      <c r="H412" s="63"/>
      <c r="I412" s="63"/>
      <c r="J412" s="64"/>
      <c r="K412" s="64"/>
      <c r="L412" s="64"/>
      <c r="M412" s="63"/>
      <c r="N412" s="64"/>
      <c r="O412" s="64"/>
      <c r="P412" s="63"/>
      <c r="Q412" s="63"/>
      <c r="R412" s="63"/>
      <c r="S412" s="64"/>
      <c r="T412" s="64"/>
      <c r="U412" s="64"/>
      <c r="V412" s="97"/>
      <c r="W412" s="97"/>
      <c r="X412" s="64"/>
      <c r="Y412" s="64"/>
      <c r="Z412" s="64"/>
      <c r="AA412" s="64"/>
      <c r="AB412" s="64"/>
      <c r="AC412" s="64"/>
      <c r="AD412" s="64"/>
      <c r="AE412" s="64"/>
      <c r="AF412" s="64"/>
      <c r="AG412" s="64"/>
      <c r="AH412" s="64"/>
      <c r="AI412" s="64"/>
      <c r="AJ412" s="64"/>
      <c r="AK412" s="64"/>
      <c r="AL412" s="64"/>
      <c r="AM412" s="64"/>
      <c r="AN412" s="64"/>
      <c r="AO412" s="64"/>
      <c r="AP412" s="64"/>
      <c r="AQ412" s="64"/>
    </row>
    <row r="413" spans="1:43" ht="62.25" customHeight="1" x14ac:dyDescent="0.25">
      <c r="A413" s="64"/>
      <c r="B413" s="64"/>
      <c r="C413" s="64"/>
      <c r="D413" s="64"/>
      <c r="E413" s="64"/>
      <c r="F413" s="64"/>
      <c r="G413" s="64"/>
      <c r="H413" s="63"/>
      <c r="I413" s="63"/>
      <c r="J413" s="64"/>
      <c r="K413" s="64"/>
      <c r="L413" s="64"/>
      <c r="M413" s="63"/>
      <c r="N413" s="64"/>
      <c r="O413" s="64"/>
      <c r="P413" s="63"/>
      <c r="Q413" s="63"/>
      <c r="R413" s="63"/>
      <c r="S413" s="64"/>
      <c r="T413" s="64"/>
      <c r="U413" s="64"/>
      <c r="V413" s="97"/>
      <c r="W413" s="97"/>
      <c r="X413" s="64"/>
      <c r="Y413" s="64"/>
      <c r="Z413" s="64"/>
      <c r="AA413" s="64"/>
      <c r="AB413" s="64"/>
      <c r="AC413" s="64"/>
      <c r="AD413" s="64"/>
      <c r="AE413" s="64"/>
      <c r="AF413" s="64"/>
      <c r="AG413" s="64"/>
      <c r="AH413" s="64"/>
      <c r="AI413" s="64"/>
      <c r="AJ413" s="64"/>
      <c r="AK413" s="64"/>
      <c r="AL413" s="64"/>
      <c r="AM413" s="64"/>
      <c r="AN413" s="64"/>
      <c r="AO413" s="64"/>
      <c r="AP413" s="64"/>
      <c r="AQ413" s="64"/>
    </row>
    <row r="414" spans="1:43" ht="62.25" customHeight="1" x14ac:dyDescent="0.25">
      <c r="A414" s="64"/>
      <c r="B414" s="64"/>
      <c r="C414" s="64"/>
      <c r="D414" s="64"/>
      <c r="E414" s="64"/>
      <c r="F414" s="64"/>
      <c r="G414" s="64"/>
      <c r="H414" s="63"/>
      <c r="I414" s="63"/>
      <c r="J414" s="64"/>
      <c r="K414" s="64"/>
      <c r="L414" s="64"/>
      <c r="M414" s="63"/>
      <c r="N414" s="64"/>
      <c r="O414" s="64"/>
      <c r="P414" s="63"/>
      <c r="Q414" s="63"/>
      <c r="R414" s="63"/>
      <c r="S414" s="64"/>
      <c r="T414" s="64"/>
      <c r="U414" s="64"/>
      <c r="V414" s="97"/>
      <c r="W414" s="97"/>
      <c r="X414" s="64"/>
      <c r="Y414" s="64"/>
      <c r="Z414" s="64"/>
      <c r="AA414" s="64"/>
      <c r="AB414" s="64"/>
      <c r="AC414" s="64"/>
      <c r="AD414" s="64"/>
      <c r="AE414" s="64"/>
      <c r="AF414" s="64"/>
      <c r="AG414" s="64"/>
      <c r="AH414" s="64"/>
      <c r="AI414" s="64"/>
      <c r="AJ414" s="64"/>
      <c r="AK414" s="64"/>
      <c r="AL414" s="64"/>
      <c r="AM414" s="64"/>
      <c r="AN414" s="64"/>
      <c r="AO414" s="64"/>
      <c r="AP414" s="64"/>
      <c r="AQ414" s="64"/>
    </row>
    <row r="415" spans="1:43" ht="62.25" customHeight="1" x14ac:dyDescent="0.25">
      <c r="A415" s="64"/>
      <c r="B415" s="64"/>
      <c r="C415" s="64"/>
      <c r="D415" s="64"/>
      <c r="E415" s="64"/>
      <c r="F415" s="64"/>
      <c r="G415" s="64"/>
      <c r="H415" s="63"/>
      <c r="I415" s="63"/>
      <c r="J415" s="64"/>
      <c r="K415" s="64"/>
      <c r="L415" s="64"/>
      <c r="M415" s="63"/>
      <c r="N415" s="64"/>
      <c r="O415" s="64"/>
      <c r="P415" s="63"/>
      <c r="Q415" s="63"/>
      <c r="R415" s="63"/>
      <c r="S415" s="64"/>
      <c r="T415" s="64"/>
      <c r="U415" s="64"/>
      <c r="V415" s="97"/>
      <c r="W415" s="97"/>
      <c r="X415" s="64"/>
      <c r="Y415" s="64"/>
      <c r="Z415" s="64"/>
      <c r="AA415" s="64"/>
      <c r="AB415" s="64"/>
      <c r="AC415" s="64"/>
      <c r="AD415" s="64"/>
      <c r="AE415" s="64"/>
      <c r="AF415" s="64"/>
      <c r="AG415" s="64"/>
      <c r="AH415" s="64"/>
      <c r="AI415" s="64"/>
      <c r="AJ415" s="64"/>
      <c r="AK415" s="64"/>
      <c r="AL415" s="64"/>
      <c r="AM415" s="64"/>
      <c r="AN415" s="64"/>
      <c r="AO415" s="64"/>
      <c r="AP415" s="64"/>
      <c r="AQ415" s="64"/>
    </row>
    <row r="416" spans="1:43" ht="62.25" customHeight="1" x14ac:dyDescent="0.25">
      <c r="A416" s="64"/>
      <c r="B416" s="64"/>
      <c r="C416" s="64"/>
      <c r="D416" s="64"/>
      <c r="E416" s="64"/>
      <c r="F416" s="64"/>
      <c r="G416" s="64"/>
      <c r="H416" s="63"/>
      <c r="I416" s="63"/>
      <c r="J416" s="64"/>
      <c r="K416" s="64"/>
      <c r="L416" s="64"/>
      <c r="M416" s="63"/>
      <c r="N416" s="64"/>
      <c r="O416" s="64"/>
      <c r="P416" s="63"/>
      <c r="Q416" s="63"/>
      <c r="R416" s="63"/>
      <c r="S416" s="64"/>
      <c r="T416" s="64"/>
      <c r="U416" s="64"/>
      <c r="V416" s="97"/>
      <c r="W416" s="97"/>
      <c r="X416" s="64"/>
      <c r="Y416" s="64"/>
      <c r="Z416" s="64"/>
      <c r="AA416" s="64"/>
      <c r="AB416" s="64"/>
      <c r="AC416" s="64"/>
      <c r="AD416" s="64"/>
      <c r="AE416" s="64"/>
      <c r="AF416" s="64"/>
      <c r="AG416" s="64"/>
      <c r="AH416" s="64"/>
      <c r="AI416" s="64"/>
      <c r="AJ416" s="64"/>
      <c r="AK416" s="64"/>
      <c r="AL416" s="64"/>
      <c r="AM416" s="64"/>
      <c r="AN416" s="64"/>
      <c r="AO416" s="64"/>
      <c r="AP416" s="64"/>
      <c r="AQ416" s="64"/>
    </row>
    <row r="417" spans="1:43" ht="62.25" customHeight="1" x14ac:dyDescent="0.25">
      <c r="A417" s="64"/>
      <c r="B417" s="64"/>
      <c r="C417" s="64"/>
      <c r="D417" s="64"/>
      <c r="E417" s="64"/>
      <c r="F417" s="64"/>
      <c r="G417" s="64"/>
      <c r="H417" s="63"/>
      <c r="I417" s="63"/>
      <c r="J417" s="64"/>
      <c r="K417" s="64"/>
      <c r="L417" s="64"/>
      <c r="M417" s="63"/>
      <c r="N417" s="64"/>
      <c r="O417" s="64"/>
      <c r="P417" s="63"/>
      <c r="Q417" s="63"/>
      <c r="R417" s="63"/>
      <c r="S417" s="64"/>
      <c r="T417" s="64"/>
      <c r="U417" s="64"/>
      <c r="V417" s="97"/>
      <c r="W417" s="97"/>
      <c r="X417" s="64"/>
      <c r="Y417" s="64"/>
      <c r="Z417" s="64"/>
      <c r="AA417" s="64"/>
      <c r="AB417" s="64"/>
      <c r="AC417" s="64"/>
      <c r="AD417" s="64"/>
      <c r="AE417" s="64"/>
      <c r="AF417" s="64"/>
      <c r="AG417" s="64"/>
      <c r="AH417" s="64"/>
      <c r="AI417" s="64"/>
      <c r="AJ417" s="64"/>
      <c r="AK417" s="64"/>
      <c r="AL417" s="64"/>
      <c r="AM417" s="64"/>
      <c r="AN417" s="64"/>
      <c r="AO417" s="64"/>
      <c r="AP417" s="64"/>
      <c r="AQ417" s="64"/>
    </row>
    <row r="418" spans="1:43" ht="62.25" customHeight="1" x14ac:dyDescent="0.25">
      <c r="A418" s="64"/>
      <c r="B418" s="64"/>
      <c r="C418" s="64"/>
      <c r="D418" s="64"/>
      <c r="E418" s="64"/>
      <c r="F418" s="64"/>
      <c r="G418" s="64"/>
      <c r="H418" s="63"/>
      <c r="I418" s="63"/>
      <c r="J418" s="64"/>
      <c r="K418" s="64"/>
      <c r="L418" s="64"/>
      <c r="M418" s="63"/>
      <c r="N418" s="64"/>
      <c r="O418" s="64"/>
      <c r="P418" s="63"/>
      <c r="Q418" s="63"/>
      <c r="R418" s="63"/>
      <c r="S418" s="64"/>
      <c r="T418" s="64"/>
      <c r="U418" s="64"/>
      <c r="V418" s="97"/>
      <c r="W418" s="97"/>
      <c r="X418" s="64"/>
      <c r="Y418" s="64"/>
      <c r="Z418" s="64"/>
      <c r="AA418" s="64"/>
      <c r="AB418" s="64"/>
      <c r="AC418" s="64"/>
      <c r="AD418" s="64"/>
      <c r="AE418" s="64"/>
      <c r="AF418" s="64"/>
      <c r="AG418" s="64"/>
      <c r="AH418" s="64"/>
      <c r="AI418" s="64"/>
      <c r="AJ418" s="64"/>
      <c r="AK418" s="64"/>
      <c r="AL418" s="64"/>
      <c r="AM418" s="64"/>
      <c r="AN418" s="64"/>
      <c r="AO418" s="64"/>
      <c r="AP418" s="64"/>
      <c r="AQ418" s="64"/>
    </row>
    <row r="419" spans="1:43" ht="62.25" customHeight="1" x14ac:dyDescent="0.25">
      <c r="A419" s="64"/>
      <c r="B419" s="64"/>
      <c r="C419" s="64"/>
      <c r="D419" s="64"/>
      <c r="E419" s="64"/>
      <c r="F419" s="64"/>
      <c r="G419" s="64"/>
      <c r="H419" s="63"/>
      <c r="I419" s="63"/>
      <c r="J419" s="64"/>
      <c r="K419" s="64"/>
      <c r="L419" s="64"/>
      <c r="M419" s="63"/>
      <c r="N419" s="64"/>
      <c r="O419" s="64"/>
      <c r="P419" s="63"/>
      <c r="Q419" s="63"/>
      <c r="R419" s="63"/>
      <c r="S419" s="64"/>
      <c r="T419" s="64"/>
      <c r="U419" s="64"/>
      <c r="V419" s="97"/>
      <c r="W419" s="97"/>
      <c r="X419" s="64"/>
      <c r="Y419" s="64"/>
      <c r="Z419" s="64"/>
      <c r="AA419" s="64"/>
      <c r="AB419" s="64"/>
      <c r="AC419" s="64"/>
      <c r="AD419" s="64"/>
      <c r="AE419" s="64"/>
      <c r="AF419" s="64"/>
      <c r="AG419" s="64"/>
      <c r="AH419" s="64"/>
      <c r="AI419" s="64"/>
      <c r="AJ419" s="64"/>
      <c r="AK419" s="64"/>
      <c r="AL419" s="64"/>
      <c r="AM419" s="64"/>
      <c r="AN419" s="64"/>
      <c r="AO419" s="64"/>
      <c r="AP419" s="64"/>
      <c r="AQ419" s="64"/>
    </row>
    <row r="420" spans="1:43" ht="62.25" customHeight="1" x14ac:dyDescent="0.25">
      <c r="A420" s="64"/>
      <c r="B420" s="64"/>
      <c r="C420" s="64"/>
      <c r="D420" s="64"/>
      <c r="E420" s="64"/>
      <c r="F420" s="64"/>
      <c r="G420" s="64"/>
      <c r="H420" s="63"/>
      <c r="I420" s="63"/>
      <c r="J420" s="64"/>
      <c r="K420" s="64"/>
      <c r="L420" s="64"/>
      <c r="M420" s="63"/>
      <c r="N420" s="64"/>
      <c r="O420" s="64"/>
      <c r="P420" s="63"/>
      <c r="Q420" s="63"/>
      <c r="R420" s="63"/>
      <c r="S420" s="64"/>
      <c r="T420" s="64"/>
      <c r="U420" s="64"/>
      <c r="V420" s="97"/>
      <c r="W420" s="97"/>
      <c r="X420" s="64"/>
      <c r="Y420" s="64"/>
      <c r="Z420" s="64"/>
      <c r="AA420" s="64"/>
      <c r="AB420" s="64"/>
      <c r="AC420" s="64"/>
      <c r="AD420" s="64"/>
      <c r="AE420" s="64"/>
      <c r="AF420" s="64"/>
      <c r="AG420" s="64"/>
      <c r="AH420" s="64"/>
      <c r="AI420" s="64"/>
      <c r="AJ420" s="64"/>
      <c r="AK420" s="64"/>
      <c r="AL420" s="64"/>
      <c r="AM420" s="64"/>
      <c r="AN420" s="64"/>
      <c r="AO420" s="64"/>
      <c r="AP420" s="64"/>
      <c r="AQ420" s="64"/>
    </row>
    <row r="421" spans="1:43" ht="62.25" customHeight="1" x14ac:dyDescent="0.25">
      <c r="A421" s="64"/>
      <c r="B421" s="64"/>
      <c r="C421" s="64"/>
      <c r="D421" s="64"/>
      <c r="E421" s="64"/>
      <c r="F421" s="64"/>
      <c r="G421" s="64"/>
      <c r="H421" s="63"/>
      <c r="I421" s="63"/>
      <c r="J421" s="64"/>
      <c r="K421" s="64"/>
      <c r="L421" s="64"/>
      <c r="M421" s="63"/>
      <c r="N421" s="64"/>
      <c r="O421" s="64"/>
      <c r="P421" s="63"/>
      <c r="Q421" s="63"/>
      <c r="R421" s="63"/>
      <c r="S421" s="64"/>
      <c r="T421" s="64"/>
      <c r="U421" s="64"/>
      <c r="V421" s="97"/>
      <c r="W421" s="97"/>
      <c r="X421" s="64"/>
      <c r="Y421" s="64"/>
      <c r="Z421" s="64"/>
      <c r="AA421" s="64"/>
      <c r="AB421" s="64"/>
      <c r="AC421" s="64"/>
      <c r="AD421" s="64"/>
      <c r="AE421" s="64"/>
      <c r="AF421" s="64"/>
      <c r="AG421" s="64"/>
      <c r="AH421" s="64"/>
      <c r="AI421" s="64"/>
      <c r="AJ421" s="64"/>
      <c r="AK421" s="64"/>
      <c r="AL421" s="64"/>
      <c r="AM421" s="64"/>
      <c r="AN421" s="64"/>
      <c r="AO421" s="64"/>
      <c r="AP421" s="64"/>
      <c r="AQ421" s="64"/>
    </row>
    <row r="422" spans="1:43" ht="62.25" customHeight="1" x14ac:dyDescent="0.25">
      <c r="A422" s="64"/>
      <c r="B422" s="64"/>
      <c r="C422" s="64"/>
      <c r="D422" s="64"/>
      <c r="E422" s="64"/>
      <c r="F422" s="64"/>
      <c r="G422" s="64"/>
      <c r="H422" s="63"/>
      <c r="I422" s="63"/>
      <c r="J422" s="64"/>
      <c r="K422" s="64"/>
      <c r="L422" s="64"/>
      <c r="M422" s="63"/>
      <c r="N422" s="64"/>
      <c r="O422" s="64"/>
      <c r="P422" s="63"/>
      <c r="Q422" s="63"/>
      <c r="R422" s="63"/>
      <c r="S422" s="64"/>
      <c r="T422" s="64"/>
      <c r="U422" s="64"/>
      <c r="V422" s="97"/>
      <c r="W422" s="97"/>
      <c r="X422" s="64"/>
      <c r="Y422" s="64"/>
      <c r="Z422" s="64"/>
      <c r="AA422" s="64"/>
      <c r="AB422" s="64"/>
      <c r="AC422" s="64"/>
      <c r="AD422" s="64"/>
      <c r="AE422" s="64"/>
      <c r="AF422" s="64"/>
      <c r="AG422" s="64"/>
      <c r="AH422" s="64"/>
      <c r="AI422" s="64"/>
      <c r="AJ422" s="64"/>
      <c r="AK422" s="64"/>
      <c r="AL422" s="64"/>
      <c r="AM422" s="64"/>
      <c r="AN422" s="64"/>
      <c r="AO422" s="64"/>
      <c r="AP422" s="64"/>
      <c r="AQ422" s="64"/>
    </row>
    <row r="423" spans="1:43" ht="62.25" customHeight="1" x14ac:dyDescent="0.25">
      <c r="A423" s="64"/>
      <c r="B423" s="64"/>
      <c r="C423" s="64"/>
      <c r="D423" s="64"/>
      <c r="E423" s="64"/>
      <c r="F423" s="64"/>
      <c r="G423" s="64"/>
      <c r="H423" s="63"/>
      <c r="I423" s="63"/>
      <c r="J423" s="64"/>
      <c r="K423" s="64"/>
      <c r="L423" s="64"/>
      <c r="M423" s="63"/>
      <c r="N423" s="64"/>
      <c r="O423" s="64"/>
      <c r="P423" s="63"/>
      <c r="Q423" s="63"/>
      <c r="R423" s="63"/>
      <c r="S423" s="64"/>
      <c r="T423" s="64"/>
      <c r="U423" s="64"/>
      <c r="V423" s="97"/>
      <c r="W423" s="97"/>
      <c r="X423" s="64"/>
      <c r="Y423" s="64"/>
      <c r="Z423" s="64"/>
      <c r="AA423" s="64"/>
      <c r="AB423" s="64"/>
      <c r="AC423" s="64"/>
      <c r="AD423" s="64"/>
      <c r="AE423" s="64"/>
      <c r="AF423" s="64"/>
      <c r="AG423" s="64"/>
      <c r="AH423" s="64"/>
      <c r="AI423" s="64"/>
      <c r="AJ423" s="64"/>
      <c r="AK423" s="64"/>
      <c r="AL423" s="64"/>
      <c r="AM423" s="64"/>
      <c r="AN423" s="64"/>
      <c r="AO423" s="64"/>
      <c r="AP423" s="64"/>
      <c r="AQ423" s="64"/>
    </row>
    <row r="424" spans="1:43" ht="62.25" customHeight="1" x14ac:dyDescent="0.25">
      <c r="A424" s="64"/>
      <c r="B424" s="64"/>
      <c r="C424" s="64"/>
      <c r="D424" s="64"/>
      <c r="E424" s="64"/>
      <c r="F424" s="64"/>
      <c r="G424" s="64"/>
      <c r="H424" s="63"/>
      <c r="I424" s="63"/>
      <c r="J424" s="64"/>
      <c r="K424" s="64"/>
      <c r="L424" s="64"/>
      <c r="M424" s="63"/>
      <c r="N424" s="64"/>
      <c r="O424" s="64"/>
      <c r="P424" s="63"/>
      <c r="Q424" s="63"/>
      <c r="R424" s="63"/>
      <c r="S424" s="64"/>
      <c r="T424" s="64"/>
      <c r="U424" s="64"/>
      <c r="V424" s="97"/>
      <c r="W424" s="97"/>
      <c r="X424" s="64"/>
      <c r="Y424" s="64"/>
      <c r="Z424" s="64"/>
      <c r="AA424" s="64"/>
      <c r="AB424" s="64"/>
      <c r="AC424" s="64"/>
      <c r="AD424" s="64"/>
      <c r="AE424" s="64"/>
      <c r="AF424" s="64"/>
      <c r="AG424" s="64"/>
      <c r="AH424" s="64"/>
      <c r="AI424" s="64"/>
      <c r="AJ424" s="64"/>
      <c r="AK424" s="64"/>
      <c r="AL424" s="64"/>
      <c r="AM424" s="64"/>
      <c r="AN424" s="64"/>
      <c r="AO424" s="64"/>
      <c r="AP424" s="64"/>
      <c r="AQ424" s="64"/>
    </row>
    <row r="425" spans="1:43" ht="62.25" customHeight="1" x14ac:dyDescent="0.25">
      <c r="A425" s="64"/>
      <c r="B425" s="64"/>
      <c r="C425" s="64"/>
      <c r="D425" s="64"/>
      <c r="E425" s="64"/>
      <c r="F425" s="64"/>
      <c r="G425" s="64"/>
      <c r="H425" s="63"/>
      <c r="I425" s="63"/>
      <c r="J425" s="64"/>
      <c r="K425" s="64"/>
      <c r="L425" s="64"/>
      <c r="M425" s="63"/>
      <c r="N425" s="64"/>
      <c r="O425" s="64"/>
      <c r="P425" s="63"/>
      <c r="Q425" s="63"/>
      <c r="R425" s="63"/>
      <c r="S425" s="64"/>
      <c r="T425" s="64"/>
      <c r="U425" s="64"/>
      <c r="V425" s="97"/>
      <c r="W425" s="97"/>
      <c r="X425" s="64"/>
      <c r="Y425" s="64"/>
      <c r="Z425" s="64"/>
      <c r="AA425" s="64"/>
      <c r="AB425" s="64"/>
      <c r="AC425" s="64"/>
      <c r="AD425" s="64"/>
      <c r="AE425" s="64"/>
      <c r="AF425" s="64"/>
      <c r="AG425" s="64"/>
      <c r="AH425" s="64"/>
      <c r="AI425" s="64"/>
      <c r="AJ425" s="64"/>
      <c r="AK425" s="64"/>
      <c r="AL425" s="64"/>
      <c r="AM425" s="64"/>
      <c r="AN425" s="64"/>
      <c r="AO425" s="64"/>
      <c r="AP425" s="64"/>
      <c r="AQ425" s="64"/>
    </row>
    <row r="426" spans="1:43" ht="62.25" customHeight="1" x14ac:dyDescent="0.25">
      <c r="A426" s="64"/>
      <c r="B426" s="64"/>
      <c r="C426" s="64"/>
      <c r="D426" s="64"/>
      <c r="E426" s="64"/>
      <c r="F426" s="64"/>
      <c r="G426" s="64"/>
      <c r="H426" s="63"/>
      <c r="I426" s="63"/>
      <c r="J426" s="64"/>
      <c r="K426" s="64"/>
      <c r="L426" s="64"/>
      <c r="M426" s="63"/>
      <c r="N426" s="64"/>
      <c r="O426" s="64"/>
      <c r="P426" s="63"/>
      <c r="Q426" s="63"/>
      <c r="R426" s="63"/>
      <c r="S426" s="64"/>
      <c r="T426" s="64"/>
      <c r="U426" s="64"/>
      <c r="V426" s="97"/>
      <c r="W426" s="97"/>
      <c r="X426" s="64"/>
      <c r="Y426" s="64"/>
      <c r="Z426" s="64"/>
      <c r="AA426" s="64"/>
      <c r="AB426" s="64"/>
      <c r="AC426" s="64"/>
      <c r="AD426" s="64"/>
      <c r="AE426" s="64"/>
      <c r="AF426" s="64"/>
      <c r="AG426" s="64"/>
      <c r="AH426" s="64"/>
      <c r="AI426" s="64"/>
      <c r="AJ426" s="64"/>
      <c r="AK426" s="64"/>
      <c r="AL426" s="64"/>
      <c r="AM426" s="64"/>
      <c r="AN426" s="64"/>
      <c r="AO426" s="64"/>
      <c r="AP426" s="64"/>
      <c r="AQ426" s="64"/>
    </row>
    <row r="427" spans="1:43" ht="62.25" customHeight="1" x14ac:dyDescent="0.25">
      <c r="A427" s="64"/>
      <c r="B427" s="64"/>
      <c r="C427" s="64"/>
      <c r="D427" s="64"/>
      <c r="E427" s="64"/>
      <c r="F427" s="64"/>
      <c r="G427" s="64"/>
      <c r="H427" s="63"/>
      <c r="I427" s="63"/>
      <c r="J427" s="64"/>
      <c r="K427" s="64"/>
      <c r="L427" s="64"/>
      <c r="M427" s="63"/>
      <c r="N427" s="64"/>
      <c r="O427" s="64"/>
      <c r="P427" s="63"/>
      <c r="Q427" s="63"/>
      <c r="R427" s="63"/>
      <c r="S427" s="64"/>
      <c r="T427" s="64"/>
      <c r="U427" s="64"/>
      <c r="V427" s="97"/>
      <c r="W427" s="97"/>
      <c r="X427" s="64"/>
      <c r="Y427" s="64"/>
      <c r="Z427" s="64"/>
      <c r="AA427" s="64"/>
      <c r="AB427" s="64"/>
      <c r="AC427" s="64"/>
      <c r="AD427" s="64"/>
      <c r="AE427" s="64"/>
      <c r="AF427" s="64"/>
      <c r="AG427" s="64"/>
      <c r="AH427" s="64"/>
      <c r="AI427" s="64"/>
      <c r="AJ427" s="64"/>
      <c r="AK427" s="64"/>
      <c r="AL427" s="64"/>
      <c r="AM427" s="64"/>
      <c r="AN427" s="64"/>
      <c r="AO427" s="64"/>
      <c r="AP427" s="64"/>
      <c r="AQ427" s="64"/>
    </row>
    <row r="428" spans="1:43" ht="62.25" customHeight="1" x14ac:dyDescent="0.25">
      <c r="A428" s="64"/>
      <c r="B428" s="64"/>
      <c r="C428" s="64"/>
      <c r="D428" s="64"/>
      <c r="E428" s="64"/>
      <c r="F428" s="64"/>
      <c r="G428" s="64"/>
      <c r="H428" s="63"/>
      <c r="I428" s="63"/>
      <c r="J428" s="64"/>
      <c r="K428" s="64"/>
      <c r="L428" s="64"/>
      <c r="M428" s="63"/>
      <c r="N428" s="64"/>
      <c r="O428" s="64"/>
      <c r="P428" s="63"/>
      <c r="Q428" s="63"/>
      <c r="R428" s="63"/>
      <c r="S428" s="64"/>
      <c r="T428" s="64"/>
      <c r="U428" s="64"/>
      <c r="V428" s="97"/>
      <c r="W428" s="97"/>
      <c r="X428" s="64"/>
      <c r="Y428" s="64"/>
      <c r="Z428" s="64"/>
      <c r="AA428" s="64"/>
      <c r="AB428" s="64"/>
      <c r="AC428" s="64"/>
      <c r="AD428" s="64"/>
      <c r="AE428" s="64"/>
      <c r="AF428" s="64"/>
      <c r="AG428" s="64"/>
      <c r="AH428" s="64"/>
      <c r="AI428" s="64"/>
      <c r="AJ428" s="64"/>
      <c r="AK428" s="64"/>
      <c r="AL428" s="64"/>
      <c r="AM428" s="64"/>
      <c r="AN428" s="64"/>
      <c r="AO428" s="64"/>
      <c r="AP428" s="64"/>
      <c r="AQ428" s="64"/>
    </row>
    <row r="429" spans="1:43" ht="62.25" customHeight="1" x14ac:dyDescent="0.25">
      <c r="A429" s="64"/>
      <c r="B429" s="64"/>
      <c r="C429" s="64"/>
      <c r="D429" s="64"/>
      <c r="E429" s="64"/>
      <c r="F429" s="64"/>
      <c r="G429" s="64"/>
      <c r="H429" s="63"/>
      <c r="I429" s="63"/>
      <c r="J429" s="64"/>
      <c r="K429" s="64"/>
      <c r="L429" s="64"/>
      <c r="M429" s="63"/>
      <c r="N429" s="64"/>
      <c r="O429" s="64"/>
      <c r="P429" s="63"/>
      <c r="Q429" s="63"/>
      <c r="R429" s="63"/>
      <c r="S429" s="64"/>
      <c r="T429" s="64"/>
      <c r="U429" s="64"/>
      <c r="V429" s="97"/>
      <c r="W429" s="97"/>
      <c r="X429" s="64"/>
      <c r="Y429" s="64"/>
      <c r="Z429" s="64"/>
      <c r="AA429" s="64"/>
      <c r="AB429" s="64"/>
      <c r="AC429" s="64"/>
      <c r="AD429" s="64"/>
      <c r="AE429" s="64"/>
      <c r="AF429" s="64"/>
      <c r="AG429" s="64"/>
      <c r="AH429" s="64"/>
      <c r="AI429" s="64"/>
      <c r="AJ429" s="64"/>
      <c r="AK429" s="64"/>
      <c r="AL429" s="64"/>
      <c r="AM429" s="64"/>
      <c r="AN429" s="64"/>
      <c r="AO429" s="64"/>
      <c r="AP429" s="64"/>
      <c r="AQ429" s="64"/>
    </row>
    <row r="430" spans="1:43" ht="62.25" customHeight="1" x14ac:dyDescent="0.25">
      <c r="A430" s="64"/>
      <c r="B430" s="64"/>
      <c r="C430" s="64"/>
      <c r="D430" s="64"/>
      <c r="E430" s="64"/>
      <c r="F430" s="64"/>
      <c r="G430" s="64"/>
      <c r="H430" s="63"/>
      <c r="I430" s="63"/>
      <c r="J430" s="64"/>
      <c r="K430" s="64"/>
      <c r="L430" s="64"/>
      <c r="M430" s="63"/>
      <c r="N430" s="64"/>
      <c r="O430" s="64"/>
      <c r="P430" s="63"/>
      <c r="Q430" s="63"/>
      <c r="R430" s="63"/>
      <c r="S430" s="64"/>
      <c r="T430" s="64"/>
      <c r="U430" s="64"/>
      <c r="V430" s="97"/>
      <c r="W430" s="97"/>
      <c r="X430" s="64"/>
      <c r="Y430" s="64"/>
      <c r="Z430" s="64"/>
      <c r="AA430" s="64"/>
      <c r="AB430" s="64"/>
      <c r="AC430" s="64"/>
      <c r="AD430" s="64"/>
      <c r="AE430" s="64"/>
      <c r="AF430" s="64"/>
      <c r="AG430" s="64"/>
      <c r="AH430" s="64"/>
      <c r="AI430" s="64"/>
      <c r="AJ430" s="64"/>
      <c r="AK430" s="64"/>
      <c r="AL430" s="64"/>
      <c r="AM430" s="64"/>
      <c r="AN430" s="64"/>
      <c r="AO430" s="64"/>
      <c r="AP430" s="64"/>
      <c r="AQ430" s="64"/>
    </row>
    <row r="431" spans="1:43" ht="62.25" customHeight="1" x14ac:dyDescent="0.25">
      <c r="A431" s="64"/>
      <c r="B431" s="64"/>
      <c r="C431" s="64"/>
      <c r="D431" s="64"/>
      <c r="E431" s="64"/>
      <c r="F431" s="64"/>
      <c r="G431" s="64"/>
      <c r="H431" s="63"/>
      <c r="I431" s="63"/>
      <c r="J431" s="64"/>
      <c r="K431" s="64"/>
      <c r="L431" s="64"/>
      <c r="M431" s="63"/>
      <c r="N431" s="64"/>
      <c r="O431" s="64"/>
      <c r="P431" s="63"/>
      <c r="Q431" s="63"/>
      <c r="R431" s="63"/>
      <c r="S431" s="64"/>
      <c r="T431" s="64"/>
      <c r="U431" s="64"/>
      <c r="V431" s="97"/>
      <c r="W431" s="97"/>
      <c r="X431" s="64"/>
      <c r="Y431" s="64"/>
      <c r="Z431" s="64"/>
      <c r="AA431" s="64"/>
      <c r="AB431" s="64"/>
      <c r="AC431" s="64"/>
      <c r="AD431" s="64"/>
      <c r="AE431" s="64"/>
      <c r="AF431" s="64"/>
      <c r="AG431" s="64"/>
      <c r="AH431" s="64"/>
      <c r="AI431" s="64"/>
      <c r="AJ431" s="64"/>
      <c r="AK431" s="64"/>
      <c r="AL431" s="64"/>
      <c r="AM431" s="64"/>
      <c r="AN431" s="64"/>
      <c r="AO431" s="64"/>
      <c r="AP431" s="64"/>
      <c r="AQ431" s="64"/>
    </row>
    <row r="432" spans="1:43" ht="62.25" customHeight="1" x14ac:dyDescent="0.25">
      <c r="A432" s="64"/>
      <c r="B432" s="64"/>
      <c r="C432" s="64"/>
      <c r="D432" s="64"/>
      <c r="E432" s="64"/>
      <c r="F432" s="64"/>
      <c r="G432" s="64"/>
      <c r="H432" s="63"/>
      <c r="I432" s="63"/>
      <c r="J432" s="64"/>
      <c r="K432" s="64"/>
      <c r="L432" s="64"/>
      <c r="M432" s="63"/>
      <c r="N432" s="64"/>
      <c r="O432" s="64"/>
      <c r="P432" s="63"/>
      <c r="Q432" s="63"/>
      <c r="R432" s="63"/>
      <c r="S432" s="64"/>
      <c r="T432" s="64"/>
      <c r="U432" s="64"/>
      <c r="V432" s="97"/>
      <c r="W432" s="97"/>
      <c r="X432" s="64"/>
      <c r="Y432" s="64"/>
      <c r="Z432" s="64"/>
      <c r="AA432" s="64"/>
      <c r="AB432" s="64"/>
      <c r="AC432" s="64"/>
      <c r="AD432" s="64"/>
      <c r="AE432" s="64"/>
      <c r="AF432" s="64"/>
      <c r="AG432" s="64"/>
      <c r="AH432" s="64"/>
      <c r="AI432" s="64"/>
      <c r="AJ432" s="64"/>
      <c r="AK432" s="64"/>
      <c r="AL432" s="64"/>
      <c r="AM432" s="64"/>
      <c r="AN432" s="64"/>
      <c r="AO432" s="64"/>
      <c r="AP432" s="64"/>
      <c r="AQ432" s="64"/>
    </row>
    <row r="433" spans="1:43" ht="62.25" customHeight="1" x14ac:dyDescent="0.25">
      <c r="A433" s="64"/>
      <c r="B433" s="64"/>
      <c r="C433" s="64"/>
      <c r="D433" s="64"/>
      <c r="E433" s="64"/>
      <c r="F433" s="64"/>
      <c r="G433" s="64"/>
      <c r="H433" s="63"/>
      <c r="I433" s="63"/>
      <c r="J433" s="64"/>
      <c r="K433" s="64"/>
      <c r="L433" s="64"/>
      <c r="M433" s="63"/>
      <c r="N433" s="64"/>
      <c r="O433" s="64"/>
      <c r="P433" s="63"/>
      <c r="Q433" s="63"/>
      <c r="R433" s="63"/>
      <c r="S433" s="64"/>
      <c r="T433" s="64"/>
      <c r="U433" s="64"/>
      <c r="V433" s="97"/>
      <c r="W433" s="97"/>
      <c r="X433" s="64"/>
      <c r="Y433" s="64"/>
      <c r="Z433" s="64"/>
      <c r="AA433" s="64"/>
      <c r="AB433" s="64"/>
      <c r="AC433" s="64"/>
      <c r="AD433" s="64"/>
      <c r="AE433" s="64"/>
      <c r="AF433" s="64"/>
      <c r="AG433" s="64"/>
      <c r="AH433" s="64"/>
      <c r="AI433" s="64"/>
      <c r="AJ433" s="64"/>
      <c r="AK433" s="64"/>
      <c r="AL433" s="64"/>
      <c r="AM433" s="64"/>
      <c r="AN433" s="64"/>
      <c r="AO433" s="64"/>
      <c r="AP433" s="64"/>
      <c r="AQ433" s="64"/>
    </row>
    <row r="434" spans="1:43" ht="62.25" customHeight="1" x14ac:dyDescent="0.25">
      <c r="A434" s="64"/>
      <c r="B434" s="64"/>
      <c r="C434" s="64"/>
      <c r="D434" s="64"/>
      <c r="E434" s="64"/>
      <c r="F434" s="64"/>
      <c r="G434" s="64"/>
      <c r="H434" s="63"/>
      <c r="I434" s="63"/>
      <c r="J434" s="64"/>
      <c r="K434" s="64"/>
      <c r="L434" s="64"/>
      <c r="M434" s="63"/>
      <c r="N434" s="64"/>
      <c r="O434" s="64"/>
      <c r="P434" s="63"/>
      <c r="Q434" s="63"/>
      <c r="R434" s="63"/>
      <c r="S434" s="64"/>
      <c r="T434" s="64"/>
      <c r="U434" s="64"/>
      <c r="V434" s="97"/>
      <c r="W434" s="97"/>
      <c r="X434" s="64"/>
      <c r="Y434" s="64"/>
      <c r="Z434" s="64"/>
      <c r="AA434" s="64"/>
      <c r="AB434" s="64"/>
      <c r="AC434" s="64"/>
      <c r="AD434" s="64"/>
      <c r="AE434" s="64"/>
      <c r="AF434" s="64"/>
      <c r="AG434" s="64"/>
      <c r="AH434" s="64"/>
      <c r="AI434" s="64"/>
      <c r="AJ434" s="64"/>
      <c r="AK434" s="64"/>
      <c r="AL434" s="64"/>
      <c r="AM434" s="64"/>
      <c r="AN434" s="64"/>
      <c r="AO434" s="64"/>
      <c r="AP434" s="64"/>
      <c r="AQ434" s="64"/>
    </row>
    <row r="435" spans="1:43" ht="62.25" customHeight="1" x14ac:dyDescent="0.25">
      <c r="A435" s="64"/>
      <c r="B435" s="64"/>
      <c r="C435" s="64"/>
      <c r="D435" s="64"/>
      <c r="E435" s="64"/>
      <c r="F435" s="64"/>
      <c r="G435" s="64"/>
      <c r="H435" s="63"/>
      <c r="I435" s="63"/>
      <c r="J435" s="64"/>
      <c r="K435" s="64"/>
      <c r="L435" s="64"/>
      <c r="M435" s="63"/>
      <c r="N435" s="64"/>
      <c r="O435" s="64"/>
      <c r="P435" s="63"/>
      <c r="Q435" s="63"/>
      <c r="R435" s="63"/>
      <c r="S435" s="64"/>
      <c r="T435" s="64"/>
      <c r="U435" s="64"/>
      <c r="V435" s="97"/>
      <c r="W435" s="97"/>
      <c r="X435" s="64"/>
      <c r="Y435" s="64"/>
      <c r="Z435" s="64"/>
      <c r="AA435" s="64"/>
      <c r="AB435" s="64"/>
      <c r="AC435" s="64"/>
      <c r="AD435" s="64"/>
      <c r="AE435" s="64"/>
      <c r="AF435" s="64"/>
      <c r="AG435" s="64"/>
      <c r="AH435" s="64"/>
      <c r="AI435" s="64"/>
      <c r="AJ435" s="64"/>
      <c r="AK435" s="64"/>
      <c r="AL435" s="64"/>
      <c r="AM435" s="64"/>
      <c r="AN435" s="64"/>
      <c r="AO435" s="64"/>
      <c r="AP435" s="64"/>
      <c r="AQ435" s="64"/>
    </row>
    <row r="436" spans="1:43" ht="62.25" customHeight="1" x14ac:dyDescent="0.25">
      <c r="A436" s="64"/>
      <c r="B436" s="64"/>
      <c r="C436" s="64"/>
      <c r="D436" s="64"/>
      <c r="E436" s="64"/>
      <c r="F436" s="64"/>
      <c r="G436" s="64"/>
      <c r="H436" s="63"/>
      <c r="I436" s="63"/>
      <c r="J436" s="64"/>
      <c r="K436" s="64"/>
      <c r="L436" s="64"/>
      <c r="M436" s="63"/>
      <c r="N436" s="64"/>
      <c r="O436" s="64"/>
      <c r="P436" s="63"/>
      <c r="Q436" s="63"/>
      <c r="R436" s="63"/>
      <c r="S436" s="64"/>
      <c r="T436" s="64"/>
      <c r="U436" s="64"/>
      <c r="V436" s="97"/>
      <c r="W436" s="97"/>
      <c r="X436" s="64"/>
      <c r="Y436" s="64"/>
      <c r="Z436" s="64"/>
      <c r="AA436" s="64"/>
      <c r="AB436" s="64"/>
      <c r="AC436" s="64"/>
      <c r="AD436" s="64"/>
      <c r="AE436" s="64"/>
      <c r="AF436" s="64"/>
      <c r="AG436" s="64"/>
      <c r="AH436" s="64"/>
      <c r="AI436" s="64"/>
      <c r="AJ436" s="64"/>
      <c r="AK436" s="64"/>
      <c r="AL436" s="64"/>
      <c r="AM436" s="64"/>
      <c r="AN436" s="64"/>
      <c r="AO436" s="64"/>
      <c r="AP436" s="64"/>
      <c r="AQ436" s="64"/>
    </row>
    <row r="437" spans="1:43" ht="62.25" customHeight="1" x14ac:dyDescent="0.25">
      <c r="A437" s="64"/>
      <c r="B437" s="64"/>
      <c r="C437" s="64"/>
      <c r="D437" s="64"/>
      <c r="E437" s="64"/>
      <c r="F437" s="64"/>
      <c r="G437" s="64"/>
      <c r="H437" s="63"/>
      <c r="I437" s="63"/>
      <c r="J437" s="64"/>
      <c r="K437" s="64"/>
      <c r="L437" s="64"/>
      <c r="M437" s="63"/>
      <c r="N437" s="64"/>
      <c r="O437" s="64"/>
      <c r="P437" s="63"/>
      <c r="Q437" s="63"/>
      <c r="R437" s="63"/>
      <c r="S437" s="64"/>
      <c r="T437" s="64"/>
      <c r="U437" s="64"/>
      <c r="V437" s="97"/>
      <c r="W437" s="97"/>
      <c r="X437" s="64"/>
      <c r="Y437" s="64"/>
      <c r="Z437" s="64"/>
      <c r="AA437" s="64"/>
      <c r="AB437" s="64"/>
      <c r="AC437" s="64"/>
      <c r="AD437" s="64"/>
      <c r="AE437" s="64"/>
      <c r="AF437" s="64"/>
      <c r="AG437" s="64"/>
      <c r="AH437" s="64"/>
      <c r="AI437" s="64"/>
      <c r="AJ437" s="64"/>
      <c r="AK437" s="64"/>
      <c r="AL437" s="64"/>
      <c r="AM437" s="64"/>
      <c r="AN437" s="64"/>
      <c r="AO437" s="64"/>
      <c r="AP437" s="64"/>
      <c r="AQ437" s="64"/>
    </row>
    <row r="438" spans="1:43" ht="62.25" customHeight="1" x14ac:dyDescent="0.25">
      <c r="A438" s="64"/>
      <c r="B438" s="64"/>
      <c r="C438" s="64"/>
      <c r="D438" s="64"/>
      <c r="E438" s="64"/>
      <c r="F438" s="64"/>
      <c r="G438" s="64"/>
      <c r="H438" s="63"/>
      <c r="I438" s="63"/>
      <c r="J438" s="64"/>
      <c r="K438" s="64"/>
      <c r="L438" s="64"/>
      <c r="M438" s="63"/>
      <c r="N438" s="64"/>
      <c r="O438" s="64"/>
      <c r="P438" s="63"/>
      <c r="Q438" s="63"/>
      <c r="R438" s="63"/>
      <c r="S438" s="64"/>
      <c r="T438" s="64"/>
      <c r="U438" s="64"/>
      <c r="V438" s="97"/>
      <c r="W438" s="97"/>
      <c r="X438" s="64"/>
      <c r="Y438" s="64"/>
      <c r="Z438" s="64"/>
      <c r="AA438" s="64"/>
      <c r="AB438" s="64"/>
      <c r="AC438" s="64"/>
      <c r="AD438" s="64"/>
      <c r="AE438" s="64"/>
      <c r="AF438" s="64"/>
      <c r="AG438" s="64"/>
      <c r="AH438" s="64"/>
      <c r="AI438" s="64"/>
      <c r="AJ438" s="64"/>
      <c r="AK438" s="64"/>
      <c r="AL438" s="64"/>
      <c r="AM438" s="64"/>
      <c r="AN438" s="64"/>
      <c r="AO438" s="64"/>
      <c r="AP438" s="64"/>
      <c r="AQ438" s="64"/>
    </row>
    <row r="439" spans="1:43" ht="62.25" customHeight="1" x14ac:dyDescent="0.25">
      <c r="A439" s="64"/>
      <c r="B439" s="64"/>
      <c r="C439" s="64"/>
      <c r="D439" s="64"/>
      <c r="E439" s="64"/>
      <c r="F439" s="64"/>
      <c r="G439" s="64"/>
      <c r="H439" s="63"/>
      <c r="I439" s="63"/>
      <c r="J439" s="64"/>
      <c r="K439" s="64"/>
      <c r="L439" s="64"/>
      <c r="M439" s="63"/>
      <c r="N439" s="64"/>
      <c r="O439" s="64"/>
      <c r="P439" s="63"/>
      <c r="Q439" s="63"/>
      <c r="R439" s="63"/>
      <c r="S439" s="64"/>
      <c r="T439" s="64"/>
      <c r="U439" s="64"/>
      <c r="V439" s="97"/>
      <c r="W439" s="97"/>
      <c r="X439" s="64"/>
      <c r="Y439" s="64"/>
      <c r="Z439" s="64"/>
      <c r="AA439" s="64"/>
      <c r="AB439" s="64"/>
      <c r="AC439" s="64"/>
      <c r="AD439" s="64"/>
      <c r="AE439" s="64"/>
      <c r="AF439" s="64"/>
      <c r="AG439" s="64"/>
      <c r="AH439" s="64"/>
      <c r="AI439" s="64"/>
      <c r="AJ439" s="64"/>
      <c r="AK439" s="64"/>
      <c r="AL439" s="64"/>
      <c r="AM439" s="64"/>
      <c r="AN439" s="64"/>
      <c r="AO439" s="64"/>
      <c r="AP439" s="64"/>
      <c r="AQ439" s="64"/>
    </row>
    <row r="440" spans="1:43" ht="62.25" customHeight="1" x14ac:dyDescent="0.25">
      <c r="A440" s="64"/>
      <c r="B440" s="64"/>
      <c r="C440" s="64"/>
      <c r="D440" s="64"/>
      <c r="E440" s="64"/>
      <c r="F440" s="64"/>
      <c r="G440" s="64"/>
      <c r="H440" s="63"/>
      <c r="I440" s="63"/>
      <c r="J440" s="64"/>
      <c r="K440" s="64"/>
      <c r="L440" s="64"/>
      <c r="M440" s="63"/>
      <c r="N440" s="64"/>
      <c r="O440" s="64"/>
      <c r="P440" s="63"/>
      <c r="Q440" s="63"/>
      <c r="R440" s="63"/>
      <c r="S440" s="64"/>
      <c r="T440" s="64"/>
      <c r="U440" s="64"/>
      <c r="V440" s="97"/>
      <c r="W440" s="97"/>
      <c r="X440" s="64"/>
      <c r="Y440" s="64"/>
      <c r="Z440" s="64"/>
      <c r="AA440" s="64"/>
      <c r="AB440" s="64"/>
      <c r="AC440" s="64"/>
      <c r="AD440" s="64"/>
      <c r="AE440" s="64"/>
      <c r="AF440" s="64"/>
      <c r="AG440" s="64"/>
      <c r="AH440" s="64"/>
      <c r="AI440" s="64"/>
      <c r="AJ440" s="64"/>
      <c r="AK440" s="64"/>
      <c r="AL440" s="64"/>
      <c r="AM440" s="64"/>
      <c r="AN440" s="64"/>
      <c r="AO440" s="64"/>
      <c r="AP440" s="64"/>
      <c r="AQ440" s="64"/>
    </row>
    <row r="441" spans="1:43" ht="62.25" customHeight="1" x14ac:dyDescent="0.25">
      <c r="A441" s="64"/>
      <c r="B441" s="64"/>
      <c r="C441" s="64"/>
      <c r="D441" s="64"/>
      <c r="E441" s="64"/>
      <c r="F441" s="64"/>
      <c r="G441" s="64"/>
      <c r="H441" s="63"/>
      <c r="I441" s="63"/>
      <c r="J441" s="64"/>
      <c r="K441" s="64"/>
      <c r="L441" s="64"/>
      <c r="M441" s="63"/>
      <c r="N441" s="64"/>
      <c r="O441" s="64"/>
      <c r="P441" s="63"/>
      <c r="Q441" s="63"/>
      <c r="R441" s="63"/>
      <c r="S441" s="64"/>
      <c r="T441" s="64"/>
      <c r="U441" s="64"/>
      <c r="V441" s="97"/>
      <c r="W441" s="97"/>
      <c r="X441" s="64"/>
      <c r="Y441" s="64"/>
      <c r="Z441" s="64"/>
      <c r="AA441" s="64"/>
      <c r="AB441" s="64"/>
      <c r="AC441" s="64"/>
      <c r="AD441" s="64"/>
      <c r="AE441" s="64"/>
      <c r="AF441" s="64"/>
      <c r="AG441" s="64"/>
      <c r="AH441" s="64"/>
      <c r="AI441" s="64"/>
      <c r="AJ441" s="64"/>
      <c r="AK441" s="64"/>
      <c r="AL441" s="64"/>
      <c r="AM441" s="64"/>
      <c r="AN441" s="64"/>
      <c r="AO441" s="64"/>
      <c r="AP441" s="64"/>
      <c r="AQ441" s="64"/>
    </row>
    <row r="442" spans="1:43" ht="62.25" customHeight="1" x14ac:dyDescent="0.25">
      <c r="A442" s="64"/>
      <c r="B442" s="64"/>
      <c r="C442" s="64"/>
      <c r="D442" s="64"/>
      <c r="E442" s="64"/>
      <c r="F442" s="64"/>
      <c r="G442" s="64"/>
      <c r="H442" s="63"/>
      <c r="I442" s="63"/>
      <c r="J442" s="64"/>
      <c r="K442" s="64"/>
      <c r="L442" s="64"/>
      <c r="M442" s="63"/>
      <c r="N442" s="64"/>
      <c r="O442" s="64"/>
      <c r="P442" s="63"/>
      <c r="Q442" s="63"/>
      <c r="R442" s="63"/>
      <c r="S442" s="64"/>
      <c r="T442" s="64"/>
      <c r="U442" s="64"/>
      <c r="V442" s="97"/>
      <c r="W442" s="97"/>
      <c r="X442" s="64"/>
      <c r="Y442" s="64"/>
      <c r="Z442" s="64"/>
      <c r="AA442" s="64"/>
      <c r="AB442" s="64"/>
      <c r="AC442" s="64"/>
      <c r="AD442" s="64"/>
      <c r="AE442" s="64"/>
      <c r="AF442" s="64"/>
      <c r="AG442" s="64"/>
      <c r="AH442" s="64"/>
      <c r="AI442" s="64"/>
      <c r="AJ442" s="64"/>
      <c r="AK442" s="64"/>
      <c r="AL442" s="64"/>
      <c r="AM442" s="64"/>
      <c r="AN442" s="64"/>
      <c r="AO442" s="64"/>
      <c r="AP442" s="64"/>
      <c r="AQ442" s="64"/>
    </row>
    <row r="443" spans="1:43" ht="62.25" customHeight="1" x14ac:dyDescent="0.25">
      <c r="A443" s="64"/>
      <c r="B443" s="64"/>
      <c r="C443" s="64"/>
      <c r="D443" s="64"/>
      <c r="E443" s="64"/>
      <c r="F443" s="64"/>
      <c r="G443" s="64"/>
      <c r="H443" s="63"/>
      <c r="I443" s="63"/>
      <c r="J443" s="64"/>
      <c r="K443" s="64"/>
      <c r="L443" s="64"/>
      <c r="M443" s="63"/>
      <c r="N443" s="64"/>
      <c r="O443" s="64"/>
      <c r="P443" s="63"/>
      <c r="Q443" s="63"/>
      <c r="R443" s="63"/>
      <c r="S443" s="64"/>
      <c r="T443" s="64"/>
      <c r="U443" s="64"/>
      <c r="V443" s="97"/>
      <c r="W443" s="97"/>
      <c r="X443" s="64"/>
      <c r="Y443" s="64"/>
      <c r="Z443" s="64"/>
      <c r="AA443" s="64"/>
      <c r="AB443" s="64"/>
      <c r="AC443" s="64"/>
      <c r="AD443" s="64"/>
      <c r="AE443" s="64"/>
      <c r="AF443" s="64"/>
      <c r="AG443" s="64"/>
      <c r="AH443" s="64"/>
      <c r="AI443" s="64"/>
      <c r="AJ443" s="64"/>
      <c r="AK443" s="64"/>
      <c r="AL443" s="64"/>
      <c r="AM443" s="64"/>
      <c r="AN443" s="64"/>
      <c r="AO443" s="64"/>
      <c r="AP443" s="64"/>
      <c r="AQ443" s="64"/>
    </row>
    <row r="444" spans="1:43" ht="62.25" customHeight="1" x14ac:dyDescent="0.25">
      <c r="A444" s="64"/>
      <c r="B444" s="64"/>
      <c r="C444" s="64"/>
      <c r="D444" s="64"/>
      <c r="E444" s="64"/>
      <c r="F444" s="64"/>
      <c r="G444" s="64"/>
      <c r="H444" s="63"/>
      <c r="I444" s="63"/>
      <c r="J444" s="64"/>
      <c r="K444" s="64"/>
      <c r="L444" s="64"/>
      <c r="M444" s="63"/>
      <c r="N444" s="64"/>
      <c r="O444" s="64"/>
      <c r="P444" s="63"/>
      <c r="Q444" s="63"/>
      <c r="R444" s="63"/>
      <c r="S444" s="64"/>
      <c r="T444" s="64"/>
      <c r="U444" s="64"/>
      <c r="V444" s="97"/>
      <c r="W444" s="97"/>
      <c r="X444" s="64"/>
      <c r="Y444" s="64"/>
      <c r="Z444" s="64"/>
      <c r="AA444" s="64"/>
      <c r="AB444" s="64"/>
      <c r="AC444" s="64"/>
      <c r="AD444" s="64"/>
      <c r="AE444" s="64"/>
      <c r="AF444" s="64"/>
      <c r="AG444" s="64"/>
      <c r="AH444" s="64"/>
      <c r="AI444" s="64"/>
      <c r="AJ444" s="64"/>
      <c r="AK444" s="64"/>
      <c r="AL444" s="64"/>
      <c r="AM444" s="64"/>
      <c r="AN444" s="64"/>
      <c r="AO444" s="64"/>
      <c r="AP444" s="64"/>
      <c r="AQ444" s="64"/>
    </row>
    <row r="445" spans="1:43" ht="62.25" customHeight="1" x14ac:dyDescent="0.25">
      <c r="A445" s="64"/>
      <c r="B445" s="64"/>
      <c r="C445" s="64"/>
      <c r="D445" s="64"/>
      <c r="E445" s="64"/>
      <c r="F445" s="64"/>
      <c r="G445" s="64"/>
      <c r="H445" s="63"/>
      <c r="I445" s="63"/>
      <c r="J445" s="64"/>
      <c r="K445" s="64"/>
      <c r="L445" s="64"/>
      <c r="M445" s="63"/>
      <c r="N445" s="64"/>
      <c r="O445" s="64"/>
      <c r="P445" s="63"/>
      <c r="Q445" s="63"/>
      <c r="R445" s="63"/>
      <c r="S445" s="64"/>
      <c r="T445" s="64"/>
      <c r="U445" s="64"/>
      <c r="V445" s="97"/>
      <c r="W445" s="97"/>
      <c r="X445" s="64"/>
      <c r="Y445" s="64"/>
      <c r="Z445" s="64"/>
      <c r="AA445" s="64"/>
      <c r="AB445" s="64"/>
      <c r="AC445" s="64"/>
      <c r="AD445" s="64"/>
      <c r="AE445" s="64"/>
      <c r="AF445" s="64"/>
      <c r="AG445" s="64"/>
      <c r="AH445" s="64"/>
      <c r="AI445" s="64"/>
      <c r="AJ445" s="64"/>
      <c r="AK445" s="64"/>
      <c r="AL445" s="64"/>
      <c r="AM445" s="64"/>
      <c r="AN445" s="64"/>
      <c r="AO445" s="64"/>
      <c r="AP445" s="64"/>
      <c r="AQ445" s="64"/>
    </row>
    <row r="446" spans="1:43" ht="62.25" customHeight="1" x14ac:dyDescent="0.25">
      <c r="A446" s="64"/>
      <c r="B446" s="64"/>
      <c r="C446" s="64"/>
      <c r="D446" s="64"/>
      <c r="E446" s="64"/>
      <c r="F446" s="64"/>
      <c r="G446" s="64"/>
      <c r="H446" s="63"/>
      <c r="I446" s="63"/>
      <c r="J446" s="64"/>
      <c r="K446" s="64"/>
      <c r="L446" s="64"/>
      <c r="M446" s="63"/>
      <c r="N446" s="64"/>
      <c r="O446" s="64"/>
      <c r="P446" s="63"/>
      <c r="Q446" s="63"/>
      <c r="R446" s="63"/>
      <c r="S446" s="64"/>
      <c r="T446" s="64"/>
      <c r="U446" s="64"/>
      <c r="V446" s="97"/>
      <c r="W446" s="97"/>
      <c r="X446" s="64"/>
      <c r="Y446" s="64"/>
      <c r="Z446" s="64"/>
      <c r="AA446" s="64"/>
      <c r="AB446" s="64"/>
      <c r="AC446" s="64"/>
      <c r="AD446" s="64"/>
      <c r="AE446" s="64"/>
      <c r="AF446" s="64"/>
      <c r="AG446" s="64"/>
      <c r="AH446" s="64"/>
      <c r="AI446" s="64"/>
      <c r="AJ446" s="64"/>
      <c r="AK446" s="64"/>
      <c r="AL446" s="64"/>
      <c r="AM446" s="64"/>
      <c r="AN446" s="64"/>
      <c r="AO446" s="64"/>
      <c r="AP446" s="64"/>
      <c r="AQ446" s="64"/>
    </row>
    <row r="447" spans="1:43" ht="62.25" customHeight="1" x14ac:dyDescent="0.25">
      <c r="A447" s="64"/>
      <c r="B447" s="64"/>
      <c r="C447" s="64"/>
      <c r="D447" s="64"/>
      <c r="E447" s="64"/>
      <c r="F447" s="64"/>
      <c r="G447" s="64"/>
      <c r="H447" s="63"/>
      <c r="I447" s="63"/>
      <c r="J447" s="64"/>
      <c r="K447" s="64"/>
      <c r="L447" s="64"/>
      <c r="M447" s="63"/>
      <c r="N447" s="64"/>
      <c r="O447" s="64"/>
      <c r="P447" s="63"/>
      <c r="Q447" s="63"/>
      <c r="R447" s="63"/>
      <c r="S447" s="64"/>
      <c r="T447" s="64"/>
      <c r="U447" s="64"/>
      <c r="V447" s="97"/>
      <c r="W447" s="97"/>
      <c r="X447" s="64"/>
      <c r="Y447" s="64"/>
      <c r="Z447" s="64"/>
      <c r="AA447" s="64"/>
      <c r="AB447" s="64"/>
      <c r="AC447" s="64"/>
      <c r="AD447" s="64"/>
      <c r="AE447" s="64"/>
      <c r="AF447" s="64"/>
      <c r="AG447" s="64"/>
      <c r="AH447" s="64"/>
      <c r="AI447" s="64"/>
      <c r="AJ447" s="64"/>
      <c r="AK447" s="64"/>
      <c r="AL447" s="64"/>
      <c r="AM447" s="64"/>
      <c r="AN447" s="64"/>
      <c r="AO447" s="64"/>
      <c r="AP447" s="64"/>
      <c r="AQ447" s="64"/>
    </row>
    <row r="448" spans="1:43" ht="62.25" customHeight="1" x14ac:dyDescent="0.25">
      <c r="A448" s="64"/>
      <c r="B448" s="64"/>
      <c r="C448" s="64"/>
      <c r="D448" s="64"/>
      <c r="E448" s="64"/>
      <c r="F448" s="64"/>
      <c r="G448" s="64"/>
      <c r="H448" s="63"/>
      <c r="I448" s="63"/>
      <c r="J448" s="64"/>
      <c r="K448" s="64"/>
      <c r="L448" s="64"/>
      <c r="M448" s="63"/>
      <c r="N448" s="64"/>
      <c r="O448" s="64"/>
      <c r="P448" s="63"/>
      <c r="Q448" s="63"/>
      <c r="R448" s="63"/>
      <c r="S448" s="64"/>
      <c r="T448" s="64"/>
      <c r="U448" s="64"/>
      <c r="V448" s="97"/>
      <c r="W448" s="97"/>
      <c r="X448" s="64"/>
      <c r="Y448" s="64"/>
      <c r="Z448" s="64"/>
      <c r="AA448" s="64"/>
      <c r="AB448" s="64"/>
      <c r="AC448" s="64"/>
      <c r="AD448" s="64"/>
      <c r="AE448" s="64"/>
      <c r="AF448" s="64"/>
      <c r="AG448" s="64"/>
      <c r="AH448" s="64"/>
      <c r="AI448" s="64"/>
      <c r="AJ448" s="64"/>
      <c r="AK448" s="64"/>
      <c r="AL448" s="64"/>
      <c r="AM448" s="64"/>
      <c r="AN448" s="64"/>
      <c r="AO448" s="64"/>
      <c r="AP448" s="64"/>
      <c r="AQ448" s="64"/>
    </row>
    <row r="449" spans="1:43" ht="62.25" customHeight="1" x14ac:dyDescent="0.25">
      <c r="A449" s="64"/>
      <c r="B449" s="64"/>
      <c r="C449" s="64"/>
      <c r="D449" s="64"/>
      <c r="E449" s="64"/>
      <c r="F449" s="64"/>
      <c r="G449" s="64"/>
      <c r="H449" s="63"/>
      <c r="I449" s="63"/>
      <c r="J449" s="64"/>
      <c r="K449" s="64"/>
      <c r="L449" s="64"/>
      <c r="M449" s="63"/>
      <c r="N449" s="64"/>
      <c r="O449" s="64"/>
      <c r="P449" s="63"/>
      <c r="Q449" s="63"/>
      <c r="R449" s="63"/>
      <c r="S449" s="64"/>
      <c r="T449" s="64"/>
      <c r="U449" s="64"/>
      <c r="V449" s="97"/>
      <c r="W449" s="97"/>
      <c r="X449" s="64"/>
      <c r="Y449" s="64"/>
      <c r="Z449" s="64"/>
      <c r="AA449" s="64"/>
      <c r="AB449" s="64"/>
      <c r="AC449" s="64"/>
      <c r="AD449" s="64"/>
      <c r="AE449" s="64"/>
      <c r="AF449" s="64"/>
      <c r="AG449" s="64"/>
      <c r="AH449" s="64"/>
      <c r="AI449" s="64"/>
      <c r="AJ449" s="64"/>
      <c r="AK449" s="64"/>
      <c r="AL449" s="64"/>
      <c r="AM449" s="64"/>
      <c r="AN449" s="64"/>
      <c r="AO449" s="64"/>
      <c r="AP449" s="64"/>
      <c r="AQ449" s="64"/>
    </row>
    <row r="450" spans="1:43" ht="62.25" customHeight="1" x14ac:dyDescent="0.25">
      <c r="A450" s="64"/>
      <c r="B450" s="64"/>
      <c r="C450" s="64"/>
      <c r="D450" s="64"/>
      <c r="E450" s="64"/>
      <c r="F450" s="64"/>
      <c r="G450" s="64"/>
      <c r="H450" s="63"/>
      <c r="I450" s="63"/>
      <c r="J450" s="64"/>
      <c r="K450" s="64"/>
      <c r="L450" s="64"/>
      <c r="M450" s="63"/>
      <c r="N450" s="64"/>
      <c r="O450" s="64"/>
      <c r="P450" s="63"/>
      <c r="Q450" s="63"/>
      <c r="R450" s="63"/>
      <c r="S450" s="64"/>
      <c r="T450" s="64"/>
      <c r="U450" s="64"/>
      <c r="V450" s="97"/>
      <c r="W450" s="97"/>
      <c r="X450" s="64"/>
      <c r="Y450" s="64"/>
      <c r="Z450" s="64"/>
      <c r="AA450" s="64"/>
      <c r="AB450" s="64"/>
      <c r="AC450" s="64"/>
      <c r="AD450" s="64"/>
      <c r="AE450" s="64"/>
      <c r="AF450" s="64"/>
      <c r="AG450" s="64"/>
      <c r="AH450" s="64"/>
      <c r="AI450" s="64"/>
      <c r="AJ450" s="64"/>
      <c r="AK450" s="64"/>
      <c r="AL450" s="64"/>
      <c r="AM450" s="64"/>
      <c r="AN450" s="64"/>
      <c r="AO450" s="64"/>
      <c r="AP450" s="64"/>
      <c r="AQ450" s="64"/>
    </row>
    <row r="451" spans="1:43" ht="62.25" customHeight="1" x14ac:dyDescent="0.25">
      <c r="A451" s="64"/>
      <c r="B451" s="64"/>
      <c r="C451" s="64"/>
      <c r="D451" s="64"/>
      <c r="E451" s="64"/>
      <c r="F451" s="64"/>
      <c r="G451" s="64"/>
      <c r="H451" s="63"/>
      <c r="I451" s="63"/>
      <c r="J451" s="64"/>
      <c r="K451" s="64"/>
      <c r="L451" s="64"/>
      <c r="M451" s="63"/>
      <c r="N451" s="64"/>
      <c r="O451" s="64"/>
      <c r="P451" s="63"/>
      <c r="Q451" s="63"/>
      <c r="R451" s="63"/>
      <c r="S451" s="64"/>
      <c r="T451" s="64"/>
      <c r="U451" s="64"/>
      <c r="V451" s="97"/>
      <c r="W451" s="97"/>
      <c r="X451" s="64"/>
      <c r="Y451" s="64"/>
      <c r="Z451" s="64"/>
      <c r="AA451" s="64"/>
      <c r="AB451" s="64"/>
      <c r="AC451" s="64"/>
      <c r="AD451" s="64"/>
      <c r="AE451" s="64"/>
      <c r="AF451" s="64"/>
      <c r="AG451" s="64"/>
      <c r="AH451" s="64"/>
      <c r="AI451" s="64"/>
      <c r="AJ451" s="64"/>
      <c r="AK451" s="64"/>
      <c r="AL451" s="64"/>
      <c r="AM451" s="64"/>
      <c r="AN451" s="64"/>
      <c r="AO451" s="64"/>
      <c r="AP451" s="64"/>
      <c r="AQ451" s="64"/>
    </row>
    <row r="452" spans="1:43" ht="62.25" customHeight="1" x14ac:dyDescent="0.25">
      <c r="A452" s="64"/>
      <c r="B452" s="64"/>
      <c r="C452" s="64"/>
      <c r="D452" s="64"/>
      <c r="E452" s="64"/>
      <c r="F452" s="64"/>
      <c r="G452" s="64"/>
      <c r="H452" s="63"/>
      <c r="I452" s="63"/>
      <c r="J452" s="64"/>
      <c r="K452" s="64"/>
      <c r="L452" s="64"/>
      <c r="M452" s="63"/>
      <c r="N452" s="64"/>
      <c r="O452" s="64"/>
      <c r="P452" s="63"/>
      <c r="Q452" s="63"/>
      <c r="R452" s="63"/>
      <c r="S452" s="64"/>
      <c r="T452" s="64"/>
      <c r="U452" s="64"/>
      <c r="V452" s="97"/>
      <c r="W452" s="97"/>
      <c r="X452" s="64"/>
      <c r="Y452" s="64"/>
      <c r="Z452" s="64"/>
      <c r="AA452" s="64"/>
      <c r="AB452" s="64"/>
      <c r="AC452" s="64"/>
      <c r="AD452" s="64"/>
      <c r="AE452" s="64"/>
      <c r="AF452" s="64"/>
      <c r="AG452" s="64"/>
      <c r="AH452" s="64"/>
      <c r="AI452" s="64"/>
      <c r="AJ452" s="64"/>
      <c r="AK452" s="64"/>
      <c r="AL452" s="64"/>
      <c r="AM452" s="64"/>
      <c r="AN452" s="64"/>
      <c r="AO452" s="64"/>
      <c r="AP452" s="64"/>
      <c r="AQ452" s="64"/>
    </row>
    <row r="453" spans="1:43" ht="62.25" customHeight="1" x14ac:dyDescent="0.25">
      <c r="A453" s="64"/>
      <c r="B453" s="64"/>
      <c r="C453" s="64"/>
      <c r="D453" s="64"/>
      <c r="E453" s="64"/>
      <c r="F453" s="64"/>
      <c r="G453" s="64"/>
      <c r="H453" s="63"/>
      <c r="I453" s="63"/>
      <c r="J453" s="64"/>
      <c r="K453" s="64"/>
      <c r="L453" s="64"/>
      <c r="M453" s="63"/>
      <c r="N453" s="64"/>
      <c r="O453" s="64"/>
      <c r="P453" s="63"/>
      <c r="Q453" s="63"/>
      <c r="R453" s="63"/>
      <c r="S453" s="64"/>
      <c r="T453" s="64"/>
      <c r="U453" s="64"/>
      <c r="V453" s="97"/>
      <c r="W453" s="97"/>
      <c r="X453" s="64"/>
      <c r="Y453" s="64"/>
      <c r="Z453" s="64"/>
      <c r="AA453" s="64"/>
      <c r="AB453" s="64"/>
      <c r="AC453" s="64"/>
      <c r="AD453" s="64"/>
      <c r="AE453" s="64"/>
      <c r="AF453" s="64"/>
      <c r="AG453" s="64"/>
      <c r="AH453" s="64"/>
      <c r="AI453" s="64"/>
      <c r="AJ453" s="64"/>
      <c r="AK453" s="64"/>
      <c r="AL453" s="64"/>
      <c r="AM453" s="64"/>
      <c r="AN453" s="64"/>
      <c r="AO453" s="64"/>
      <c r="AP453" s="64"/>
      <c r="AQ453" s="64"/>
    </row>
    <row r="454" spans="1:43" ht="62.25" customHeight="1" x14ac:dyDescent="0.25">
      <c r="A454" s="64"/>
      <c r="B454" s="64"/>
      <c r="C454" s="64"/>
      <c r="D454" s="64"/>
      <c r="E454" s="64"/>
      <c r="F454" s="64"/>
      <c r="G454" s="64"/>
      <c r="H454" s="63"/>
      <c r="I454" s="63"/>
      <c r="J454" s="64"/>
      <c r="K454" s="64"/>
      <c r="L454" s="64"/>
      <c r="M454" s="63"/>
      <c r="N454" s="64"/>
      <c r="O454" s="64"/>
      <c r="P454" s="63"/>
      <c r="Q454" s="63"/>
      <c r="R454" s="63"/>
      <c r="S454" s="64"/>
      <c r="T454" s="64"/>
      <c r="U454" s="64"/>
      <c r="V454" s="97"/>
      <c r="W454" s="97"/>
      <c r="X454" s="64"/>
      <c r="Y454" s="64"/>
      <c r="Z454" s="64"/>
      <c r="AA454" s="64"/>
      <c r="AB454" s="64"/>
      <c r="AC454" s="64"/>
      <c r="AD454" s="64"/>
      <c r="AE454" s="64"/>
      <c r="AF454" s="64"/>
      <c r="AG454" s="64"/>
      <c r="AH454" s="64"/>
      <c r="AI454" s="64"/>
      <c r="AJ454" s="64"/>
      <c r="AK454" s="64"/>
      <c r="AL454" s="64"/>
      <c r="AM454" s="64"/>
      <c r="AN454" s="64"/>
      <c r="AO454" s="64"/>
      <c r="AP454" s="64"/>
      <c r="AQ454" s="64"/>
    </row>
    <row r="455" spans="1:43" ht="62.25" customHeight="1" x14ac:dyDescent="0.25">
      <c r="A455" s="64"/>
      <c r="B455" s="64"/>
      <c r="C455" s="64"/>
      <c r="D455" s="64"/>
      <c r="E455" s="64"/>
      <c r="F455" s="64"/>
      <c r="G455" s="64"/>
      <c r="H455" s="63"/>
      <c r="I455" s="63"/>
      <c r="J455" s="64"/>
      <c r="K455" s="64"/>
      <c r="L455" s="64"/>
      <c r="M455" s="63"/>
      <c r="N455" s="64"/>
      <c r="O455" s="64"/>
      <c r="P455" s="63"/>
      <c r="Q455" s="63"/>
      <c r="R455" s="63"/>
      <c r="S455" s="64"/>
      <c r="T455" s="64"/>
      <c r="U455" s="64"/>
      <c r="V455" s="97"/>
      <c r="W455" s="97"/>
      <c r="X455" s="64"/>
      <c r="Y455" s="64"/>
      <c r="Z455" s="64"/>
      <c r="AA455" s="64"/>
      <c r="AB455" s="64"/>
      <c r="AC455" s="64"/>
      <c r="AD455" s="64"/>
      <c r="AE455" s="64"/>
      <c r="AF455" s="64"/>
      <c r="AG455" s="64"/>
      <c r="AH455" s="64"/>
      <c r="AI455" s="64"/>
      <c r="AJ455" s="64"/>
      <c r="AK455" s="64"/>
      <c r="AL455" s="64"/>
      <c r="AM455" s="64"/>
      <c r="AN455" s="64"/>
      <c r="AO455" s="64"/>
      <c r="AP455" s="64"/>
      <c r="AQ455" s="64"/>
    </row>
    <row r="456" spans="1:43" ht="62.25" customHeight="1" x14ac:dyDescent="0.25">
      <c r="A456" s="64"/>
      <c r="B456" s="64"/>
      <c r="C456" s="64"/>
      <c r="D456" s="64"/>
      <c r="E456" s="64"/>
      <c r="F456" s="64"/>
      <c r="G456" s="64"/>
      <c r="H456" s="63"/>
      <c r="I456" s="63"/>
      <c r="J456" s="64"/>
      <c r="K456" s="64"/>
      <c r="L456" s="64"/>
      <c r="M456" s="63"/>
      <c r="N456" s="64"/>
      <c r="O456" s="64"/>
      <c r="P456" s="63"/>
      <c r="Q456" s="63"/>
      <c r="R456" s="63"/>
      <c r="S456" s="64"/>
      <c r="T456" s="64"/>
      <c r="U456" s="64"/>
      <c r="V456" s="97"/>
      <c r="W456" s="97"/>
      <c r="X456" s="64"/>
      <c r="Y456" s="64"/>
      <c r="Z456" s="64"/>
      <c r="AA456" s="64"/>
      <c r="AB456" s="64"/>
      <c r="AC456" s="64"/>
      <c r="AD456" s="64"/>
      <c r="AE456" s="64"/>
      <c r="AF456" s="64"/>
      <c r="AG456" s="64"/>
      <c r="AH456" s="64"/>
      <c r="AI456" s="64"/>
      <c r="AJ456" s="64"/>
      <c r="AK456" s="64"/>
      <c r="AL456" s="64"/>
      <c r="AM456" s="64"/>
      <c r="AN456" s="64"/>
      <c r="AO456" s="64"/>
      <c r="AP456" s="64"/>
      <c r="AQ456" s="64"/>
    </row>
    <row r="457" spans="1:43" ht="62.25" customHeight="1" x14ac:dyDescent="0.25">
      <c r="A457" s="64"/>
      <c r="B457" s="64"/>
      <c r="C457" s="64"/>
      <c r="D457" s="64"/>
      <c r="E457" s="64"/>
      <c r="F457" s="64"/>
      <c r="G457" s="64"/>
      <c r="H457" s="63"/>
      <c r="I457" s="63"/>
      <c r="J457" s="64"/>
      <c r="K457" s="64"/>
      <c r="L457" s="64"/>
      <c r="M457" s="63"/>
      <c r="N457" s="64"/>
      <c r="O457" s="64"/>
      <c r="P457" s="63"/>
      <c r="Q457" s="63"/>
      <c r="R457" s="63"/>
      <c r="S457" s="64"/>
      <c r="T457" s="64"/>
      <c r="U457" s="64"/>
      <c r="V457" s="97"/>
      <c r="W457" s="97"/>
      <c r="X457" s="64"/>
      <c r="Y457" s="64"/>
      <c r="Z457" s="64"/>
      <c r="AA457" s="64"/>
      <c r="AB457" s="64"/>
      <c r="AC457" s="64"/>
      <c r="AD457" s="64"/>
      <c r="AE457" s="64"/>
      <c r="AF457" s="64"/>
      <c r="AG457" s="64"/>
      <c r="AH457" s="64"/>
      <c r="AI457" s="64"/>
      <c r="AJ457" s="64"/>
      <c r="AK457" s="64"/>
      <c r="AL457" s="64"/>
      <c r="AM457" s="64"/>
      <c r="AN457" s="64"/>
      <c r="AO457" s="64"/>
      <c r="AP457" s="64"/>
      <c r="AQ457" s="64"/>
    </row>
    <row r="458" spans="1:43" ht="62.25" customHeight="1" x14ac:dyDescent="0.25">
      <c r="A458" s="64"/>
      <c r="B458" s="64"/>
      <c r="C458" s="64"/>
      <c r="D458" s="64"/>
      <c r="E458" s="64"/>
      <c r="F458" s="64"/>
      <c r="G458" s="64"/>
      <c r="H458" s="63"/>
      <c r="I458" s="63"/>
      <c r="J458" s="64"/>
      <c r="K458" s="64"/>
      <c r="L458" s="64"/>
      <c r="M458" s="63"/>
      <c r="N458" s="64"/>
      <c r="O458" s="64"/>
      <c r="P458" s="63"/>
      <c r="Q458" s="63"/>
      <c r="R458" s="63"/>
      <c r="S458" s="64"/>
      <c r="T458" s="64"/>
      <c r="U458" s="64"/>
      <c r="V458" s="97"/>
      <c r="W458" s="97"/>
      <c r="X458" s="64"/>
      <c r="Y458" s="64"/>
      <c r="Z458" s="64"/>
      <c r="AA458" s="64"/>
      <c r="AB458" s="64"/>
      <c r="AC458" s="64"/>
      <c r="AD458" s="64"/>
      <c r="AE458" s="64"/>
      <c r="AF458" s="64"/>
      <c r="AG458" s="64"/>
      <c r="AH458" s="64"/>
      <c r="AI458" s="64"/>
      <c r="AJ458" s="64"/>
      <c r="AK458" s="64"/>
      <c r="AL458" s="64"/>
      <c r="AM458" s="64"/>
      <c r="AN458" s="64"/>
      <c r="AO458" s="64"/>
      <c r="AP458" s="64"/>
      <c r="AQ458" s="64"/>
    </row>
    <row r="459" spans="1:43" ht="62.25" customHeight="1" x14ac:dyDescent="0.25">
      <c r="A459" s="64"/>
      <c r="B459" s="64"/>
      <c r="C459" s="64"/>
      <c r="D459" s="64"/>
      <c r="E459" s="64"/>
      <c r="F459" s="64"/>
      <c r="G459" s="64"/>
      <c r="H459" s="63"/>
      <c r="I459" s="63"/>
      <c r="J459" s="64"/>
      <c r="K459" s="64"/>
      <c r="L459" s="64"/>
      <c r="M459" s="63"/>
      <c r="N459" s="64"/>
      <c r="O459" s="64"/>
      <c r="P459" s="63"/>
      <c r="Q459" s="63"/>
      <c r="R459" s="63"/>
      <c r="S459" s="64"/>
      <c r="T459" s="64"/>
      <c r="U459" s="64"/>
      <c r="V459" s="97"/>
      <c r="W459" s="97"/>
      <c r="X459" s="64"/>
      <c r="Y459" s="64"/>
      <c r="Z459" s="64"/>
      <c r="AA459" s="64"/>
      <c r="AB459" s="64"/>
      <c r="AC459" s="64"/>
      <c r="AD459" s="64"/>
      <c r="AE459" s="64"/>
      <c r="AF459" s="64"/>
      <c r="AG459" s="64"/>
      <c r="AH459" s="64"/>
      <c r="AI459" s="64"/>
      <c r="AJ459" s="64"/>
      <c r="AK459" s="64"/>
      <c r="AL459" s="64"/>
      <c r="AM459" s="64"/>
      <c r="AN459" s="64"/>
      <c r="AO459" s="64"/>
      <c r="AP459" s="64"/>
      <c r="AQ459" s="64"/>
    </row>
    <row r="460" spans="1:43" ht="62.25" customHeight="1" x14ac:dyDescent="0.25">
      <c r="A460" s="64"/>
      <c r="B460" s="64"/>
      <c r="C460" s="64"/>
      <c r="D460" s="64"/>
      <c r="E460" s="64"/>
      <c r="F460" s="64"/>
      <c r="G460" s="64"/>
      <c r="H460" s="63"/>
      <c r="I460" s="63"/>
      <c r="J460" s="64"/>
      <c r="K460" s="64"/>
      <c r="L460" s="64"/>
      <c r="M460" s="63"/>
      <c r="N460" s="64"/>
      <c r="O460" s="64"/>
      <c r="P460" s="63"/>
      <c r="Q460" s="63"/>
      <c r="R460" s="63"/>
      <c r="S460" s="64"/>
      <c r="T460" s="64"/>
      <c r="U460" s="64"/>
      <c r="V460" s="97"/>
      <c r="W460" s="97"/>
      <c r="X460" s="64"/>
      <c r="Y460" s="64"/>
      <c r="Z460" s="64"/>
      <c r="AA460" s="64"/>
      <c r="AB460" s="64"/>
      <c r="AC460" s="64"/>
      <c r="AD460" s="64"/>
      <c r="AE460" s="64"/>
      <c r="AF460" s="64"/>
      <c r="AG460" s="64"/>
      <c r="AH460" s="64"/>
      <c r="AI460" s="64"/>
      <c r="AJ460" s="64"/>
      <c r="AK460" s="64"/>
      <c r="AL460" s="64"/>
      <c r="AM460" s="64"/>
      <c r="AN460" s="64"/>
      <c r="AO460" s="64"/>
      <c r="AP460" s="64"/>
      <c r="AQ460" s="64"/>
    </row>
    <row r="461" spans="1:43" ht="62.25" customHeight="1" x14ac:dyDescent="0.25">
      <c r="A461" s="64"/>
      <c r="B461" s="64"/>
      <c r="C461" s="64"/>
      <c r="D461" s="64"/>
      <c r="E461" s="64"/>
      <c r="F461" s="64"/>
      <c r="G461" s="64"/>
      <c r="H461" s="63"/>
      <c r="I461" s="63"/>
      <c r="J461" s="64"/>
      <c r="K461" s="64"/>
      <c r="L461" s="64"/>
      <c r="M461" s="63"/>
      <c r="N461" s="64"/>
      <c r="O461" s="64"/>
      <c r="P461" s="63"/>
      <c r="Q461" s="63"/>
      <c r="R461" s="63"/>
      <c r="S461" s="64"/>
      <c r="T461" s="64"/>
      <c r="U461" s="64"/>
      <c r="V461" s="97"/>
      <c r="W461" s="97"/>
      <c r="X461" s="64"/>
      <c r="Y461" s="64"/>
      <c r="Z461" s="64"/>
      <c r="AA461" s="64"/>
      <c r="AB461" s="64"/>
      <c r="AC461" s="64"/>
      <c r="AD461" s="64"/>
      <c r="AE461" s="64"/>
      <c r="AF461" s="64"/>
      <c r="AG461" s="64"/>
      <c r="AH461" s="64"/>
      <c r="AI461" s="64"/>
      <c r="AJ461" s="64"/>
      <c r="AK461" s="64"/>
      <c r="AL461" s="64"/>
      <c r="AM461" s="64"/>
      <c r="AN461" s="64"/>
      <c r="AO461" s="64"/>
      <c r="AP461" s="64"/>
      <c r="AQ461" s="64"/>
    </row>
    <row r="462" spans="1:43" ht="62.25" customHeight="1" x14ac:dyDescent="0.25">
      <c r="A462" s="64"/>
      <c r="B462" s="64"/>
      <c r="C462" s="64"/>
      <c r="D462" s="64"/>
      <c r="E462" s="64"/>
      <c r="F462" s="64"/>
      <c r="G462" s="64"/>
      <c r="H462" s="63"/>
      <c r="I462" s="63"/>
      <c r="J462" s="64"/>
      <c r="K462" s="64"/>
      <c r="L462" s="64"/>
      <c r="M462" s="63"/>
      <c r="N462" s="64"/>
      <c r="O462" s="64"/>
      <c r="P462" s="63"/>
      <c r="Q462" s="63"/>
      <c r="R462" s="63"/>
      <c r="S462" s="64"/>
      <c r="T462" s="64"/>
      <c r="U462" s="64"/>
      <c r="V462" s="97"/>
      <c r="W462" s="97"/>
      <c r="X462" s="64"/>
      <c r="Y462" s="64"/>
      <c r="Z462" s="64"/>
      <c r="AA462" s="64"/>
      <c r="AB462" s="64"/>
      <c r="AC462" s="64"/>
      <c r="AD462" s="64"/>
      <c r="AE462" s="64"/>
      <c r="AF462" s="64"/>
      <c r="AG462" s="64"/>
      <c r="AH462" s="64"/>
      <c r="AI462" s="64"/>
      <c r="AJ462" s="64"/>
      <c r="AK462" s="64"/>
      <c r="AL462" s="64"/>
      <c r="AM462" s="64"/>
      <c r="AN462" s="64"/>
      <c r="AO462" s="64"/>
      <c r="AP462" s="64"/>
      <c r="AQ462" s="64"/>
    </row>
    <row r="463" spans="1:43" ht="62.25" customHeight="1" x14ac:dyDescent="0.25">
      <c r="A463" s="64"/>
      <c r="B463" s="64"/>
      <c r="C463" s="64"/>
      <c r="D463" s="64"/>
      <c r="E463" s="64"/>
      <c r="F463" s="64"/>
      <c r="G463" s="64"/>
      <c r="H463" s="63"/>
      <c r="I463" s="63"/>
      <c r="J463" s="64"/>
      <c r="K463" s="64"/>
      <c r="L463" s="64"/>
      <c r="M463" s="63"/>
      <c r="N463" s="64"/>
      <c r="O463" s="64"/>
      <c r="P463" s="63"/>
      <c r="Q463" s="63"/>
      <c r="R463" s="63"/>
      <c r="S463" s="64"/>
      <c r="T463" s="64"/>
      <c r="U463" s="64"/>
      <c r="V463" s="97"/>
      <c r="W463" s="97"/>
      <c r="X463" s="64"/>
      <c r="Y463" s="64"/>
      <c r="Z463" s="64"/>
      <c r="AA463" s="64"/>
      <c r="AB463" s="64"/>
      <c r="AC463" s="64"/>
      <c r="AD463" s="64"/>
      <c r="AE463" s="64"/>
      <c r="AF463" s="64"/>
      <c r="AG463" s="64"/>
      <c r="AH463" s="64"/>
      <c r="AI463" s="64"/>
      <c r="AJ463" s="64"/>
      <c r="AK463" s="64"/>
      <c r="AL463" s="64"/>
      <c r="AM463" s="64"/>
      <c r="AN463" s="64"/>
      <c r="AO463" s="64"/>
      <c r="AP463" s="64"/>
      <c r="AQ463" s="64"/>
    </row>
    <row r="464" spans="1:43" ht="62.25" customHeight="1" x14ac:dyDescent="0.25">
      <c r="A464" s="64"/>
      <c r="B464" s="64"/>
      <c r="C464" s="64"/>
      <c r="D464" s="64"/>
      <c r="E464" s="64"/>
      <c r="F464" s="64"/>
      <c r="G464" s="64"/>
      <c r="H464" s="63"/>
      <c r="I464" s="63"/>
      <c r="J464" s="64"/>
      <c r="K464" s="64"/>
      <c r="L464" s="64"/>
      <c r="M464" s="63"/>
      <c r="N464" s="64"/>
      <c r="O464" s="64"/>
      <c r="P464" s="63"/>
      <c r="Q464" s="63"/>
      <c r="R464" s="63"/>
      <c r="S464" s="64"/>
      <c r="T464" s="64"/>
      <c r="U464" s="64"/>
      <c r="V464" s="97"/>
      <c r="W464" s="97"/>
      <c r="X464" s="64"/>
      <c r="Y464" s="64"/>
      <c r="Z464" s="64"/>
      <c r="AA464" s="64"/>
      <c r="AB464" s="64"/>
      <c r="AC464" s="64"/>
      <c r="AD464" s="64"/>
      <c r="AE464" s="64"/>
      <c r="AF464" s="64"/>
      <c r="AG464" s="64"/>
      <c r="AH464" s="64"/>
      <c r="AI464" s="64"/>
      <c r="AJ464" s="64"/>
      <c r="AK464" s="64"/>
      <c r="AL464" s="64"/>
      <c r="AM464" s="64"/>
      <c r="AN464" s="64"/>
      <c r="AO464" s="64"/>
      <c r="AP464" s="64"/>
      <c r="AQ464" s="64"/>
    </row>
    <row r="465" spans="1:43" ht="62.25" customHeight="1" x14ac:dyDescent="0.25">
      <c r="A465" s="64"/>
      <c r="B465" s="64"/>
      <c r="C465" s="64"/>
      <c r="D465" s="64"/>
      <c r="E465" s="64"/>
      <c r="F465" s="64"/>
      <c r="G465" s="64"/>
      <c r="H465" s="63"/>
      <c r="I465" s="63"/>
      <c r="J465" s="64"/>
      <c r="K465" s="64"/>
      <c r="L465" s="64"/>
      <c r="M465" s="63"/>
      <c r="N465" s="64"/>
      <c r="O465" s="64"/>
      <c r="P465" s="63"/>
      <c r="Q465" s="63"/>
      <c r="R465" s="63"/>
      <c r="S465" s="64"/>
      <c r="T465" s="64"/>
      <c r="U465" s="64"/>
      <c r="V465" s="97"/>
      <c r="W465" s="97"/>
      <c r="X465" s="64"/>
      <c r="Y465" s="64"/>
      <c r="Z465" s="64"/>
      <c r="AA465" s="64"/>
      <c r="AB465" s="64"/>
      <c r="AC465" s="64"/>
      <c r="AD465" s="64"/>
      <c r="AE465" s="64"/>
      <c r="AF465" s="64"/>
      <c r="AG465" s="64"/>
      <c r="AH465" s="64"/>
      <c r="AI465" s="64"/>
      <c r="AJ465" s="64"/>
      <c r="AK465" s="64"/>
      <c r="AL465" s="64"/>
      <c r="AM465" s="64"/>
      <c r="AN465" s="64"/>
      <c r="AO465" s="64"/>
      <c r="AP465" s="64"/>
      <c r="AQ465" s="64"/>
    </row>
    <row r="466" spans="1:43" ht="62.25" customHeight="1" x14ac:dyDescent="0.25">
      <c r="A466" s="64"/>
      <c r="B466" s="64"/>
      <c r="C466" s="64"/>
      <c r="D466" s="64"/>
      <c r="E466" s="64"/>
      <c r="F466" s="64"/>
      <c r="G466" s="64"/>
      <c r="H466" s="63"/>
      <c r="I466" s="63"/>
      <c r="J466" s="64"/>
      <c r="K466" s="64"/>
      <c r="L466" s="64"/>
      <c r="M466" s="63"/>
      <c r="N466" s="64"/>
      <c r="O466" s="64"/>
      <c r="P466" s="63"/>
      <c r="Q466" s="63"/>
      <c r="R466" s="63"/>
      <c r="S466" s="64"/>
      <c r="T466" s="64"/>
      <c r="U466" s="64"/>
      <c r="V466" s="97"/>
      <c r="W466" s="97"/>
      <c r="X466" s="64"/>
      <c r="Y466" s="64"/>
      <c r="Z466" s="64"/>
      <c r="AA466" s="64"/>
      <c r="AB466" s="64"/>
      <c r="AC466" s="64"/>
      <c r="AD466" s="64"/>
      <c r="AE466" s="64"/>
      <c r="AF466" s="64"/>
      <c r="AG466" s="64"/>
      <c r="AH466" s="64"/>
      <c r="AI466" s="64"/>
      <c r="AJ466" s="64"/>
      <c r="AK466" s="64"/>
      <c r="AL466" s="64"/>
      <c r="AM466" s="64"/>
      <c r="AN466" s="64"/>
      <c r="AO466" s="64"/>
      <c r="AP466" s="64"/>
      <c r="AQ466" s="64"/>
    </row>
    <row r="467" spans="1:43" ht="62.25" customHeight="1" x14ac:dyDescent="0.25">
      <c r="A467" s="64"/>
      <c r="B467" s="64"/>
      <c r="C467" s="64"/>
      <c r="D467" s="64"/>
      <c r="E467" s="64"/>
      <c r="F467" s="64"/>
      <c r="G467" s="64"/>
      <c r="H467" s="63"/>
      <c r="I467" s="63"/>
      <c r="J467" s="64"/>
      <c r="K467" s="64"/>
      <c r="L467" s="64"/>
      <c r="M467" s="63"/>
      <c r="N467" s="64"/>
      <c r="O467" s="64"/>
      <c r="P467" s="63"/>
      <c r="Q467" s="63"/>
      <c r="R467" s="63"/>
      <c r="S467" s="64"/>
      <c r="T467" s="64"/>
      <c r="U467" s="64"/>
      <c r="V467" s="97"/>
      <c r="W467" s="97"/>
      <c r="X467" s="64"/>
      <c r="Y467" s="64"/>
      <c r="Z467" s="64"/>
      <c r="AA467" s="64"/>
      <c r="AB467" s="64"/>
      <c r="AC467" s="64"/>
      <c r="AD467" s="64"/>
      <c r="AE467" s="64"/>
      <c r="AF467" s="64"/>
      <c r="AG467" s="64"/>
      <c r="AH467" s="64"/>
      <c r="AI467" s="64"/>
      <c r="AJ467" s="64"/>
      <c r="AK467" s="64"/>
      <c r="AL467" s="64"/>
      <c r="AM467" s="64"/>
      <c r="AN467" s="64"/>
      <c r="AO467" s="64"/>
      <c r="AP467" s="64"/>
      <c r="AQ467" s="64"/>
    </row>
    <row r="468" spans="1:43" ht="62.25" customHeight="1" x14ac:dyDescent="0.25">
      <c r="A468" s="64"/>
      <c r="B468" s="64"/>
      <c r="C468" s="64"/>
      <c r="D468" s="64"/>
      <c r="E468" s="64"/>
      <c r="F468" s="64"/>
      <c r="G468" s="64"/>
      <c r="H468" s="63"/>
      <c r="I468" s="63"/>
      <c r="J468" s="64"/>
      <c r="K468" s="64"/>
      <c r="L468" s="64"/>
      <c r="M468" s="63"/>
      <c r="N468" s="64"/>
      <c r="O468" s="64"/>
      <c r="P468" s="63"/>
      <c r="Q468" s="63"/>
      <c r="R468" s="63"/>
      <c r="S468" s="64"/>
      <c r="T468" s="64"/>
      <c r="U468" s="64"/>
      <c r="V468" s="97"/>
      <c r="W468" s="97"/>
      <c r="X468" s="64"/>
      <c r="Y468" s="64"/>
      <c r="Z468" s="64"/>
      <c r="AA468" s="64"/>
      <c r="AB468" s="64"/>
      <c r="AC468" s="64"/>
      <c r="AD468" s="64"/>
      <c r="AE468" s="64"/>
      <c r="AF468" s="64"/>
      <c r="AG468" s="64"/>
      <c r="AH468" s="64"/>
      <c r="AI468" s="64"/>
      <c r="AJ468" s="64"/>
      <c r="AK468" s="64"/>
      <c r="AL468" s="64"/>
      <c r="AM468" s="64"/>
      <c r="AN468" s="64"/>
      <c r="AO468" s="64"/>
      <c r="AP468" s="64"/>
      <c r="AQ468" s="64"/>
    </row>
    <row r="469" spans="1:43" ht="62.25" customHeight="1" x14ac:dyDescent="0.25">
      <c r="A469" s="64"/>
      <c r="B469" s="64"/>
      <c r="C469" s="64"/>
      <c r="D469" s="64"/>
      <c r="E469" s="64"/>
      <c r="F469" s="64"/>
      <c r="G469" s="64"/>
      <c r="H469" s="63"/>
      <c r="I469" s="63"/>
      <c r="J469" s="64"/>
      <c r="K469" s="64"/>
      <c r="L469" s="64"/>
      <c r="M469" s="63"/>
      <c r="N469" s="64"/>
      <c r="O469" s="64"/>
      <c r="P469" s="63"/>
      <c r="Q469" s="63"/>
      <c r="R469" s="63"/>
      <c r="S469" s="64"/>
      <c r="T469" s="64"/>
      <c r="U469" s="64"/>
      <c r="V469" s="97"/>
      <c r="W469" s="97"/>
      <c r="X469" s="64"/>
      <c r="Y469" s="64"/>
      <c r="Z469" s="64"/>
      <c r="AA469" s="64"/>
      <c r="AB469" s="64"/>
      <c r="AC469" s="64"/>
      <c r="AD469" s="64"/>
      <c r="AE469" s="64"/>
      <c r="AF469" s="64"/>
      <c r="AG469" s="64"/>
      <c r="AH469" s="64"/>
      <c r="AI469" s="64"/>
      <c r="AJ469" s="64"/>
      <c r="AK469" s="64"/>
      <c r="AL469" s="64"/>
      <c r="AM469" s="64"/>
      <c r="AN469" s="64"/>
      <c r="AO469" s="64"/>
      <c r="AP469" s="64"/>
      <c r="AQ469" s="64"/>
    </row>
    <row r="470" spans="1:43" ht="62.25" customHeight="1" x14ac:dyDescent="0.25">
      <c r="A470" s="64"/>
      <c r="B470" s="64"/>
      <c r="C470" s="64"/>
      <c r="D470" s="64"/>
      <c r="E470" s="64"/>
      <c r="F470" s="64"/>
      <c r="G470" s="64"/>
      <c r="H470" s="63"/>
      <c r="I470" s="63"/>
      <c r="J470" s="64"/>
      <c r="K470" s="64"/>
      <c r="L470" s="64"/>
      <c r="M470" s="63"/>
      <c r="N470" s="64"/>
      <c r="O470" s="64"/>
      <c r="P470" s="63"/>
      <c r="Q470" s="63"/>
      <c r="R470" s="63"/>
      <c r="S470" s="64"/>
      <c r="T470" s="64"/>
      <c r="U470" s="64"/>
      <c r="V470" s="97"/>
      <c r="W470" s="97"/>
      <c r="X470" s="64"/>
      <c r="Y470" s="64"/>
      <c r="Z470" s="64"/>
      <c r="AA470" s="64"/>
      <c r="AB470" s="64"/>
      <c r="AC470" s="64"/>
      <c r="AD470" s="64"/>
      <c r="AE470" s="64"/>
      <c r="AF470" s="64"/>
      <c r="AG470" s="64"/>
      <c r="AH470" s="64"/>
      <c r="AI470" s="64"/>
      <c r="AJ470" s="64"/>
      <c r="AK470" s="64"/>
      <c r="AL470" s="64"/>
      <c r="AM470" s="64"/>
      <c r="AN470" s="64"/>
      <c r="AO470" s="64"/>
      <c r="AP470" s="64"/>
      <c r="AQ470" s="64"/>
    </row>
    <row r="471" spans="1:43" ht="62.25" customHeight="1" x14ac:dyDescent="0.25">
      <c r="A471" s="64"/>
      <c r="B471" s="64"/>
      <c r="C471" s="64"/>
      <c r="D471" s="64"/>
      <c r="E471" s="64"/>
      <c r="F471" s="64"/>
      <c r="G471" s="64"/>
      <c r="H471" s="63"/>
      <c r="I471" s="63"/>
      <c r="J471" s="64"/>
      <c r="K471" s="64"/>
      <c r="L471" s="64"/>
      <c r="M471" s="63"/>
      <c r="N471" s="64"/>
      <c r="O471" s="64"/>
      <c r="P471" s="63"/>
      <c r="Q471" s="63"/>
      <c r="R471" s="63"/>
      <c r="S471" s="64"/>
      <c r="T471" s="64"/>
      <c r="U471" s="64"/>
      <c r="V471" s="97"/>
      <c r="W471" s="97"/>
      <c r="X471" s="64"/>
      <c r="Y471" s="64"/>
      <c r="Z471" s="64"/>
      <c r="AA471" s="64"/>
      <c r="AB471" s="64"/>
      <c r="AC471" s="64"/>
      <c r="AD471" s="64"/>
      <c r="AE471" s="64"/>
      <c r="AF471" s="64"/>
      <c r="AG471" s="64"/>
      <c r="AH471" s="64"/>
      <c r="AI471" s="64"/>
      <c r="AJ471" s="64"/>
      <c r="AK471" s="64"/>
      <c r="AL471" s="64"/>
      <c r="AM471" s="64"/>
      <c r="AN471" s="64"/>
      <c r="AO471" s="64"/>
      <c r="AP471" s="64"/>
      <c r="AQ471" s="64"/>
    </row>
    <row r="472" spans="1:43" ht="62.25" customHeight="1" x14ac:dyDescent="0.25">
      <c r="A472" s="64"/>
      <c r="B472" s="64"/>
      <c r="C472" s="64"/>
      <c r="D472" s="64"/>
      <c r="E472" s="64"/>
      <c r="F472" s="64"/>
      <c r="G472" s="64"/>
      <c r="H472" s="63"/>
      <c r="I472" s="63"/>
      <c r="J472" s="64"/>
      <c r="K472" s="64"/>
      <c r="L472" s="64"/>
      <c r="M472" s="63"/>
      <c r="N472" s="64"/>
      <c r="O472" s="64"/>
      <c r="P472" s="63"/>
      <c r="Q472" s="63"/>
      <c r="R472" s="63"/>
      <c r="S472" s="64"/>
      <c r="T472" s="64"/>
      <c r="U472" s="64"/>
      <c r="V472" s="97"/>
      <c r="W472" s="97"/>
      <c r="X472" s="64"/>
      <c r="Y472" s="64"/>
      <c r="Z472" s="64"/>
      <c r="AA472" s="64"/>
      <c r="AB472" s="64"/>
      <c r="AC472" s="64"/>
      <c r="AD472" s="64"/>
      <c r="AE472" s="64"/>
      <c r="AF472" s="64"/>
      <c r="AG472" s="64"/>
      <c r="AH472" s="64"/>
      <c r="AI472" s="64"/>
      <c r="AJ472" s="64"/>
      <c r="AK472" s="64"/>
      <c r="AL472" s="64"/>
      <c r="AM472" s="64"/>
      <c r="AN472" s="64"/>
      <c r="AO472" s="64"/>
      <c r="AP472" s="64"/>
      <c r="AQ472" s="64"/>
    </row>
    <row r="473" spans="1:43" ht="62.25" customHeight="1" x14ac:dyDescent="0.25">
      <c r="A473" s="64"/>
      <c r="B473" s="64"/>
      <c r="C473" s="64"/>
      <c r="D473" s="64"/>
      <c r="E473" s="64"/>
      <c r="F473" s="64"/>
      <c r="G473" s="64"/>
      <c r="H473" s="63"/>
      <c r="I473" s="63"/>
      <c r="J473" s="64"/>
      <c r="K473" s="64"/>
      <c r="L473" s="64"/>
      <c r="M473" s="63"/>
      <c r="N473" s="64"/>
      <c r="O473" s="64"/>
      <c r="P473" s="63"/>
      <c r="Q473" s="63"/>
      <c r="R473" s="63"/>
      <c r="S473" s="64"/>
      <c r="T473" s="64"/>
      <c r="U473" s="64"/>
      <c r="V473" s="97"/>
      <c r="W473" s="97"/>
      <c r="X473" s="64"/>
      <c r="Y473" s="64"/>
      <c r="Z473" s="64"/>
      <c r="AA473" s="64"/>
      <c r="AB473" s="64"/>
      <c r="AC473" s="64"/>
      <c r="AD473" s="64"/>
      <c r="AE473" s="64"/>
      <c r="AF473" s="64"/>
      <c r="AG473" s="64"/>
      <c r="AH473" s="64"/>
      <c r="AI473" s="64"/>
      <c r="AJ473" s="64"/>
      <c r="AK473" s="64"/>
      <c r="AL473" s="64"/>
      <c r="AM473" s="64"/>
      <c r="AN473" s="64"/>
      <c r="AO473" s="64"/>
      <c r="AP473" s="64"/>
      <c r="AQ473" s="64"/>
    </row>
    <row r="474" spans="1:43" ht="62.25" customHeight="1" x14ac:dyDescent="0.25">
      <c r="A474" s="64"/>
      <c r="B474" s="64"/>
      <c r="C474" s="64"/>
      <c r="D474" s="64"/>
      <c r="E474" s="64"/>
      <c r="F474" s="64"/>
      <c r="G474" s="64"/>
      <c r="H474" s="63"/>
      <c r="I474" s="63"/>
      <c r="J474" s="64"/>
      <c r="K474" s="64"/>
      <c r="L474" s="64"/>
      <c r="M474" s="63"/>
      <c r="N474" s="64"/>
      <c r="O474" s="64"/>
      <c r="P474" s="63"/>
      <c r="Q474" s="63"/>
      <c r="R474" s="63"/>
      <c r="S474" s="64"/>
      <c r="T474" s="64"/>
      <c r="U474" s="64"/>
      <c r="V474" s="97"/>
      <c r="W474" s="97"/>
      <c r="X474" s="64"/>
      <c r="Y474" s="64"/>
      <c r="Z474" s="64"/>
      <c r="AA474" s="64"/>
      <c r="AB474" s="64"/>
      <c r="AC474" s="64"/>
      <c r="AD474" s="64"/>
      <c r="AE474" s="64"/>
      <c r="AF474" s="64"/>
      <c r="AG474" s="64"/>
      <c r="AH474" s="64"/>
      <c r="AI474" s="64"/>
      <c r="AJ474" s="64"/>
      <c r="AK474" s="64"/>
      <c r="AL474" s="64"/>
      <c r="AM474" s="64"/>
      <c r="AN474" s="64"/>
      <c r="AO474" s="64"/>
      <c r="AP474" s="64"/>
      <c r="AQ474" s="64"/>
    </row>
    <row r="475" spans="1:43" ht="62.25" customHeight="1" x14ac:dyDescent="0.25">
      <c r="A475" s="64"/>
      <c r="B475" s="64"/>
      <c r="C475" s="64"/>
      <c r="D475" s="64"/>
      <c r="E475" s="64"/>
      <c r="F475" s="64"/>
      <c r="G475" s="64"/>
      <c r="H475" s="63"/>
      <c r="I475" s="63"/>
      <c r="J475" s="64"/>
      <c r="K475" s="64"/>
      <c r="L475" s="64"/>
      <c r="M475" s="63"/>
      <c r="N475" s="64"/>
      <c r="O475" s="64"/>
      <c r="P475" s="63"/>
      <c r="Q475" s="63"/>
      <c r="R475" s="63"/>
      <c r="S475" s="64"/>
      <c r="T475" s="64"/>
      <c r="U475" s="64"/>
      <c r="V475" s="97"/>
      <c r="W475" s="97"/>
      <c r="X475" s="64"/>
      <c r="Y475" s="64"/>
      <c r="Z475" s="64"/>
      <c r="AA475" s="64"/>
      <c r="AB475" s="64"/>
      <c r="AC475" s="64"/>
      <c r="AD475" s="64"/>
      <c r="AE475" s="64"/>
      <c r="AF475" s="64"/>
      <c r="AG475" s="64"/>
      <c r="AH475" s="64"/>
      <c r="AI475" s="64"/>
      <c r="AJ475" s="64"/>
      <c r="AK475" s="64"/>
      <c r="AL475" s="64"/>
      <c r="AM475" s="64"/>
      <c r="AN475" s="64"/>
      <c r="AO475" s="64"/>
      <c r="AP475" s="64"/>
      <c r="AQ475" s="64"/>
    </row>
    <row r="476" spans="1:43" ht="62.25" customHeight="1" x14ac:dyDescent="0.25">
      <c r="A476" s="64"/>
      <c r="B476" s="64"/>
      <c r="C476" s="64"/>
      <c r="D476" s="64"/>
      <c r="E476" s="64"/>
      <c r="F476" s="64"/>
      <c r="G476" s="64"/>
      <c r="H476" s="63"/>
      <c r="I476" s="63"/>
      <c r="J476" s="64"/>
      <c r="K476" s="64"/>
      <c r="L476" s="64"/>
      <c r="M476" s="63"/>
      <c r="N476" s="64"/>
      <c r="O476" s="64"/>
      <c r="P476" s="63"/>
      <c r="Q476" s="63"/>
      <c r="R476" s="63"/>
      <c r="S476" s="64"/>
      <c r="T476" s="64"/>
      <c r="U476" s="64"/>
      <c r="V476" s="97"/>
      <c r="W476" s="97"/>
      <c r="X476" s="64"/>
      <c r="Y476" s="64"/>
      <c r="Z476" s="64"/>
      <c r="AA476" s="64"/>
      <c r="AB476" s="64"/>
      <c r="AC476" s="64"/>
      <c r="AD476" s="64"/>
      <c r="AE476" s="64"/>
      <c r="AF476" s="64"/>
      <c r="AG476" s="64"/>
      <c r="AH476" s="64"/>
      <c r="AI476" s="64"/>
      <c r="AJ476" s="64"/>
      <c r="AK476" s="64"/>
      <c r="AL476" s="64"/>
      <c r="AM476" s="64"/>
      <c r="AN476" s="64"/>
      <c r="AO476" s="64"/>
      <c r="AP476" s="64"/>
      <c r="AQ476" s="64"/>
    </row>
    <row r="477" spans="1:43" ht="62.25" customHeight="1" x14ac:dyDescent="0.25">
      <c r="A477" s="64"/>
      <c r="B477" s="64"/>
      <c r="C477" s="64"/>
      <c r="D477" s="64"/>
      <c r="E477" s="64"/>
      <c r="F477" s="64"/>
      <c r="G477" s="64"/>
      <c r="H477" s="63"/>
      <c r="I477" s="63"/>
      <c r="J477" s="64"/>
      <c r="K477" s="64"/>
      <c r="L477" s="64"/>
      <c r="M477" s="63"/>
      <c r="N477" s="64"/>
      <c r="O477" s="64"/>
      <c r="P477" s="63"/>
      <c r="Q477" s="63"/>
      <c r="R477" s="63"/>
      <c r="S477" s="64"/>
      <c r="T477" s="64"/>
      <c r="U477" s="64"/>
      <c r="V477" s="97"/>
      <c r="W477" s="97"/>
      <c r="X477" s="64"/>
      <c r="Y477" s="64"/>
      <c r="Z477" s="64"/>
      <c r="AA477" s="64"/>
      <c r="AB477" s="64"/>
      <c r="AC477" s="64"/>
      <c r="AD477" s="64"/>
      <c r="AE477" s="64"/>
      <c r="AF477" s="64"/>
      <c r="AG477" s="64"/>
      <c r="AH477" s="64"/>
      <c r="AI477" s="64"/>
      <c r="AJ477" s="64"/>
      <c r="AK477" s="64"/>
      <c r="AL477" s="64"/>
      <c r="AM477" s="64"/>
      <c r="AN477" s="64"/>
      <c r="AO477" s="64"/>
      <c r="AP477" s="64"/>
      <c r="AQ477" s="64"/>
    </row>
    <row r="478" spans="1:43" ht="62.25" customHeight="1" x14ac:dyDescent="0.25">
      <c r="A478" s="64"/>
      <c r="B478" s="64"/>
      <c r="C478" s="64"/>
      <c r="D478" s="64"/>
      <c r="E478" s="64"/>
      <c r="F478" s="64"/>
      <c r="G478" s="64"/>
      <c r="H478" s="63"/>
      <c r="I478" s="63"/>
      <c r="J478" s="64"/>
      <c r="K478" s="64"/>
      <c r="L478" s="64"/>
      <c r="M478" s="63"/>
      <c r="N478" s="64"/>
      <c r="O478" s="64"/>
      <c r="P478" s="63"/>
      <c r="Q478" s="63"/>
      <c r="R478" s="63"/>
      <c r="S478" s="64"/>
      <c r="T478" s="64"/>
      <c r="U478" s="64"/>
      <c r="V478" s="97"/>
      <c r="W478" s="97"/>
      <c r="X478" s="64"/>
      <c r="Y478" s="64"/>
      <c r="Z478" s="64"/>
      <c r="AA478" s="64"/>
      <c r="AB478" s="64"/>
      <c r="AC478" s="64"/>
      <c r="AD478" s="64"/>
      <c r="AE478" s="64"/>
      <c r="AF478" s="64"/>
      <c r="AG478" s="64"/>
      <c r="AH478" s="64"/>
      <c r="AI478" s="64"/>
      <c r="AJ478" s="64"/>
      <c r="AK478" s="64"/>
      <c r="AL478" s="64"/>
      <c r="AM478" s="64"/>
      <c r="AN478" s="64"/>
      <c r="AO478" s="64"/>
      <c r="AP478" s="64"/>
      <c r="AQ478" s="64"/>
    </row>
    <row r="479" spans="1:43" ht="62.25" customHeight="1" x14ac:dyDescent="0.25">
      <c r="A479" s="64"/>
      <c r="B479" s="64"/>
      <c r="C479" s="64"/>
      <c r="D479" s="64"/>
      <c r="E479" s="64"/>
      <c r="F479" s="64"/>
      <c r="G479" s="64"/>
      <c r="H479" s="63"/>
      <c r="I479" s="63"/>
      <c r="J479" s="64"/>
      <c r="K479" s="64"/>
      <c r="L479" s="64"/>
      <c r="M479" s="63"/>
      <c r="N479" s="64"/>
      <c r="O479" s="64"/>
      <c r="P479" s="63"/>
      <c r="Q479" s="63"/>
      <c r="R479" s="63"/>
      <c r="S479" s="64"/>
      <c r="T479" s="64"/>
      <c r="U479" s="64"/>
      <c r="V479" s="97"/>
      <c r="W479" s="97"/>
      <c r="X479" s="64"/>
      <c r="Y479" s="64"/>
      <c r="Z479" s="64"/>
      <c r="AA479" s="64"/>
      <c r="AB479" s="64"/>
      <c r="AC479" s="64"/>
      <c r="AD479" s="64"/>
      <c r="AE479" s="64"/>
      <c r="AF479" s="64"/>
      <c r="AG479" s="64"/>
      <c r="AH479" s="64"/>
      <c r="AI479" s="64"/>
      <c r="AJ479" s="64"/>
      <c r="AK479" s="64"/>
      <c r="AL479" s="64"/>
      <c r="AM479" s="64"/>
      <c r="AN479" s="64"/>
      <c r="AO479" s="64"/>
      <c r="AP479" s="64"/>
      <c r="AQ479" s="64"/>
    </row>
    <row r="480" spans="1:43" ht="62.25" customHeight="1" x14ac:dyDescent="0.25">
      <c r="A480" s="64"/>
      <c r="B480" s="64"/>
      <c r="C480" s="64"/>
      <c r="D480" s="64"/>
      <c r="E480" s="64"/>
      <c r="F480" s="64"/>
      <c r="G480" s="64"/>
      <c r="H480" s="63"/>
      <c r="I480" s="63"/>
      <c r="J480" s="64"/>
      <c r="K480" s="64"/>
      <c r="L480" s="64"/>
      <c r="M480" s="63"/>
      <c r="N480" s="64"/>
      <c r="O480" s="64"/>
      <c r="P480" s="63"/>
      <c r="Q480" s="63"/>
      <c r="R480" s="63"/>
      <c r="S480" s="64"/>
      <c r="T480" s="64"/>
      <c r="U480" s="64"/>
      <c r="V480" s="97"/>
      <c r="W480" s="97"/>
      <c r="X480" s="64"/>
      <c r="Y480" s="64"/>
      <c r="Z480" s="64"/>
      <c r="AA480" s="64"/>
      <c r="AB480" s="64"/>
      <c r="AC480" s="64"/>
      <c r="AD480" s="64"/>
      <c r="AE480" s="64"/>
      <c r="AF480" s="64"/>
      <c r="AG480" s="64"/>
      <c r="AH480" s="64"/>
      <c r="AI480" s="64"/>
      <c r="AJ480" s="64"/>
      <c r="AK480" s="64"/>
      <c r="AL480" s="64"/>
      <c r="AM480" s="64"/>
      <c r="AN480" s="64"/>
      <c r="AO480" s="64"/>
      <c r="AP480" s="64"/>
      <c r="AQ480" s="64"/>
    </row>
    <row r="481" spans="1:43" ht="62.25" customHeight="1" x14ac:dyDescent="0.25">
      <c r="A481" s="64"/>
      <c r="B481" s="64"/>
      <c r="C481" s="64"/>
      <c r="D481" s="64"/>
      <c r="E481" s="64"/>
      <c r="F481" s="64"/>
      <c r="G481" s="64"/>
      <c r="H481" s="63"/>
      <c r="I481" s="63"/>
      <c r="J481" s="64"/>
      <c r="K481" s="64"/>
      <c r="L481" s="64"/>
      <c r="M481" s="63"/>
      <c r="N481" s="64"/>
      <c r="O481" s="64"/>
      <c r="P481" s="63"/>
      <c r="Q481" s="63"/>
      <c r="R481" s="63"/>
      <c r="S481" s="64"/>
      <c r="T481" s="64"/>
      <c r="U481" s="64"/>
      <c r="V481" s="97"/>
      <c r="W481" s="97"/>
      <c r="X481" s="64"/>
      <c r="Y481" s="64"/>
      <c r="Z481" s="64"/>
      <c r="AA481" s="64"/>
      <c r="AB481" s="64"/>
      <c r="AC481" s="64"/>
      <c r="AD481" s="64"/>
      <c r="AE481" s="64"/>
      <c r="AF481" s="64"/>
      <c r="AG481" s="64"/>
      <c r="AH481" s="64"/>
      <c r="AI481" s="64"/>
      <c r="AJ481" s="64"/>
      <c r="AK481" s="64"/>
      <c r="AL481" s="64"/>
      <c r="AM481" s="64"/>
      <c r="AN481" s="64"/>
      <c r="AO481" s="64"/>
      <c r="AP481" s="64"/>
      <c r="AQ481" s="64"/>
    </row>
    <row r="482" spans="1:43" ht="62.25" customHeight="1" x14ac:dyDescent="0.25">
      <c r="A482" s="64"/>
      <c r="B482" s="64"/>
      <c r="C482" s="64"/>
      <c r="D482" s="64"/>
      <c r="E482" s="64"/>
      <c r="F482" s="64"/>
      <c r="G482" s="64"/>
      <c r="H482" s="63"/>
      <c r="I482" s="63"/>
      <c r="J482" s="64"/>
      <c r="K482" s="64"/>
      <c r="L482" s="64"/>
      <c r="M482" s="63"/>
      <c r="N482" s="64"/>
      <c r="O482" s="64"/>
      <c r="P482" s="63"/>
      <c r="Q482" s="63"/>
      <c r="R482" s="63"/>
      <c r="S482" s="64"/>
      <c r="T482" s="64"/>
      <c r="U482" s="64"/>
      <c r="V482" s="97"/>
      <c r="W482" s="97"/>
      <c r="X482" s="64"/>
      <c r="Y482" s="64"/>
      <c r="Z482" s="64"/>
      <c r="AA482" s="64"/>
      <c r="AB482" s="64"/>
      <c r="AC482" s="64"/>
      <c r="AD482" s="64"/>
      <c r="AE482" s="64"/>
      <c r="AF482" s="64"/>
      <c r="AG482" s="64"/>
      <c r="AH482" s="64"/>
      <c r="AI482" s="64"/>
      <c r="AJ482" s="64"/>
      <c r="AK482" s="64"/>
      <c r="AL482" s="64"/>
      <c r="AM482" s="64"/>
      <c r="AN482" s="64"/>
      <c r="AO482" s="64"/>
      <c r="AP482" s="64"/>
      <c r="AQ482" s="64"/>
    </row>
    <row r="483" spans="1:43" ht="62.25" customHeight="1" x14ac:dyDescent="0.25">
      <c r="A483" s="64"/>
      <c r="B483" s="64"/>
      <c r="C483" s="64"/>
      <c r="D483" s="64"/>
      <c r="E483" s="64"/>
      <c r="F483" s="64"/>
      <c r="G483" s="64"/>
      <c r="H483" s="63"/>
      <c r="I483" s="63"/>
      <c r="J483" s="64"/>
      <c r="K483" s="64"/>
      <c r="L483" s="64"/>
      <c r="M483" s="63"/>
      <c r="N483" s="64"/>
      <c r="O483" s="64"/>
      <c r="P483" s="63"/>
      <c r="Q483" s="63"/>
      <c r="R483" s="63"/>
      <c r="S483" s="64"/>
      <c r="T483" s="64"/>
      <c r="U483" s="64"/>
      <c r="V483" s="97"/>
      <c r="W483" s="97"/>
      <c r="X483" s="64"/>
      <c r="Y483" s="64"/>
      <c r="Z483" s="64"/>
      <c r="AA483" s="64"/>
      <c r="AB483" s="64"/>
      <c r="AC483" s="64"/>
      <c r="AD483" s="64"/>
      <c r="AE483" s="64"/>
      <c r="AF483" s="64"/>
      <c r="AG483" s="64"/>
      <c r="AH483" s="64"/>
      <c r="AI483" s="64"/>
      <c r="AJ483" s="64"/>
      <c r="AK483" s="64"/>
      <c r="AL483" s="64"/>
      <c r="AM483" s="64"/>
      <c r="AN483" s="64"/>
      <c r="AO483" s="64"/>
      <c r="AP483" s="64"/>
      <c r="AQ483" s="64"/>
    </row>
    <row r="484" spans="1:43" ht="62.25" customHeight="1" x14ac:dyDescent="0.25">
      <c r="A484" s="64"/>
      <c r="B484" s="64"/>
      <c r="C484" s="64"/>
      <c r="D484" s="64"/>
      <c r="E484" s="64"/>
      <c r="F484" s="64"/>
      <c r="G484" s="64"/>
      <c r="H484" s="63"/>
      <c r="I484" s="63"/>
      <c r="J484" s="64"/>
      <c r="K484" s="64"/>
      <c r="L484" s="64"/>
      <c r="M484" s="63"/>
      <c r="N484" s="64"/>
      <c r="O484" s="64"/>
      <c r="P484" s="63"/>
      <c r="Q484" s="63"/>
      <c r="R484" s="63"/>
      <c r="S484" s="64"/>
      <c r="T484" s="64"/>
      <c r="U484" s="64"/>
      <c r="V484" s="97"/>
      <c r="W484" s="97"/>
      <c r="X484" s="64"/>
      <c r="Y484" s="64"/>
      <c r="Z484" s="64"/>
      <c r="AA484" s="64"/>
      <c r="AB484" s="64"/>
      <c r="AC484" s="64"/>
      <c r="AD484" s="64"/>
      <c r="AE484" s="64"/>
      <c r="AF484" s="64"/>
      <c r="AG484" s="64"/>
      <c r="AH484" s="64"/>
      <c r="AI484" s="64"/>
      <c r="AJ484" s="64"/>
      <c r="AK484" s="64"/>
      <c r="AL484" s="64"/>
      <c r="AM484" s="64"/>
      <c r="AN484" s="64"/>
      <c r="AO484" s="64"/>
      <c r="AP484" s="64"/>
      <c r="AQ484" s="64"/>
    </row>
    <row r="485" spans="1:43" ht="62.25" customHeight="1" x14ac:dyDescent="0.25">
      <c r="A485" s="64"/>
      <c r="B485" s="64"/>
      <c r="C485" s="64"/>
      <c r="D485" s="64"/>
      <c r="E485" s="64"/>
      <c r="F485" s="64"/>
      <c r="G485" s="64"/>
      <c r="H485" s="63"/>
      <c r="I485" s="63"/>
      <c r="J485" s="64"/>
      <c r="K485" s="64"/>
      <c r="L485" s="64"/>
      <c r="M485" s="63"/>
      <c r="N485" s="64"/>
      <c r="O485" s="64"/>
      <c r="P485" s="63"/>
      <c r="Q485" s="63"/>
      <c r="R485" s="63"/>
      <c r="S485" s="64"/>
      <c r="T485" s="64"/>
      <c r="U485" s="64"/>
      <c r="V485" s="97"/>
      <c r="W485" s="97"/>
      <c r="X485" s="64"/>
      <c r="Y485" s="64"/>
      <c r="Z485" s="64"/>
      <c r="AA485" s="64"/>
      <c r="AB485" s="64"/>
      <c r="AC485" s="64"/>
      <c r="AD485" s="64"/>
      <c r="AE485" s="64"/>
      <c r="AF485" s="64"/>
      <c r="AG485" s="64"/>
      <c r="AH485" s="64"/>
      <c r="AI485" s="64"/>
      <c r="AJ485" s="64"/>
      <c r="AK485" s="64"/>
      <c r="AL485" s="64"/>
      <c r="AM485" s="64"/>
      <c r="AN485" s="64"/>
      <c r="AO485" s="64"/>
      <c r="AP485" s="64"/>
      <c r="AQ485" s="64"/>
    </row>
    <row r="486" spans="1:43" ht="62.25" customHeight="1" x14ac:dyDescent="0.25">
      <c r="A486" s="64"/>
      <c r="B486" s="64"/>
      <c r="C486" s="64"/>
      <c r="D486" s="64"/>
      <c r="E486" s="64"/>
      <c r="F486" s="64"/>
      <c r="G486" s="64"/>
      <c r="H486" s="63"/>
      <c r="I486" s="63"/>
      <c r="J486" s="64"/>
      <c r="K486" s="64"/>
      <c r="L486" s="64"/>
      <c r="M486" s="63"/>
      <c r="N486" s="64"/>
      <c r="O486" s="64"/>
      <c r="P486" s="63"/>
      <c r="Q486" s="63"/>
      <c r="R486" s="63"/>
      <c r="S486" s="64"/>
      <c r="T486" s="64"/>
      <c r="U486" s="64"/>
      <c r="V486" s="97"/>
      <c r="W486" s="97"/>
      <c r="X486" s="64"/>
      <c r="Y486" s="64"/>
      <c r="Z486" s="64"/>
      <c r="AA486" s="64"/>
      <c r="AB486" s="64"/>
      <c r="AC486" s="64"/>
      <c r="AD486" s="64"/>
      <c r="AE486" s="64"/>
      <c r="AF486" s="64"/>
      <c r="AG486" s="64"/>
      <c r="AH486" s="64"/>
      <c r="AI486" s="64"/>
      <c r="AJ486" s="64"/>
      <c r="AK486" s="64"/>
      <c r="AL486" s="64"/>
      <c r="AM486" s="64"/>
      <c r="AN486" s="64"/>
      <c r="AO486" s="64"/>
      <c r="AP486" s="64"/>
      <c r="AQ486" s="64"/>
    </row>
    <row r="487" spans="1:43" ht="62.25" customHeight="1" x14ac:dyDescent="0.25">
      <c r="A487" s="64"/>
      <c r="B487" s="64"/>
      <c r="C487" s="64"/>
      <c r="D487" s="64"/>
      <c r="E487" s="64"/>
      <c r="F487" s="64"/>
      <c r="G487" s="64"/>
      <c r="H487" s="63"/>
      <c r="I487" s="63"/>
      <c r="J487" s="64"/>
      <c r="K487" s="64"/>
      <c r="L487" s="64"/>
      <c r="M487" s="63"/>
      <c r="N487" s="64"/>
      <c r="O487" s="64"/>
      <c r="P487" s="63"/>
      <c r="Q487" s="63"/>
      <c r="R487" s="63"/>
      <c r="S487" s="64"/>
      <c r="T487" s="64"/>
      <c r="U487" s="64"/>
      <c r="V487" s="97"/>
      <c r="W487" s="97"/>
      <c r="X487" s="64"/>
      <c r="Y487" s="64"/>
      <c r="Z487" s="64"/>
      <c r="AA487" s="64"/>
      <c r="AB487" s="64"/>
      <c r="AC487" s="64"/>
      <c r="AD487" s="64"/>
      <c r="AE487" s="64"/>
      <c r="AF487" s="64"/>
      <c r="AG487" s="64"/>
      <c r="AH487" s="64"/>
      <c r="AI487" s="64"/>
      <c r="AJ487" s="64"/>
      <c r="AK487" s="64"/>
      <c r="AL487" s="64"/>
      <c r="AM487" s="64"/>
      <c r="AN487" s="64"/>
      <c r="AO487" s="64"/>
      <c r="AP487" s="64"/>
      <c r="AQ487" s="64"/>
    </row>
    <row r="488" spans="1:43" ht="62.25" customHeight="1" x14ac:dyDescent="0.25">
      <c r="A488" s="64"/>
      <c r="B488" s="64"/>
      <c r="C488" s="64"/>
      <c r="D488" s="64"/>
      <c r="E488" s="64"/>
      <c r="F488" s="64"/>
      <c r="G488" s="64"/>
      <c r="H488" s="63"/>
      <c r="I488" s="63"/>
      <c r="J488" s="64"/>
      <c r="K488" s="64"/>
      <c r="L488" s="64"/>
      <c r="M488" s="63"/>
      <c r="N488" s="64"/>
      <c r="O488" s="64"/>
      <c r="P488" s="63"/>
      <c r="Q488" s="63"/>
      <c r="R488" s="63"/>
      <c r="S488" s="64"/>
      <c r="T488" s="64"/>
      <c r="U488" s="64"/>
      <c r="V488" s="97"/>
      <c r="W488" s="97"/>
      <c r="X488" s="64"/>
      <c r="Y488" s="64"/>
      <c r="Z488" s="64"/>
      <c r="AA488" s="64"/>
      <c r="AB488" s="64"/>
      <c r="AC488" s="64"/>
      <c r="AD488" s="64"/>
      <c r="AE488" s="64"/>
      <c r="AF488" s="64"/>
      <c r="AG488" s="64"/>
      <c r="AH488" s="64"/>
      <c r="AI488" s="64"/>
      <c r="AJ488" s="64"/>
      <c r="AK488" s="64"/>
      <c r="AL488" s="64"/>
      <c r="AM488" s="64"/>
      <c r="AN488" s="64"/>
      <c r="AO488" s="64"/>
      <c r="AP488" s="64"/>
      <c r="AQ488" s="64"/>
    </row>
    <row r="489" spans="1:43" ht="62.25" customHeight="1" x14ac:dyDescent="0.25">
      <c r="A489" s="64"/>
      <c r="B489" s="64"/>
      <c r="C489" s="64"/>
      <c r="D489" s="64"/>
      <c r="E489" s="64"/>
      <c r="F489" s="64"/>
      <c r="G489" s="64"/>
      <c r="H489" s="63"/>
      <c r="I489" s="63"/>
      <c r="J489" s="64"/>
      <c r="K489" s="64"/>
      <c r="L489" s="64"/>
      <c r="M489" s="63"/>
      <c r="N489" s="64"/>
      <c r="O489" s="64"/>
      <c r="P489" s="63"/>
      <c r="Q489" s="63"/>
      <c r="R489" s="63"/>
      <c r="S489" s="64"/>
      <c r="T489" s="64"/>
      <c r="U489" s="64"/>
      <c r="V489" s="97"/>
      <c r="W489" s="97"/>
      <c r="X489" s="64"/>
      <c r="Y489" s="64"/>
      <c r="Z489" s="64"/>
      <c r="AA489" s="64"/>
      <c r="AB489" s="64"/>
      <c r="AC489" s="64"/>
      <c r="AD489" s="64"/>
      <c r="AE489" s="64"/>
      <c r="AF489" s="64"/>
      <c r="AG489" s="64"/>
      <c r="AH489" s="64"/>
      <c r="AI489" s="64"/>
      <c r="AJ489" s="64"/>
      <c r="AK489" s="64"/>
      <c r="AL489" s="64"/>
      <c r="AM489" s="64"/>
      <c r="AN489" s="64"/>
      <c r="AO489" s="64"/>
      <c r="AP489" s="64"/>
      <c r="AQ489" s="64"/>
    </row>
    <row r="490" spans="1:43" ht="62.25" customHeight="1" x14ac:dyDescent="0.25">
      <c r="A490" s="64"/>
      <c r="B490" s="64"/>
      <c r="C490" s="64"/>
      <c r="D490" s="64"/>
      <c r="E490" s="64"/>
      <c r="F490" s="64"/>
      <c r="G490" s="64"/>
      <c r="H490" s="63"/>
      <c r="I490" s="63"/>
      <c r="J490" s="64"/>
      <c r="K490" s="64"/>
      <c r="L490" s="64"/>
      <c r="M490" s="63"/>
      <c r="N490" s="64"/>
      <c r="O490" s="64"/>
      <c r="P490" s="63"/>
      <c r="Q490" s="63"/>
      <c r="R490" s="63"/>
      <c r="S490" s="64"/>
      <c r="T490" s="64"/>
      <c r="U490" s="64"/>
      <c r="V490" s="97"/>
      <c r="W490" s="97"/>
      <c r="X490" s="64"/>
      <c r="Y490" s="64"/>
      <c r="Z490" s="64"/>
      <c r="AA490" s="64"/>
      <c r="AB490" s="64"/>
      <c r="AC490" s="64"/>
      <c r="AD490" s="64"/>
      <c r="AE490" s="64"/>
      <c r="AF490" s="64"/>
      <c r="AG490" s="64"/>
      <c r="AH490" s="64"/>
      <c r="AI490" s="64"/>
      <c r="AJ490" s="64"/>
      <c r="AK490" s="64"/>
      <c r="AL490" s="64"/>
      <c r="AM490" s="64"/>
      <c r="AN490" s="64"/>
      <c r="AO490" s="64"/>
      <c r="AP490" s="64"/>
      <c r="AQ490" s="64"/>
    </row>
    <row r="491" spans="1:43" ht="62.25" customHeight="1" x14ac:dyDescent="0.25">
      <c r="A491" s="64"/>
      <c r="B491" s="64"/>
      <c r="C491" s="64"/>
      <c r="D491" s="64"/>
      <c r="E491" s="64"/>
      <c r="F491" s="64"/>
      <c r="G491" s="64"/>
      <c r="H491" s="63"/>
      <c r="I491" s="63"/>
      <c r="J491" s="64"/>
      <c r="K491" s="64"/>
      <c r="L491" s="64"/>
      <c r="M491" s="63"/>
      <c r="N491" s="64"/>
      <c r="O491" s="64"/>
      <c r="P491" s="63"/>
      <c r="Q491" s="63"/>
      <c r="R491" s="63"/>
      <c r="S491" s="64"/>
      <c r="T491" s="64"/>
      <c r="U491" s="64"/>
      <c r="V491" s="97"/>
      <c r="W491" s="97"/>
      <c r="X491" s="64"/>
      <c r="Y491" s="64"/>
      <c r="Z491" s="64"/>
      <c r="AA491" s="64"/>
      <c r="AB491" s="64"/>
      <c r="AC491" s="64"/>
      <c r="AD491" s="64"/>
      <c r="AE491" s="64"/>
      <c r="AF491" s="64"/>
      <c r="AG491" s="64"/>
      <c r="AH491" s="64"/>
      <c r="AI491" s="64"/>
      <c r="AJ491" s="64"/>
      <c r="AK491" s="64"/>
      <c r="AL491" s="64"/>
      <c r="AM491" s="64"/>
      <c r="AN491" s="64"/>
      <c r="AO491" s="64"/>
      <c r="AP491" s="64"/>
      <c r="AQ491" s="64"/>
    </row>
    <row r="492" spans="1:43" ht="62.25" customHeight="1" x14ac:dyDescent="0.25">
      <c r="A492" s="64"/>
      <c r="B492" s="64"/>
      <c r="C492" s="64"/>
      <c r="D492" s="64"/>
      <c r="E492" s="64"/>
      <c r="F492" s="64"/>
      <c r="G492" s="64"/>
      <c r="H492" s="63"/>
      <c r="I492" s="63"/>
      <c r="J492" s="64"/>
      <c r="K492" s="64"/>
      <c r="L492" s="64"/>
      <c r="M492" s="63"/>
      <c r="N492" s="64"/>
      <c r="O492" s="64"/>
      <c r="P492" s="63"/>
      <c r="Q492" s="63"/>
      <c r="R492" s="63"/>
      <c r="S492" s="64"/>
      <c r="T492" s="64"/>
      <c r="U492" s="64"/>
      <c r="V492" s="97"/>
      <c r="W492" s="97"/>
      <c r="X492" s="64"/>
      <c r="Y492" s="64"/>
      <c r="Z492" s="64"/>
      <c r="AA492" s="64"/>
      <c r="AB492" s="64"/>
      <c r="AC492" s="64"/>
      <c r="AD492" s="64"/>
      <c r="AE492" s="64"/>
      <c r="AF492" s="64"/>
      <c r="AG492" s="64"/>
      <c r="AH492" s="64"/>
      <c r="AI492" s="64"/>
      <c r="AJ492" s="64"/>
      <c r="AK492" s="64"/>
      <c r="AL492" s="64"/>
      <c r="AM492" s="64"/>
      <c r="AN492" s="64"/>
      <c r="AO492" s="64"/>
      <c r="AP492" s="64"/>
      <c r="AQ492" s="64"/>
    </row>
    <row r="493" spans="1:43" ht="62.25" customHeight="1" x14ac:dyDescent="0.25">
      <c r="A493" s="64"/>
      <c r="B493" s="64"/>
      <c r="C493" s="64"/>
      <c r="D493" s="64"/>
      <c r="E493" s="64"/>
      <c r="F493" s="64"/>
      <c r="G493" s="64"/>
      <c r="H493" s="63"/>
      <c r="I493" s="63"/>
      <c r="J493" s="64"/>
      <c r="K493" s="64"/>
      <c r="L493" s="64"/>
      <c r="M493" s="63"/>
      <c r="N493" s="64"/>
      <c r="O493" s="64"/>
      <c r="P493" s="63"/>
      <c r="Q493" s="63"/>
      <c r="R493" s="63"/>
      <c r="S493" s="64"/>
      <c r="T493" s="64"/>
      <c r="U493" s="64"/>
      <c r="V493" s="97"/>
      <c r="W493" s="97"/>
      <c r="X493" s="64"/>
      <c r="Y493" s="64"/>
      <c r="Z493" s="64"/>
      <c r="AA493" s="64"/>
      <c r="AB493" s="64"/>
      <c r="AC493" s="64"/>
      <c r="AD493" s="64"/>
      <c r="AE493" s="64"/>
      <c r="AF493" s="64"/>
      <c r="AG493" s="64"/>
      <c r="AH493" s="64"/>
      <c r="AI493" s="64"/>
      <c r="AJ493" s="64"/>
      <c r="AK493" s="64"/>
      <c r="AL493" s="64"/>
      <c r="AM493" s="64"/>
      <c r="AN493" s="64"/>
      <c r="AO493" s="64"/>
      <c r="AP493" s="64"/>
      <c r="AQ493" s="64"/>
    </row>
    <row r="494" spans="1:43" ht="62.25" customHeight="1" x14ac:dyDescent="0.25">
      <c r="A494" s="64"/>
      <c r="B494" s="64"/>
      <c r="C494" s="64"/>
      <c r="D494" s="64"/>
      <c r="E494" s="64"/>
      <c r="F494" s="64"/>
      <c r="G494" s="64"/>
      <c r="H494" s="63"/>
      <c r="I494" s="63"/>
      <c r="J494" s="64"/>
      <c r="K494" s="64"/>
      <c r="L494" s="64"/>
      <c r="M494" s="63"/>
      <c r="N494" s="64"/>
      <c r="O494" s="64"/>
      <c r="P494" s="63"/>
      <c r="Q494" s="63"/>
      <c r="R494" s="63"/>
      <c r="S494" s="64"/>
      <c r="T494" s="64"/>
      <c r="U494" s="64"/>
      <c r="V494" s="97"/>
      <c r="W494" s="97"/>
      <c r="X494" s="64"/>
      <c r="Y494" s="64"/>
      <c r="Z494" s="64"/>
      <c r="AA494" s="64"/>
      <c r="AB494" s="64"/>
      <c r="AC494" s="64"/>
      <c r="AD494" s="64"/>
      <c r="AE494" s="64"/>
      <c r="AF494" s="64"/>
      <c r="AG494" s="64"/>
      <c r="AH494" s="64"/>
      <c r="AI494" s="64"/>
      <c r="AJ494" s="64"/>
      <c r="AK494" s="64"/>
      <c r="AL494" s="64"/>
      <c r="AM494" s="64"/>
      <c r="AN494" s="64"/>
      <c r="AO494" s="64"/>
      <c r="AP494" s="64"/>
      <c r="AQ494" s="64"/>
    </row>
    <row r="495" spans="1:43" ht="62.25" customHeight="1" x14ac:dyDescent="0.25">
      <c r="A495" s="64"/>
      <c r="B495" s="64"/>
      <c r="C495" s="64"/>
      <c r="D495" s="64"/>
      <c r="E495" s="64"/>
      <c r="F495" s="64"/>
      <c r="G495" s="64"/>
      <c r="H495" s="63"/>
      <c r="I495" s="63"/>
      <c r="J495" s="64"/>
      <c r="K495" s="64"/>
      <c r="L495" s="64"/>
      <c r="M495" s="63"/>
      <c r="N495" s="64"/>
      <c r="O495" s="64"/>
      <c r="P495" s="63"/>
      <c r="Q495" s="63"/>
      <c r="R495" s="63"/>
      <c r="S495" s="64"/>
      <c r="T495" s="64"/>
      <c r="U495" s="64"/>
      <c r="V495" s="97"/>
      <c r="W495" s="97"/>
      <c r="X495" s="64"/>
      <c r="Y495" s="64"/>
      <c r="Z495" s="64"/>
      <c r="AA495" s="64"/>
      <c r="AB495" s="64"/>
      <c r="AC495" s="64"/>
      <c r="AD495" s="64"/>
      <c r="AE495" s="64"/>
      <c r="AF495" s="64"/>
      <c r="AG495" s="64"/>
      <c r="AH495" s="64"/>
      <c r="AI495" s="64"/>
      <c r="AJ495" s="64"/>
      <c r="AK495" s="64"/>
      <c r="AL495" s="64"/>
      <c r="AM495" s="64"/>
      <c r="AN495" s="64"/>
      <c r="AO495" s="64"/>
      <c r="AP495" s="64"/>
      <c r="AQ495" s="64"/>
    </row>
    <row r="496" spans="1:43" ht="62.25" customHeight="1" x14ac:dyDescent="0.25">
      <c r="A496" s="64"/>
      <c r="B496" s="64"/>
      <c r="C496" s="64"/>
      <c r="D496" s="64"/>
      <c r="E496" s="64"/>
      <c r="F496" s="64"/>
      <c r="G496" s="64"/>
      <c r="H496" s="63"/>
      <c r="I496" s="63"/>
      <c r="J496" s="64"/>
      <c r="K496" s="64"/>
      <c r="L496" s="64"/>
      <c r="M496" s="63"/>
      <c r="N496" s="64"/>
      <c r="O496" s="64"/>
      <c r="P496" s="63"/>
      <c r="Q496" s="63"/>
      <c r="R496" s="63"/>
      <c r="S496" s="64"/>
      <c r="T496" s="64"/>
      <c r="U496" s="64"/>
      <c r="V496" s="97"/>
      <c r="W496" s="97"/>
      <c r="X496" s="64"/>
      <c r="Y496" s="64"/>
      <c r="Z496" s="64"/>
      <c r="AA496" s="64"/>
      <c r="AB496" s="64"/>
      <c r="AC496" s="64"/>
      <c r="AD496" s="64"/>
      <c r="AE496" s="64"/>
      <c r="AF496" s="64"/>
      <c r="AG496" s="64"/>
      <c r="AH496" s="64"/>
      <c r="AI496" s="64"/>
      <c r="AJ496" s="64"/>
      <c r="AK496" s="64"/>
      <c r="AL496" s="64"/>
      <c r="AM496" s="64"/>
      <c r="AN496" s="64"/>
      <c r="AO496" s="64"/>
      <c r="AP496" s="64"/>
      <c r="AQ496" s="64"/>
    </row>
    <row r="497" spans="1:43" ht="62.25" customHeight="1" x14ac:dyDescent="0.25">
      <c r="A497" s="64"/>
      <c r="B497" s="64"/>
      <c r="C497" s="64"/>
      <c r="D497" s="64"/>
      <c r="E497" s="64"/>
      <c r="F497" s="64"/>
      <c r="G497" s="64"/>
      <c r="H497" s="63"/>
      <c r="I497" s="63"/>
      <c r="J497" s="64"/>
      <c r="K497" s="64"/>
      <c r="L497" s="64"/>
      <c r="M497" s="63"/>
      <c r="N497" s="64"/>
      <c r="O497" s="64"/>
      <c r="P497" s="63"/>
      <c r="Q497" s="63"/>
      <c r="R497" s="63"/>
      <c r="S497" s="64"/>
      <c r="T497" s="64"/>
      <c r="U497" s="64"/>
      <c r="V497" s="97"/>
      <c r="W497" s="97"/>
      <c r="X497" s="64"/>
      <c r="Y497" s="64"/>
      <c r="Z497" s="64"/>
      <c r="AA497" s="64"/>
      <c r="AB497" s="64"/>
      <c r="AC497" s="64"/>
      <c r="AD497" s="64"/>
      <c r="AE497" s="64"/>
      <c r="AF497" s="64"/>
      <c r="AG497" s="64"/>
      <c r="AH497" s="64"/>
      <c r="AI497" s="64"/>
      <c r="AJ497" s="64"/>
      <c r="AK497" s="64"/>
      <c r="AL497" s="64"/>
      <c r="AM497" s="64"/>
      <c r="AN497" s="64"/>
      <c r="AO497" s="64"/>
      <c r="AP497" s="64"/>
      <c r="AQ497" s="64"/>
    </row>
    <row r="498" spans="1:43" ht="62.25" customHeight="1" x14ac:dyDescent="0.25">
      <c r="A498" s="64"/>
      <c r="B498" s="64"/>
      <c r="C498" s="64"/>
      <c r="D498" s="64"/>
      <c r="E498" s="64"/>
      <c r="F498" s="64"/>
      <c r="G498" s="64"/>
      <c r="H498" s="63"/>
      <c r="I498" s="63"/>
      <c r="J498" s="64"/>
      <c r="K498" s="64"/>
      <c r="L498" s="64"/>
      <c r="M498" s="63"/>
      <c r="N498" s="64"/>
      <c r="O498" s="64"/>
      <c r="P498" s="63"/>
      <c r="Q498" s="63"/>
      <c r="R498" s="63"/>
      <c r="S498" s="64"/>
      <c r="T498" s="64"/>
      <c r="U498" s="64"/>
      <c r="V498" s="97"/>
      <c r="W498" s="97"/>
      <c r="X498" s="64"/>
      <c r="Y498" s="64"/>
      <c r="Z498" s="64"/>
      <c r="AA498" s="64"/>
      <c r="AB498" s="64"/>
      <c r="AC498" s="64"/>
      <c r="AD498" s="64"/>
      <c r="AE498" s="64"/>
      <c r="AF498" s="64"/>
      <c r="AG498" s="64"/>
      <c r="AH498" s="64"/>
      <c r="AI498" s="64"/>
      <c r="AJ498" s="64"/>
      <c r="AK498" s="64"/>
      <c r="AL498" s="64"/>
      <c r="AM498" s="64"/>
      <c r="AN498" s="64"/>
      <c r="AO498" s="64"/>
      <c r="AP498" s="64"/>
      <c r="AQ498" s="64"/>
    </row>
    <row r="499" spans="1:43" ht="62.25" customHeight="1" x14ac:dyDescent="0.25">
      <c r="A499" s="64"/>
      <c r="B499" s="64"/>
      <c r="C499" s="64"/>
      <c r="D499" s="64"/>
      <c r="E499" s="64"/>
      <c r="F499" s="64"/>
      <c r="G499" s="64"/>
      <c r="H499" s="63"/>
      <c r="I499" s="63"/>
      <c r="J499" s="64"/>
      <c r="K499" s="64"/>
      <c r="L499" s="64"/>
      <c r="M499" s="63"/>
      <c r="N499" s="64"/>
      <c r="O499" s="64"/>
      <c r="P499" s="63"/>
      <c r="Q499" s="63"/>
      <c r="R499" s="63"/>
      <c r="S499" s="64"/>
      <c r="T499" s="64"/>
      <c r="U499" s="64"/>
      <c r="V499" s="97"/>
      <c r="W499" s="97"/>
      <c r="X499" s="64"/>
      <c r="Y499" s="64"/>
      <c r="Z499" s="64"/>
      <c r="AA499" s="64"/>
      <c r="AB499" s="64"/>
      <c r="AC499" s="64"/>
      <c r="AD499" s="64"/>
      <c r="AE499" s="64"/>
      <c r="AF499" s="64"/>
      <c r="AG499" s="64"/>
      <c r="AH499" s="64"/>
      <c r="AI499" s="64"/>
      <c r="AJ499" s="64"/>
      <c r="AK499" s="64"/>
      <c r="AL499" s="64"/>
      <c r="AM499" s="64"/>
      <c r="AN499" s="64"/>
      <c r="AO499" s="64"/>
      <c r="AP499" s="64"/>
      <c r="AQ499" s="64"/>
    </row>
    <row r="500" spans="1:43" ht="62.25" customHeight="1" x14ac:dyDescent="0.25">
      <c r="A500" s="64"/>
      <c r="B500" s="64"/>
      <c r="C500" s="64"/>
      <c r="D500" s="64"/>
      <c r="E500" s="64"/>
      <c r="F500" s="64"/>
      <c r="G500" s="64"/>
      <c r="H500" s="63"/>
      <c r="I500" s="63"/>
      <c r="J500" s="64"/>
      <c r="K500" s="64"/>
      <c r="L500" s="64"/>
      <c r="M500" s="63"/>
      <c r="N500" s="64"/>
      <c r="O500" s="64"/>
      <c r="P500" s="63"/>
      <c r="Q500" s="63"/>
      <c r="R500" s="63"/>
      <c r="S500" s="64"/>
      <c r="T500" s="64"/>
      <c r="U500" s="64"/>
      <c r="V500" s="97"/>
      <c r="W500" s="97"/>
      <c r="X500" s="64"/>
      <c r="Y500" s="64"/>
      <c r="Z500" s="64"/>
      <c r="AA500" s="64"/>
      <c r="AB500" s="64"/>
      <c r="AC500" s="64"/>
      <c r="AD500" s="64"/>
      <c r="AE500" s="64"/>
      <c r="AF500" s="64"/>
      <c r="AG500" s="64"/>
      <c r="AH500" s="64"/>
      <c r="AI500" s="64"/>
      <c r="AJ500" s="64"/>
      <c r="AK500" s="64"/>
      <c r="AL500" s="64"/>
      <c r="AM500" s="64"/>
      <c r="AN500" s="64"/>
      <c r="AO500" s="64"/>
      <c r="AP500" s="64"/>
      <c r="AQ500" s="64"/>
    </row>
    <row r="501" spans="1:43" ht="62.25" customHeight="1" x14ac:dyDescent="0.25">
      <c r="A501" s="64"/>
      <c r="B501" s="64"/>
      <c r="C501" s="64"/>
      <c r="D501" s="64"/>
      <c r="E501" s="64"/>
      <c r="F501" s="64"/>
      <c r="G501" s="64"/>
      <c r="H501" s="63"/>
      <c r="I501" s="63"/>
      <c r="J501" s="64"/>
      <c r="K501" s="64"/>
      <c r="L501" s="64"/>
      <c r="M501" s="63"/>
      <c r="N501" s="64"/>
      <c r="O501" s="64"/>
      <c r="P501" s="63"/>
      <c r="Q501" s="63"/>
      <c r="R501" s="63"/>
      <c r="S501" s="64"/>
      <c r="T501" s="64"/>
      <c r="U501" s="64"/>
      <c r="V501" s="97"/>
      <c r="W501" s="97"/>
      <c r="X501" s="64"/>
      <c r="Y501" s="64"/>
      <c r="Z501" s="64"/>
      <c r="AA501" s="64"/>
      <c r="AB501" s="64"/>
      <c r="AC501" s="64"/>
      <c r="AD501" s="64"/>
      <c r="AE501" s="64"/>
      <c r="AF501" s="64"/>
      <c r="AG501" s="64"/>
      <c r="AH501" s="64"/>
      <c r="AI501" s="64"/>
      <c r="AJ501" s="64"/>
      <c r="AK501" s="64"/>
      <c r="AL501" s="64"/>
      <c r="AM501" s="64"/>
      <c r="AN501" s="64"/>
      <c r="AO501" s="64"/>
      <c r="AP501" s="64"/>
      <c r="AQ501" s="64"/>
    </row>
    <row r="502" spans="1:43" ht="62.25" customHeight="1" x14ac:dyDescent="0.25">
      <c r="A502" s="64"/>
      <c r="B502" s="64"/>
      <c r="C502" s="64"/>
      <c r="D502" s="64"/>
      <c r="E502" s="64"/>
      <c r="F502" s="64"/>
      <c r="G502" s="64"/>
      <c r="H502" s="63"/>
      <c r="I502" s="63"/>
      <c r="J502" s="64"/>
      <c r="K502" s="64"/>
      <c r="L502" s="64"/>
      <c r="M502" s="63"/>
      <c r="N502" s="64"/>
      <c r="O502" s="64"/>
      <c r="P502" s="63"/>
      <c r="Q502" s="63"/>
      <c r="R502" s="63"/>
      <c r="S502" s="64"/>
      <c r="T502" s="64"/>
      <c r="U502" s="64"/>
      <c r="V502" s="97"/>
      <c r="W502" s="97"/>
      <c r="X502" s="64"/>
      <c r="Y502" s="64"/>
      <c r="Z502" s="64"/>
      <c r="AA502" s="64"/>
      <c r="AB502" s="64"/>
      <c r="AC502" s="64"/>
      <c r="AD502" s="64"/>
      <c r="AE502" s="64"/>
      <c r="AF502" s="64"/>
      <c r="AG502" s="64"/>
      <c r="AH502" s="64"/>
      <c r="AI502" s="64"/>
      <c r="AJ502" s="64"/>
      <c r="AK502" s="64"/>
      <c r="AL502" s="64"/>
      <c r="AM502" s="64"/>
      <c r="AN502" s="64"/>
      <c r="AO502" s="64"/>
      <c r="AP502" s="64"/>
      <c r="AQ502" s="64"/>
    </row>
    <row r="503" spans="1:43" ht="62.25" customHeight="1" x14ac:dyDescent="0.25">
      <c r="A503" s="64"/>
      <c r="B503" s="64"/>
      <c r="C503" s="64"/>
      <c r="D503" s="64"/>
      <c r="E503" s="64"/>
      <c r="F503" s="64"/>
      <c r="G503" s="64"/>
      <c r="H503" s="63"/>
      <c r="I503" s="63"/>
      <c r="J503" s="64"/>
      <c r="K503" s="64"/>
      <c r="L503" s="64"/>
      <c r="M503" s="63"/>
      <c r="N503" s="64"/>
      <c r="O503" s="64"/>
      <c r="P503" s="63"/>
      <c r="Q503" s="63"/>
      <c r="R503" s="63"/>
      <c r="S503" s="64"/>
      <c r="T503" s="64"/>
      <c r="U503" s="64"/>
      <c r="V503" s="97"/>
      <c r="W503" s="97"/>
      <c r="X503" s="64"/>
      <c r="Y503" s="64"/>
      <c r="Z503" s="64"/>
      <c r="AA503" s="64"/>
      <c r="AB503" s="64"/>
      <c r="AC503" s="64"/>
      <c r="AD503" s="64"/>
      <c r="AE503" s="64"/>
      <c r="AF503" s="64"/>
      <c r="AG503" s="64"/>
      <c r="AH503" s="64"/>
      <c r="AI503" s="64"/>
      <c r="AJ503" s="64"/>
      <c r="AK503" s="64"/>
      <c r="AL503" s="64"/>
      <c r="AM503" s="64"/>
      <c r="AN503" s="64"/>
      <c r="AO503" s="64"/>
      <c r="AP503" s="64"/>
      <c r="AQ503" s="64"/>
    </row>
    <row r="504" spans="1:43" ht="62.25" customHeight="1" x14ac:dyDescent="0.25">
      <c r="A504" s="64"/>
      <c r="B504" s="64"/>
      <c r="C504" s="64"/>
      <c r="D504" s="64"/>
      <c r="E504" s="64"/>
      <c r="F504" s="64"/>
      <c r="G504" s="64"/>
      <c r="H504" s="63"/>
      <c r="I504" s="63"/>
      <c r="J504" s="64"/>
      <c r="K504" s="64"/>
      <c r="L504" s="64"/>
      <c r="M504" s="63"/>
      <c r="N504" s="64"/>
      <c r="O504" s="64"/>
      <c r="P504" s="63"/>
      <c r="Q504" s="63"/>
      <c r="R504" s="63"/>
      <c r="S504" s="64"/>
      <c r="T504" s="64"/>
      <c r="U504" s="64"/>
      <c r="V504" s="97"/>
      <c r="W504" s="97"/>
      <c r="X504" s="64"/>
      <c r="Y504" s="64"/>
      <c r="Z504" s="64"/>
      <c r="AA504" s="64"/>
      <c r="AB504" s="64"/>
      <c r="AC504" s="64"/>
      <c r="AD504" s="64"/>
      <c r="AE504" s="64"/>
      <c r="AF504" s="64"/>
      <c r="AG504" s="64"/>
      <c r="AH504" s="64"/>
      <c r="AI504" s="64"/>
      <c r="AJ504" s="64"/>
      <c r="AK504" s="64"/>
      <c r="AL504" s="64"/>
      <c r="AM504" s="64"/>
      <c r="AN504" s="64"/>
      <c r="AO504" s="64"/>
      <c r="AP504" s="64"/>
      <c r="AQ504" s="64"/>
    </row>
    <row r="505" spans="1:43" ht="62.25" customHeight="1" x14ac:dyDescent="0.25">
      <c r="A505" s="64"/>
      <c r="B505" s="64"/>
      <c r="C505" s="64"/>
      <c r="D505" s="64"/>
      <c r="E505" s="64"/>
      <c r="F505" s="64"/>
      <c r="G505" s="64"/>
      <c r="H505" s="63"/>
      <c r="I505" s="63"/>
      <c r="J505" s="64"/>
      <c r="K505" s="64"/>
      <c r="L505" s="64"/>
      <c r="M505" s="63"/>
      <c r="N505" s="64"/>
      <c r="O505" s="64"/>
      <c r="P505" s="63"/>
      <c r="Q505" s="63"/>
      <c r="R505" s="63"/>
      <c r="S505" s="64"/>
      <c r="T505" s="64"/>
      <c r="U505" s="64"/>
      <c r="V505" s="97"/>
      <c r="W505" s="97"/>
      <c r="X505" s="64"/>
      <c r="Y505" s="64"/>
      <c r="Z505" s="64"/>
      <c r="AA505" s="64"/>
      <c r="AB505" s="64"/>
      <c r="AC505" s="64"/>
      <c r="AD505" s="64"/>
      <c r="AE505" s="64"/>
      <c r="AF505" s="64"/>
      <c r="AG505" s="64"/>
      <c r="AH505" s="64"/>
      <c r="AI505" s="64"/>
      <c r="AJ505" s="64"/>
      <c r="AK505" s="64"/>
      <c r="AL505" s="64"/>
      <c r="AM505" s="64"/>
      <c r="AN505" s="64"/>
      <c r="AO505" s="64"/>
      <c r="AP505" s="64"/>
      <c r="AQ505" s="64"/>
    </row>
    <row r="506" spans="1:43" ht="62.25" customHeight="1" x14ac:dyDescent="0.25">
      <c r="A506" s="64"/>
      <c r="B506" s="64"/>
      <c r="C506" s="64"/>
      <c r="D506" s="64"/>
      <c r="E506" s="64"/>
      <c r="F506" s="64"/>
      <c r="G506" s="64"/>
      <c r="H506" s="63"/>
      <c r="I506" s="63"/>
      <c r="J506" s="64"/>
      <c r="K506" s="64"/>
      <c r="L506" s="64"/>
      <c r="M506" s="63"/>
      <c r="N506" s="64"/>
      <c r="O506" s="64"/>
      <c r="P506" s="63"/>
      <c r="Q506" s="63"/>
      <c r="R506" s="63"/>
      <c r="S506" s="64"/>
      <c r="T506" s="64"/>
      <c r="U506" s="64"/>
      <c r="V506" s="97"/>
      <c r="W506" s="97"/>
      <c r="X506" s="64"/>
      <c r="Y506" s="64"/>
      <c r="Z506" s="64"/>
      <c r="AA506" s="64"/>
      <c r="AB506" s="64"/>
      <c r="AC506" s="64"/>
      <c r="AD506" s="64"/>
      <c r="AE506" s="64"/>
      <c r="AF506" s="64"/>
      <c r="AG506" s="64"/>
      <c r="AH506" s="64"/>
      <c r="AI506" s="64"/>
      <c r="AJ506" s="64"/>
      <c r="AK506" s="64"/>
      <c r="AL506" s="64"/>
      <c r="AM506" s="64"/>
      <c r="AN506" s="64"/>
      <c r="AO506" s="64"/>
      <c r="AP506" s="64"/>
      <c r="AQ506" s="64"/>
    </row>
    <row r="507" spans="1:43" ht="62.25" customHeight="1" x14ac:dyDescent="0.25">
      <c r="A507" s="64"/>
      <c r="B507" s="64"/>
      <c r="C507" s="64"/>
      <c r="D507" s="64"/>
      <c r="E507" s="64"/>
      <c r="F507" s="64"/>
      <c r="G507" s="64"/>
      <c r="H507" s="63"/>
      <c r="I507" s="63"/>
      <c r="J507" s="64"/>
      <c r="K507" s="64"/>
      <c r="L507" s="64"/>
      <c r="M507" s="63"/>
      <c r="N507" s="64"/>
      <c r="O507" s="64"/>
      <c r="P507" s="63"/>
      <c r="Q507" s="63"/>
      <c r="R507" s="63"/>
      <c r="S507" s="64"/>
      <c r="T507" s="64"/>
      <c r="U507" s="64"/>
      <c r="V507" s="97"/>
      <c r="W507" s="97"/>
      <c r="X507" s="64"/>
      <c r="Y507" s="64"/>
      <c r="Z507" s="64"/>
      <c r="AA507" s="64"/>
      <c r="AB507" s="64"/>
      <c r="AC507" s="64"/>
      <c r="AD507" s="64"/>
      <c r="AE507" s="64"/>
      <c r="AF507" s="64"/>
      <c r="AG507" s="64"/>
      <c r="AH507" s="64"/>
      <c r="AI507" s="64"/>
      <c r="AJ507" s="64"/>
      <c r="AK507" s="64"/>
      <c r="AL507" s="64"/>
      <c r="AM507" s="64"/>
      <c r="AN507" s="64"/>
      <c r="AO507" s="64"/>
      <c r="AP507" s="64"/>
      <c r="AQ507" s="64"/>
    </row>
    <row r="508" spans="1:43" ht="62.25" customHeight="1" x14ac:dyDescent="0.25">
      <c r="A508" s="64"/>
      <c r="B508" s="64"/>
      <c r="C508" s="64"/>
      <c r="D508" s="64"/>
      <c r="E508" s="64"/>
      <c r="F508" s="64"/>
      <c r="G508" s="64"/>
      <c r="H508" s="63"/>
      <c r="I508" s="63"/>
      <c r="J508" s="64"/>
      <c r="K508" s="64"/>
      <c r="L508" s="64"/>
      <c r="M508" s="63"/>
      <c r="N508" s="64"/>
      <c r="O508" s="64"/>
      <c r="P508" s="63"/>
      <c r="Q508" s="63"/>
      <c r="R508" s="63"/>
      <c r="S508" s="64"/>
      <c r="T508" s="64"/>
      <c r="U508" s="64"/>
      <c r="V508" s="97"/>
      <c r="W508" s="97"/>
      <c r="X508" s="64"/>
      <c r="Y508" s="64"/>
      <c r="Z508" s="64"/>
      <c r="AA508" s="64"/>
      <c r="AB508" s="64"/>
      <c r="AC508" s="64"/>
      <c r="AD508" s="64"/>
      <c r="AE508" s="64"/>
      <c r="AF508" s="64"/>
      <c r="AG508" s="64"/>
      <c r="AH508" s="64"/>
      <c r="AI508" s="64"/>
      <c r="AJ508" s="64"/>
      <c r="AK508" s="64"/>
      <c r="AL508" s="64"/>
      <c r="AM508" s="64"/>
      <c r="AN508" s="64"/>
      <c r="AO508" s="64"/>
      <c r="AP508" s="64"/>
      <c r="AQ508" s="64"/>
    </row>
    <row r="509" spans="1:43" ht="62.25" customHeight="1" x14ac:dyDescent="0.25">
      <c r="A509" s="64"/>
      <c r="B509" s="64"/>
      <c r="C509" s="64"/>
      <c r="D509" s="64"/>
      <c r="E509" s="64"/>
      <c r="F509" s="64"/>
      <c r="G509" s="64"/>
      <c r="H509" s="63"/>
      <c r="I509" s="63"/>
      <c r="J509" s="64"/>
      <c r="K509" s="64"/>
      <c r="L509" s="64"/>
      <c r="M509" s="63"/>
      <c r="N509" s="64"/>
      <c r="O509" s="64"/>
      <c r="P509" s="63"/>
      <c r="Q509" s="63"/>
      <c r="R509" s="63"/>
      <c r="S509" s="64"/>
      <c r="T509" s="64"/>
      <c r="U509" s="64"/>
      <c r="V509" s="97"/>
      <c r="W509" s="97"/>
      <c r="X509" s="64"/>
      <c r="Y509" s="64"/>
      <c r="Z509" s="64"/>
      <c r="AA509" s="64"/>
      <c r="AB509" s="64"/>
      <c r="AC509" s="64"/>
      <c r="AD509" s="64"/>
      <c r="AE509" s="64"/>
      <c r="AF509" s="64"/>
      <c r="AG509" s="64"/>
      <c r="AH509" s="64"/>
      <c r="AI509" s="64"/>
      <c r="AJ509" s="64"/>
      <c r="AK509" s="64"/>
      <c r="AL509" s="64"/>
      <c r="AM509" s="64"/>
      <c r="AN509" s="64"/>
      <c r="AO509" s="64"/>
      <c r="AP509" s="64"/>
      <c r="AQ509" s="64"/>
    </row>
    <row r="510" spans="1:43" ht="62.25" customHeight="1" x14ac:dyDescent="0.25">
      <c r="A510" s="64"/>
      <c r="B510" s="64"/>
      <c r="C510" s="64"/>
      <c r="D510" s="64"/>
      <c r="E510" s="64"/>
      <c r="F510" s="64"/>
      <c r="G510" s="64"/>
      <c r="H510" s="63"/>
      <c r="I510" s="63"/>
      <c r="J510" s="64"/>
      <c r="K510" s="64"/>
      <c r="L510" s="64"/>
      <c r="M510" s="63"/>
      <c r="N510" s="64"/>
      <c r="O510" s="64"/>
      <c r="P510" s="63"/>
      <c r="Q510" s="63"/>
      <c r="R510" s="63"/>
      <c r="S510" s="64"/>
      <c r="T510" s="64"/>
      <c r="U510" s="64"/>
      <c r="V510" s="97"/>
      <c r="W510" s="97"/>
      <c r="X510" s="64"/>
      <c r="Y510" s="64"/>
      <c r="Z510" s="64"/>
      <c r="AA510" s="64"/>
      <c r="AB510" s="64"/>
      <c r="AC510" s="64"/>
      <c r="AD510" s="64"/>
      <c r="AE510" s="64"/>
      <c r="AF510" s="64"/>
      <c r="AG510" s="64"/>
      <c r="AH510" s="64"/>
      <c r="AI510" s="64"/>
      <c r="AJ510" s="64"/>
      <c r="AK510" s="64"/>
      <c r="AL510" s="64"/>
      <c r="AM510" s="64"/>
      <c r="AN510" s="64"/>
      <c r="AO510" s="64"/>
      <c r="AP510" s="64"/>
      <c r="AQ510" s="64"/>
    </row>
    <row r="511" spans="1:43" ht="62.25" customHeight="1" x14ac:dyDescent="0.25">
      <c r="A511" s="64"/>
      <c r="B511" s="64"/>
      <c r="C511" s="64"/>
      <c r="D511" s="64"/>
      <c r="E511" s="64"/>
      <c r="F511" s="64"/>
      <c r="G511" s="64"/>
      <c r="H511" s="63"/>
      <c r="I511" s="63"/>
      <c r="J511" s="64"/>
      <c r="K511" s="64"/>
      <c r="L511" s="64"/>
      <c r="M511" s="63"/>
      <c r="N511" s="64"/>
      <c r="O511" s="64"/>
      <c r="P511" s="63"/>
      <c r="Q511" s="63"/>
      <c r="R511" s="63"/>
      <c r="S511" s="64"/>
      <c r="T511" s="64"/>
      <c r="U511" s="64"/>
      <c r="V511" s="97"/>
      <c r="W511" s="97"/>
      <c r="X511" s="64"/>
      <c r="Y511" s="64"/>
      <c r="Z511" s="64"/>
      <c r="AA511" s="64"/>
      <c r="AB511" s="64"/>
      <c r="AC511" s="64"/>
      <c r="AD511" s="64"/>
      <c r="AE511" s="64"/>
      <c r="AF511" s="64"/>
      <c r="AG511" s="64"/>
      <c r="AH511" s="64"/>
      <c r="AI511" s="64"/>
      <c r="AJ511" s="64"/>
      <c r="AK511" s="64"/>
      <c r="AL511" s="64"/>
      <c r="AM511" s="64"/>
      <c r="AN511" s="64"/>
      <c r="AO511" s="64"/>
      <c r="AP511" s="64"/>
      <c r="AQ511" s="64"/>
    </row>
    <row r="512" spans="1:43" ht="62.25" customHeight="1" x14ac:dyDescent="0.25">
      <c r="A512" s="64"/>
      <c r="B512" s="64"/>
      <c r="C512" s="64"/>
      <c r="D512" s="64"/>
      <c r="E512" s="64"/>
      <c r="F512" s="64"/>
      <c r="G512" s="64"/>
      <c r="H512" s="63"/>
      <c r="I512" s="63"/>
      <c r="J512" s="64"/>
      <c r="K512" s="64"/>
      <c r="L512" s="64"/>
      <c r="M512" s="63"/>
      <c r="N512" s="64"/>
      <c r="O512" s="64"/>
      <c r="P512" s="63"/>
      <c r="Q512" s="63"/>
      <c r="R512" s="63"/>
      <c r="S512" s="64"/>
      <c r="T512" s="64"/>
      <c r="U512" s="64"/>
      <c r="V512" s="97"/>
      <c r="W512" s="97"/>
      <c r="X512" s="64"/>
      <c r="Y512" s="64"/>
      <c r="Z512" s="64"/>
      <c r="AA512" s="64"/>
      <c r="AB512" s="64"/>
      <c r="AC512" s="64"/>
      <c r="AD512" s="64"/>
      <c r="AE512" s="64"/>
      <c r="AF512" s="64"/>
      <c r="AG512" s="64"/>
      <c r="AH512" s="64"/>
      <c r="AI512" s="64"/>
      <c r="AJ512" s="64"/>
      <c r="AK512" s="64"/>
      <c r="AL512" s="64"/>
      <c r="AM512" s="64"/>
      <c r="AN512" s="64"/>
      <c r="AO512" s="64"/>
      <c r="AP512" s="64"/>
      <c r="AQ512" s="64"/>
    </row>
    <row r="513" spans="1:43" ht="62.25" customHeight="1" x14ac:dyDescent="0.25">
      <c r="A513" s="64"/>
      <c r="B513" s="64"/>
      <c r="C513" s="64"/>
      <c r="D513" s="64"/>
      <c r="E513" s="64"/>
      <c r="F513" s="64"/>
      <c r="G513" s="64"/>
      <c r="H513" s="63"/>
      <c r="I513" s="63"/>
      <c r="J513" s="64"/>
      <c r="K513" s="64"/>
      <c r="L513" s="64"/>
      <c r="M513" s="63"/>
      <c r="N513" s="64"/>
      <c r="O513" s="64"/>
      <c r="P513" s="63"/>
      <c r="Q513" s="63"/>
      <c r="R513" s="63"/>
      <c r="S513" s="64"/>
      <c r="T513" s="64"/>
      <c r="U513" s="64"/>
      <c r="V513" s="97"/>
      <c r="W513" s="97"/>
      <c r="X513" s="64"/>
      <c r="Y513" s="64"/>
      <c r="Z513" s="64"/>
      <c r="AA513" s="64"/>
      <c r="AB513" s="64"/>
      <c r="AC513" s="64"/>
      <c r="AD513" s="64"/>
      <c r="AE513" s="64"/>
      <c r="AF513" s="64"/>
      <c r="AG513" s="64"/>
      <c r="AH513" s="64"/>
      <c r="AI513" s="64"/>
      <c r="AJ513" s="64"/>
      <c r="AK513" s="64"/>
      <c r="AL513" s="64"/>
      <c r="AM513" s="64"/>
      <c r="AN513" s="64"/>
      <c r="AO513" s="64"/>
      <c r="AP513" s="64"/>
      <c r="AQ513" s="64"/>
    </row>
    <row r="514" spans="1:43" ht="62.25" customHeight="1" x14ac:dyDescent="0.25">
      <c r="A514" s="64"/>
      <c r="B514" s="64"/>
      <c r="C514" s="64"/>
      <c r="D514" s="64"/>
      <c r="E514" s="64"/>
      <c r="F514" s="64"/>
      <c r="G514" s="64"/>
      <c r="H514" s="63"/>
      <c r="I514" s="63"/>
      <c r="J514" s="64"/>
      <c r="K514" s="64"/>
      <c r="L514" s="64"/>
      <c r="M514" s="63"/>
      <c r="N514" s="64"/>
      <c r="O514" s="64"/>
      <c r="P514" s="63"/>
      <c r="Q514" s="63"/>
      <c r="R514" s="63"/>
      <c r="S514" s="64"/>
      <c r="T514" s="64"/>
      <c r="U514" s="64"/>
      <c r="V514" s="97"/>
      <c r="W514" s="97"/>
      <c r="X514" s="64"/>
      <c r="Y514" s="64"/>
      <c r="Z514" s="64"/>
      <c r="AA514" s="64"/>
      <c r="AB514" s="64"/>
      <c r="AC514" s="64"/>
      <c r="AD514" s="64"/>
      <c r="AE514" s="64"/>
      <c r="AF514" s="64"/>
      <c r="AG514" s="64"/>
      <c r="AH514" s="64"/>
      <c r="AI514" s="64"/>
      <c r="AJ514" s="64"/>
      <c r="AK514" s="64"/>
      <c r="AL514" s="64"/>
      <c r="AM514" s="64"/>
      <c r="AN514" s="64"/>
      <c r="AO514" s="64"/>
      <c r="AP514" s="64"/>
      <c r="AQ514" s="64"/>
    </row>
    <row r="515" spans="1:43" ht="62.25" customHeight="1" x14ac:dyDescent="0.25">
      <c r="A515" s="64"/>
      <c r="B515" s="64"/>
      <c r="C515" s="64"/>
      <c r="D515" s="64"/>
      <c r="E515" s="64"/>
      <c r="F515" s="64"/>
      <c r="G515" s="64"/>
      <c r="H515" s="63"/>
      <c r="I515" s="63"/>
      <c r="J515" s="64"/>
      <c r="K515" s="64"/>
      <c r="L515" s="64"/>
      <c r="M515" s="63"/>
      <c r="N515" s="64"/>
      <c r="O515" s="64"/>
      <c r="P515" s="63"/>
      <c r="Q515" s="63"/>
      <c r="R515" s="63"/>
      <c r="S515" s="64"/>
      <c r="T515" s="64"/>
      <c r="U515" s="64"/>
      <c r="V515" s="97"/>
      <c r="W515" s="97"/>
      <c r="X515" s="64"/>
      <c r="Y515" s="64"/>
      <c r="Z515" s="64"/>
      <c r="AA515" s="64"/>
      <c r="AB515" s="64"/>
      <c r="AC515" s="64"/>
      <c r="AD515" s="64"/>
      <c r="AE515" s="64"/>
      <c r="AF515" s="64"/>
      <c r="AG515" s="64"/>
      <c r="AH515" s="64"/>
      <c r="AI515" s="64"/>
      <c r="AJ515" s="64"/>
      <c r="AK515" s="64"/>
      <c r="AL515" s="64"/>
      <c r="AM515" s="64"/>
      <c r="AN515" s="64"/>
      <c r="AO515" s="64"/>
      <c r="AP515" s="64"/>
      <c r="AQ515" s="64"/>
    </row>
    <row r="516" spans="1:43" ht="62.25" customHeight="1" x14ac:dyDescent="0.25">
      <c r="A516" s="64"/>
      <c r="B516" s="64"/>
      <c r="C516" s="64"/>
      <c r="D516" s="64"/>
      <c r="E516" s="64"/>
      <c r="F516" s="64"/>
      <c r="G516" s="64"/>
      <c r="H516" s="63"/>
      <c r="I516" s="63"/>
      <c r="J516" s="64"/>
      <c r="K516" s="64"/>
      <c r="L516" s="64"/>
      <c r="M516" s="63"/>
      <c r="N516" s="64"/>
      <c r="O516" s="64"/>
      <c r="P516" s="63"/>
      <c r="Q516" s="63"/>
      <c r="R516" s="63"/>
      <c r="S516" s="64"/>
      <c r="T516" s="64"/>
      <c r="U516" s="64"/>
      <c r="V516" s="97"/>
      <c r="W516" s="97"/>
      <c r="X516" s="64"/>
      <c r="Y516" s="64"/>
      <c r="Z516" s="64"/>
      <c r="AA516" s="64"/>
      <c r="AB516" s="64"/>
      <c r="AC516" s="64"/>
      <c r="AD516" s="64"/>
      <c r="AE516" s="64"/>
      <c r="AF516" s="64"/>
      <c r="AG516" s="64"/>
      <c r="AH516" s="64"/>
      <c r="AI516" s="64"/>
      <c r="AJ516" s="64"/>
      <c r="AK516" s="64"/>
      <c r="AL516" s="64"/>
      <c r="AM516" s="64"/>
      <c r="AN516" s="64"/>
      <c r="AO516" s="64"/>
      <c r="AP516" s="64"/>
      <c r="AQ516" s="64"/>
    </row>
    <row r="517" spans="1:43" ht="62.25" customHeight="1" x14ac:dyDescent="0.25">
      <c r="A517" s="64"/>
      <c r="B517" s="64"/>
      <c r="C517" s="64"/>
      <c r="D517" s="64"/>
      <c r="E517" s="64"/>
      <c r="F517" s="64"/>
      <c r="G517" s="64"/>
      <c r="H517" s="63"/>
      <c r="I517" s="63"/>
      <c r="J517" s="64"/>
      <c r="K517" s="64"/>
      <c r="L517" s="64"/>
      <c r="M517" s="63"/>
      <c r="N517" s="64"/>
      <c r="O517" s="64"/>
      <c r="P517" s="63"/>
      <c r="Q517" s="63"/>
      <c r="R517" s="63"/>
      <c r="S517" s="64"/>
      <c r="T517" s="64"/>
      <c r="U517" s="64"/>
      <c r="V517" s="97"/>
      <c r="W517" s="97"/>
      <c r="X517" s="64"/>
      <c r="Y517" s="64"/>
      <c r="Z517" s="64"/>
      <c r="AA517" s="64"/>
      <c r="AB517" s="64"/>
      <c r="AC517" s="64"/>
      <c r="AD517" s="64"/>
      <c r="AE517" s="64"/>
      <c r="AF517" s="64"/>
      <c r="AG517" s="64"/>
      <c r="AH517" s="64"/>
      <c r="AI517" s="64"/>
      <c r="AJ517" s="64"/>
      <c r="AK517" s="64"/>
      <c r="AL517" s="64"/>
      <c r="AM517" s="64"/>
      <c r="AN517" s="64"/>
      <c r="AO517" s="64"/>
      <c r="AP517" s="64"/>
      <c r="AQ517" s="64"/>
    </row>
    <row r="518" spans="1:43" ht="62.25" customHeight="1" x14ac:dyDescent="0.25">
      <c r="A518" s="64"/>
      <c r="B518" s="64"/>
      <c r="C518" s="64"/>
      <c r="D518" s="64"/>
      <c r="E518" s="64"/>
      <c r="F518" s="64"/>
      <c r="G518" s="64"/>
      <c r="H518" s="63"/>
      <c r="I518" s="63"/>
      <c r="J518" s="64"/>
      <c r="K518" s="64"/>
      <c r="L518" s="64"/>
      <c r="M518" s="63"/>
      <c r="N518" s="64"/>
      <c r="O518" s="64"/>
      <c r="P518" s="63"/>
      <c r="Q518" s="63"/>
      <c r="R518" s="63"/>
      <c r="S518" s="64"/>
      <c r="T518" s="64"/>
      <c r="U518" s="64"/>
      <c r="V518" s="97"/>
      <c r="W518" s="97"/>
      <c r="X518" s="64"/>
      <c r="Y518" s="64"/>
      <c r="Z518" s="64"/>
      <c r="AA518" s="64"/>
      <c r="AB518" s="64"/>
      <c r="AC518" s="64"/>
      <c r="AD518" s="64"/>
      <c r="AE518" s="64"/>
      <c r="AF518" s="64"/>
      <c r="AG518" s="64"/>
      <c r="AH518" s="64"/>
      <c r="AI518" s="64"/>
      <c r="AJ518" s="64"/>
      <c r="AK518" s="64"/>
      <c r="AL518" s="64"/>
      <c r="AM518" s="64"/>
      <c r="AN518" s="64"/>
      <c r="AO518" s="64"/>
      <c r="AP518" s="64"/>
      <c r="AQ518" s="64"/>
    </row>
    <row r="519" spans="1:43" ht="62.25" customHeight="1" x14ac:dyDescent="0.25">
      <c r="A519" s="64"/>
      <c r="B519" s="64"/>
      <c r="C519" s="64"/>
      <c r="D519" s="64"/>
      <c r="E519" s="64"/>
      <c r="F519" s="64"/>
      <c r="G519" s="64"/>
      <c r="H519" s="63"/>
      <c r="I519" s="63"/>
      <c r="J519" s="64"/>
      <c r="K519" s="64"/>
      <c r="L519" s="64"/>
      <c r="M519" s="63"/>
      <c r="N519" s="64"/>
      <c r="O519" s="64"/>
      <c r="P519" s="63"/>
      <c r="Q519" s="63"/>
      <c r="R519" s="63"/>
      <c r="S519" s="64"/>
      <c r="T519" s="64"/>
      <c r="U519" s="64"/>
      <c r="V519" s="97"/>
      <c r="W519" s="97"/>
      <c r="X519" s="64"/>
      <c r="Y519" s="64"/>
      <c r="Z519" s="64"/>
      <c r="AA519" s="64"/>
      <c r="AB519" s="64"/>
      <c r="AC519" s="64"/>
      <c r="AD519" s="64"/>
      <c r="AE519" s="64"/>
      <c r="AF519" s="64"/>
      <c r="AG519" s="64"/>
      <c r="AH519" s="64"/>
      <c r="AI519" s="64"/>
      <c r="AJ519" s="64"/>
      <c r="AK519" s="64"/>
      <c r="AL519" s="64"/>
      <c r="AM519" s="64"/>
      <c r="AN519" s="64"/>
      <c r="AO519" s="64"/>
      <c r="AP519" s="64"/>
      <c r="AQ519" s="64"/>
    </row>
    <row r="520" spans="1:43" ht="62.25" customHeight="1" x14ac:dyDescent="0.25">
      <c r="A520" s="64"/>
      <c r="B520" s="64"/>
      <c r="C520" s="64"/>
      <c r="D520" s="64"/>
      <c r="E520" s="64"/>
      <c r="F520" s="64"/>
      <c r="G520" s="64"/>
      <c r="H520" s="63"/>
      <c r="I520" s="63"/>
      <c r="J520" s="64"/>
      <c r="K520" s="64"/>
      <c r="L520" s="64"/>
      <c r="M520" s="63"/>
      <c r="N520" s="64"/>
      <c r="O520" s="64"/>
      <c r="P520" s="63"/>
      <c r="Q520" s="63"/>
      <c r="R520" s="63"/>
      <c r="S520" s="64"/>
      <c r="T520" s="64"/>
      <c r="U520" s="64"/>
      <c r="V520" s="97"/>
      <c r="W520" s="97"/>
      <c r="X520" s="64"/>
      <c r="Y520" s="64"/>
      <c r="Z520" s="64"/>
      <c r="AA520" s="64"/>
      <c r="AB520" s="64"/>
      <c r="AC520" s="64"/>
      <c r="AD520" s="64"/>
      <c r="AE520" s="64"/>
      <c r="AF520" s="64"/>
      <c r="AG520" s="64"/>
      <c r="AH520" s="64"/>
      <c r="AI520" s="64"/>
      <c r="AJ520" s="64"/>
      <c r="AK520" s="64"/>
      <c r="AL520" s="64"/>
      <c r="AM520" s="64"/>
      <c r="AN520" s="64"/>
      <c r="AO520" s="64"/>
      <c r="AP520" s="64"/>
      <c r="AQ520" s="64"/>
    </row>
    <row r="521" spans="1:43" ht="62.25" customHeight="1" x14ac:dyDescent="0.25">
      <c r="A521" s="64"/>
      <c r="B521" s="64"/>
      <c r="C521" s="64"/>
      <c r="D521" s="64"/>
      <c r="E521" s="64"/>
      <c r="F521" s="64"/>
      <c r="G521" s="64"/>
      <c r="H521" s="63"/>
      <c r="I521" s="63"/>
      <c r="J521" s="64"/>
      <c r="K521" s="64"/>
      <c r="L521" s="64"/>
      <c r="M521" s="63"/>
      <c r="N521" s="64"/>
      <c r="O521" s="64"/>
      <c r="P521" s="63"/>
      <c r="Q521" s="63"/>
      <c r="R521" s="63"/>
      <c r="S521" s="64"/>
      <c r="T521" s="64"/>
      <c r="U521" s="64"/>
      <c r="V521" s="97"/>
      <c r="W521" s="97"/>
      <c r="X521" s="64"/>
      <c r="Y521" s="64"/>
      <c r="Z521" s="64"/>
      <c r="AA521" s="64"/>
      <c r="AB521" s="64"/>
      <c r="AC521" s="64"/>
      <c r="AD521" s="64"/>
      <c r="AE521" s="64"/>
      <c r="AF521" s="64"/>
      <c r="AG521" s="64"/>
      <c r="AH521" s="64"/>
      <c r="AI521" s="64"/>
      <c r="AJ521" s="64"/>
      <c r="AK521" s="64"/>
      <c r="AL521" s="64"/>
      <c r="AM521" s="64"/>
      <c r="AN521" s="64"/>
      <c r="AO521" s="64"/>
      <c r="AP521" s="64"/>
      <c r="AQ521" s="64"/>
    </row>
    <row r="522" spans="1:43" ht="62.25" customHeight="1" x14ac:dyDescent="0.25">
      <c r="A522" s="64"/>
      <c r="B522" s="64"/>
      <c r="C522" s="64"/>
      <c r="D522" s="64"/>
      <c r="E522" s="64"/>
      <c r="F522" s="64"/>
      <c r="G522" s="64"/>
      <c r="H522" s="63"/>
      <c r="I522" s="63"/>
      <c r="J522" s="64"/>
      <c r="K522" s="64"/>
      <c r="L522" s="64"/>
      <c r="M522" s="63"/>
      <c r="N522" s="64"/>
      <c r="O522" s="64"/>
      <c r="P522" s="63"/>
      <c r="Q522" s="63"/>
      <c r="R522" s="63"/>
      <c r="S522" s="64"/>
      <c r="T522" s="64"/>
      <c r="U522" s="64"/>
      <c r="V522" s="97"/>
      <c r="W522" s="97"/>
      <c r="X522" s="64"/>
      <c r="Y522" s="64"/>
      <c r="Z522" s="64"/>
      <c r="AA522" s="64"/>
      <c r="AB522" s="64"/>
      <c r="AC522" s="64"/>
      <c r="AD522" s="64"/>
      <c r="AE522" s="64"/>
      <c r="AF522" s="64"/>
      <c r="AG522" s="64"/>
      <c r="AH522" s="64"/>
      <c r="AI522" s="64"/>
      <c r="AJ522" s="64"/>
      <c r="AK522" s="64"/>
      <c r="AL522" s="64"/>
      <c r="AM522" s="64"/>
      <c r="AN522" s="64"/>
      <c r="AO522" s="64"/>
      <c r="AP522" s="64"/>
      <c r="AQ522" s="64"/>
    </row>
    <row r="523" spans="1:43" ht="62.25" customHeight="1" x14ac:dyDescent="0.25">
      <c r="A523" s="64"/>
      <c r="B523" s="64"/>
      <c r="C523" s="64"/>
      <c r="D523" s="64"/>
      <c r="E523" s="64"/>
      <c r="F523" s="64"/>
      <c r="G523" s="64"/>
      <c r="H523" s="63"/>
      <c r="I523" s="63"/>
      <c r="J523" s="64"/>
      <c r="K523" s="64"/>
      <c r="L523" s="64"/>
      <c r="M523" s="63"/>
      <c r="N523" s="64"/>
      <c r="O523" s="64"/>
      <c r="P523" s="63"/>
      <c r="Q523" s="63"/>
      <c r="R523" s="63"/>
      <c r="S523" s="64"/>
      <c r="T523" s="64"/>
      <c r="U523" s="64"/>
      <c r="V523" s="97"/>
      <c r="W523" s="97"/>
      <c r="X523" s="64"/>
      <c r="Y523" s="64"/>
      <c r="Z523" s="64"/>
      <c r="AA523" s="64"/>
      <c r="AB523" s="64"/>
      <c r="AC523" s="64"/>
      <c r="AD523" s="64"/>
      <c r="AE523" s="64"/>
      <c r="AF523" s="64"/>
      <c r="AG523" s="64"/>
      <c r="AH523" s="64"/>
      <c r="AI523" s="64"/>
      <c r="AJ523" s="64"/>
      <c r="AK523" s="64"/>
      <c r="AL523" s="64"/>
      <c r="AM523" s="64"/>
      <c r="AN523" s="64"/>
      <c r="AO523" s="64"/>
      <c r="AP523" s="64"/>
      <c r="AQ523" s="64"/>
    </row>
    <row r="524" spans="1:43" ht="62.25" customHeight="1" x14ac:dyDescent="0.25">
      <c r="A524" s="64"/>
      <c r="B524" s="64"/>
      <c r="C524" s="64"/>
      <c r="D524" s="64"/>
      <c r="E524" s="64"/>
      <c r="F524" s="64"/>
      <c r="G524" s="64"/>
      <c r="H524" s="63"/>
      <c r="I524" s="63"/>
      <c r="J524" s="64"/>
      <c r="K524" s="64"/>
      <c r="L524" s="64"/>
      <c r="M524" s="63"/>
      <c r="N524" s="64"/>
      <c r="O524" s="64"/>
      <c r="P524" s="63"/>
      <c r="Q524" s="63"/>
      <c r="R524" s="63"/>
      <c r="S524" s="64"/>
      <c r="T524" s="64"/>
      <c r="U524" s="64"/>
      <c r="V524" s="97"/>
      <c r="W524" s="97"/>
      <c r="X524" s="64"/>
      <c r="Y524" s="64"/>
      <c r="Z524" s="64"/>
      <c r="AA524" s="64"/>
      <c r="AB524" s="64"/>
      <c r="AC524" s="64"/>
      <c r="AD524" s="64"/>
      <c r="AE524" s="64"/>
      <c r="AF524" s="64"/>
      <c r="AG524" s="64"/>
      <c r="AH524" s="64"/>
      <c r="AI524" s="64"/>
      <c r="AJ524" s="64"/>
      <c r="AK524" s="64"/>
      <c r="AL524" s="64"/>
      <c r="AM524" s="64"/>
      <c r="AN524" s="64"/>
      <c r="AO524" s="64"/>
      <c r="AP524" s="64"/>
      <c r="AQ524" s="64"/>
    </row>
    <row r="525" spans="1:43" ht="62.25" customHeight="1" x14ac:dyDescent="0.25">
      <c r="A525" s="64"/>
      <c r="B525" s="64"/>
      <c r="C525" s="64"/>
      <c r="D525" s="64"/>
      <c r="E525" s="64"/>
      <c r="F525" s="64"/>
      <c r="G525" s="64"/>
      <c r="H525" s="63"/>
      <c r="I525" s="63"/>
      <c r="J525" s="64"/>
      <c r="K525" s="64"/>
      <c r="L525" s="64"/>
      <c r="M525" s="63"/>
      <c r="N525" s="64"/>
      <c r="O525" s="64"/>
      <c r="P525" s="63"/>
      <c r="Q525" s="63"/>
      <c r="R525" s="63"/>
      <c r="S525" s="64"/>
      <c r="T525" s="64"/>
      <c r="U525" s="64"/>
      <c r="V525" s="97"/>
      <c r="W525" s="97"/>
      <c r="X525" s="64"/>
      <c r="Y525" s="64"/>
      <c r="Z525" s="64"/>
      <c r="AA525" s="64"/>
      <c r="AB525" s="64"/>
      <c r="AC525" s="64"/>
      <c r="AD525" s="64"/>
      <c r="AE525" s="64"/>
      <c r="AF525" s="64"/>
      <c r="AG525" s="64"/>
      <c r="AH525" s="64"/>
      <c r="AI525" s="64"/>
      <c r="AJ525" s="64"/>
      <c r="AK525" s="64"/>
      <c r="AL525" s="64"/>
      <c r="AM525" s="64"/>
      <c r="AN525" s="64"/>
      <c r="AO525" s="64"/>
      <c r="AP525" s="64"/>
      <c r="AQ525" s="64"/>
    </row>
    <row r="526" spans="1:43" ht="62.25" customHeight="1" x14ac:dyDescent="0.25">
      <c r="A526" s="64"/>
      <c r="B526" s="64"/>
      <c r="C526" s="64"/>
      <c r="D526" s="64"/>
      <c r="E526" s="64"/>
      <c r="F526" s="64"/>
      <c r="G526" s="64"/>
      <c r="H526" s="63"/>
      <c r="I526" s="63"/>
      <c r="J526" s="64"/>
      <c r="K526" s="64"/>
      <c r="L526" s="64"/>
      <c r="M526" s="63"/>
      <c r="N526" s="64"/>
      <c r="O526" s="64"/>
      <c r="P526" s="63"/>
      <c r="Q526" s="63"/>
      <c r="R526" s="63"/>
      <c r="S526" s="64"/>
      <c r="T526" s="64"/>
      <c r="U526" s="64"/>
      <c r="V526" s="97"/>
      <c r="W526" s="97"/>
      <c r="X526" s="64"/>
      <c r="Y526" s="64"/>
      <c r="Z526" s="64"/>
      <c r="AA526" s="64"/>
      <c r="AB526" s="64"/>
      <c r="AC526" s="64"/>
      <c r="AD526" s="64"/>
      <c r="AE526" s="64"/>
      <c r="AF526" s="64"/>
      <c r="AG526" s="64"/>
      <c r="AH526" s="64"/>
      <c r="AI526" s="64"/>
      <c r="AJ526" s="64"/>
      <c r="AK526" s="64"/>
      <c r="AL526" s="64"/>
      <c r="AM526" s="64"/>
      <c r="AN526" s="64"/>
      <c r="AO526" s="64"/>
      <c r="AP526" s="64"/>
      <c r="AQ526" s="64"/>
    </row>
    <row r="527" spans="1:43" ht="62.25" customHeight="1" x14ac:dyDescent="0.25">
      <c r="A527" s="64"/>
      <c r="B527" s="64"/>
      <c r="C527" s="64"/>
      <c r="D527" s="64"/>
      <c r="E527" s="64"/>
      <c r="F527" s="64"/>
      <c r="G527" s="64"/>
      <c r="H527" s="63"/>
      <c r="I527" s="63"/>
      <c r="J527" s="64"/>
      <c r="K527" s="64"/>
      <c r="L527" s="64"/>
      <c r="M527" s="63"/>
      <c r="N527" s="64"/>
      <c r="O527" s="64"/>
      <c r="P527" s="63"/>
      <c r="Q527" s="63"/>
      <c r="R527" s="63"/>
      <c r="S527" s="64"/>
      <c r="T527" s="64"/>
      <c r="U527" s="64"/>
      <c r="V527" s="97"/>
      <c r="W527" s="97"/>
      <c r="X527" s="64"/>
      <c r="Y527" s="64"/>
      <c r="Z527" s="64"/>
      <c r="AA527" s="64"/>
      <c r="AB527" s="64"/>
      <c r="AC527" s="64"/>
      <c r="AD527" s="64"/>
      <c r="AE527" s="64"/>
      <c r="AF527" s="64"/>
      <c r="AG527" s="64"/>
      <c r="AH527" s="64"/>
      <c r="AI527" s="64"/>
      <c r="AJ527" s="64"/>
      <c r="AK527" s="64"/>
      <c r="AL527" s="64"/>
      <c r="AM527" s="64"/>
      <c r="AN527" s="64"/>
      <c r="AO527" s="64"/>
      <c r="AP527" s="64"/>
      <c r="AQ527" s="64"/>
    </row>
    <row r="528" spans="1:43" ht="62.25" customHeight="1" x14ac:dyDescent="0.25">
      <c r="A528" s="64"/>
      <c r="B528" s="64"/>
      <c r="C528" s="64"/>
      <c r="D528" s="64"/>
      <c r="E528" s="64"/>
      <c r="F528" s="64"/>
      <c r="G528" s="64"/>
      <c r="H528" s="63"/>
      <c r="I528" s="63"/>
      <c r="J528" s="64"/>
      <c r="K528" s="64"/>
      <c r="L528" s="64"/>
      <c r="M528" s="63"/>
      <c r="N528" s="64"/>
      <c r="O528" s="64"/>
      <c r="P528" s="63"/>
      <c r="Q528" s="63"/>
      <c r="R528" s="63"/>
      <c r="S528" s="64"/>
      <c r="T528" s="64"/>
      <c r="U528" s="64"/>
      <c r="V528" s="97"/>
      <c r="W528" s="97"/>
      <c r="X528" s="64"/>
      <c r="Y528" s="64"/>
      <c r="Z528" s="64"/>
      <c r="AA528" s="64"/>
      <c r="AB528" s="64"/>
      <c r="AC528" s="64"/>
      <c r="AD528" s="64"/>
      <c r="AE528" s="64"/>
      <c r="AF528" s="64"/>
      <c r="AG528" s="64"/>
      <c r="AH528" s="64"/>
      <c r="AI528" s="64"/>
      <c r="AJ528" s="64"/>
      <c r="AK528" s="64"/>
      <c r="AL528" s="64"/>
      <c r="AM528" s="64"/>
      <c r="AN528" s="64"/>
      <c r="AO528" s="64"/>
      <c r="AP528" s="64"/>
      <c r="AQ528" s="64"/>
    </row>
    <row r="529" spans="1:43" ht="62.25" customHeight="1" x14ac:dyDescent="0.25">
      <c r="A529" s="64"/>
      <c r="B529" s="64"/>
      <c r="C529" s="64"/>
      <c r="D529" s="64"/>
      <c r="E529" s="64"/>
      <c r="F529" s="64"/>
      <c r="G529" s="64"/>
      <c r="H529" s="63"/>
      <c r="I529" s="63"/>
      <c r="J529" s="64"/>
      <c r="K529" s="64"/>
      <c r="L529" s="64"/>
      <c r="M529" s="63"/>
      <c r="N529" s="64"/>
      <c r="O529" s="64"/>
      <c r="P529" s="63"/>
      <c r="Q529" s="63"/>
      <c r="R529" s="63"/>
      <c r="S529" s="64"/>
      <c r="T529" s="64"/>
      <c r="U529" s="64"/>
      <c r="V529" s="97"/>
      <c r="W529" s="97"/>
      <c r="X529" s="64"/>
      <c r="Y529" s="64"/>
      <c r="Z529" s="64"/>
      <c r="AA529" s="64"/>
      <c r="AB529" s="64"/>
      <c r="AC529" s="64"/>
      <c r="AD529" s="64"/>
      <c r="AE529" s="64"/>
      <c r="AF529" s="64"/>
      <c r="AG529" s="64"/>
      <c r="AH529" s="64"/>
      <c r="AI529" s="64"/>
      <c r="AJ529" s="64"/>
      <c r="AK529" s="64"/>
      <c r="AL529" s="64"/>
      <c r="AM529" s="64"/>
      <c r="AN529" s="64"/>
      <c r="AO529" s="64"/>
      <c r="AP529" s="64"/>
      <c r="AQ529" s="64"/>
    </row>
    <row r="530" spans="1:43" ht="62.25" customHeight="1" x14ac:dyDescent="0.25">
      <c r="A530" s="64"/>
      <c r="B530" s="64"/>
      <c r="C530" s="64"/>
      <c r="D530" s="64"/>
      <c r="E530" s="64"/>
      <c r="F530" s="64"/>
      <c r="G530" s="64"/>
      <c r="H530" s="63"/>
      <c r="I530" s="63"/>
      <c r="J530" s="64"/>
      <c r="K530" s="64"/>
      <c r="L530" s="64"/>
      <c r="M530" s="63"/>
      <c r="N530" s="64"/>
      <c r="O530" s="64"/>
      <c r="P530" s="63"/>
      <c r="Q530" s="63"/>
      <c r="R530" s="63"/>
      <c r="S530" s="64"/>
      <c r="T530" s="64"/>
      <c r="U530" s="64"/>
      <c r="V530" s="97"/>
      <c r="W530" s="97"/>
      <c r="X530" s="64"/>
      <c r="Y530" s="64"/>
      <c r="Z530" s="64"/>
      <c r="AA530" s="64"/>
      <c r="AB530" s="64"/>
      <c r="AC530" s="64"/>
      <c r="AD530" s="64"/>
      <c r="AE530" s="64"/>
      <c r="AF530" s="64"/>
      <c r="AG530" s="64"/>
      <c r="AH530" s="64"/>
      <c r="AI530" s="64"/>
      <c r="AJ530" s="64"/>
      <c r="AK530" s="64"/>
      <c r="AL530" s="64"/>
      <c r="AM530" s="64"/>
      <c r="AN530" s="64"/>
      <c r="AO530" s="64"/>
      <c r="AP530" s="64"/>
      <c r="AQ530" s="64"/>
    </row>
    <row r="531" spans="1:43" ht="62.25" customHeight="1" x14ac:dyDescent="0.25">
      <c r="A531" s="64"/>
      <c r="B531" s="64"/>
      <c r="C531" s="64"/>
      <c r="D531" s="64"/>
      <c r="E531" s="64"/>
      <c r="F531" s="64"/>
      <c r="G531" s="64"/>
      <c r="H531" s="63"/>
      <c r="I531" s="63"/>
      <c r="J531" s="64"/>
      <c r="K531" s="64"/>
      <c r="L531" s="64"/>
      <c r="M531" s="63"/>
      <c r="N531" s="64"/>
      <c r="O531" s="64"/>
      <c r="P531" s="63"/>
      <c r="Q531" s="63"/>
      <c r="R531" s="63"/>
      <c r="S531" s="64"/>
      <c r="T531" s="64"/>
      <c r="U531" s="64"/>
      <c r="V531" s="97"/>
      <c r="W531" s="97"/>
      <c r="X531" s="64"/>
      <c r="Y531" s="64"/>
      <c r="Z531" s="64"/>
      <c r="AA531" s="64"/>
      <c r="AB531" s="64"/>
      <c r="AC531" s="64"/>
      <c r="AD531" s="64"/>
      <c r="AE531" s="64"/>
      <c r="AF531" s="64"/>
      <c r="AG531" s="64"/>
      <c r="AH531" s="64"/>
      <c r="AI531" s="64"/>
      <c r="AJ531" s="64"/>
      <c r="AK531" s="64"/>
      <c r="AL531" s="64"/>
      <c r="AM531" s="64"/>
      <c r="AN531" s="64"/>
      <c r="AO531" s="64"/>
      <c r="AP531" s="64"/>
      <c r="AQ531" s="64"/>
    </row>
    <row r="532" spans="1:43" ht="62.25" customHeight="1" x14ac:dyDescent="0.25">
      <c r="A532" s="64"/>
      <c r="B532" s="64"/>
      <c r="C532" s="64"/>
      <c r="D532" s="64"/>
      <c r="E532" s="64"/>
      <c r="F532" s="64"/>
      <c r="G532" s="64"/>
      <c r="H532" s="63"/>
      <c r="I532" s="63"/>
      <c r="J532" s="64"/>
      <c r="K532" s="64"/>
      <c r="L532" s="64"/>
      <c r="M532" s="63"/>
      <c r="N532" s="64"/>
      <c r="O532" s="64"/>
      <c r="P532" s="63"/>
      <c r="Q532" s="63"/>
      <c r="R532" s="63"/>
      <c r="S532" s="64"/>
      <c r="T532" s="64"/>
      <c r="U532" s="64"/>
      <c r="V532" s="97"/>
      <c r="W532" s="97"/>
      <c r="X532" s="64"/>
      <c r="Y532" s="64"/>
      <c r="Z532" s="64"/>
      <c r="AA532" s="64"/>
      <c r="AB532" s="64"/>
      <c r="AC532" s="64"/>
      <c r="AD532" s="64"/>
      <c r="AE532" s="64"/>
      <c r="AF532" s="64"/>
      <c r="AG532" s="64"/>
      <c r="AH532" s="64"/>
      <c r="AI532" s="64"/>
      <c r="AJ532" s="64"/>
      <c r="AK532" s="64"/>
      <c r="AL532" s="64"/>
      <c r="AM532" s="64"/>
      <c r="AN532" s="64"/>
      <c r="AO532" s="64"/>
      <c r="AP532" s="64"/>
      <c r="AQ532" s="64"/>
    </row>
    <row r="533" spans="1:43" ht="62.25" customHeight="1" x14ac:dyDescent="0.25">
      <c r="A533" s="64"/>
      <c r="B533" s="64"/>
      <c r="C533" s="64"/>
      <c r="D533" s="64"/>
      <c r="E533" s="64"/>
      <c r="F533" s="64"/>
      <c r="G533" s="64"/>
      <c r="H533" s="63"/>
      <c r="I533" s="63"/>
      <c r="J533" s="64"/>
      <c r="K533" s="64"/>
      <c r="L533" s="64"/>
      <c r="M533" s="63"/>
      <c r="N533" s="64"/>
      <c r="O533" s="64"/>
      <c r="P533" s="63"/>
      <c r="Q533" s="63"/>
      <c r="R533" s="63"/>
      <c r="S533" s="64"/>
      <c r="T533" s="64"/>
      <c r="U533" s="64"/>
      <c r="V533" s="97"/>
      <c r="W533" s="97"/>
      <c r="X533" s="64"/>
      <c r="Y533" s="64"/>
      <c r="Z533" s="64"/>
      <c r="AA533" s="64"/>
      <c r="AB533" s="64"/>
      <c r="AC533" s="64"/>
      <c r="AD533" s="64"/>
      <c r="AE533" s="64"/>
      <c r="AF533" s="64"/>
      <c r="AG533" s="64"/>
      <c r="AH533" s="64"/>
      <c r="AI533" s="64"/>
      <c r="AJ533" s="64"/>
      <c r="AK533" s="64"/>
      <c r="AL533" s="64"/>
      <c r="AM533" s="64"/>
      <c r="AN533" s="64"/>
      <c r="AO533" s="64"/>
      <c r="AP533" s="64"/>
      <c r="AQ533" s="64"/>
    </row>
    <row r="534" spans="1:43" ht="62.25" customHeight="1" x14ac:dyDescent="0.25">
      <c r="A534" s="64"/>
      <c r="B534" s="64"/>
      <c r="C534" s="64"/>
      <c r="D534" s="64"/>
      <c r="E534" s="64"/>
      <c r="F534" s="64"/>
      <c r="G534" s="64"/>
      <c r="H534" s="63"/>
      <c r="I534" s="63"/>
      <c r="J534" s="64"/>
      <c r="K534" s="64"/>
      <c r="L534" s="64"/>
      <c r="M534" s="63"/>
      <c r="N534" s="64"/>
      <c r="O534" s="64"/>
      <c r="P534" s="63"/>
      <c r="Q534" s="63"/>
      <c r="R534" s="63"/>
      <c r="S534" s="64"/>
      <c r="T534" s="64"/>
      <c r="U534" s="64"/>
      <c r="V534" s="97"/>
      <c r="W534" s="97"/>
      <c r="X534" s="64"/>
      <c r="Y534" s="64"/>
      <c r="Z534" s="64"/>
      <c r="AA534" s="64"/>
      <c r="AB534" s="64"/>
      <c r="AC534" s="64"/>
      <c r="AD534" s="64"/>
      <c r="AE534" s="64"/>
      <c r="AF534" s="64"/>
      <c r="AG534" s="64"/>
      <c r="AH534" s="64"/>
      <c r="AI534" s="64"/>
      <c r="AJ534" s="64"/>
      <c r="AK534" s="64"/>
      <c r="AL534" s="64"/>
      <c r="AM534" s="64"/>
      <c r="AN534" s="64"/>
      <c r="AO534" s="64"/>
      <c r="AP534" s="64"/>
      <c r="AQ534" s="64"/>
    </row>
    <row r="535" spans="1:43" ht="62.25" customHeight="1" x14ac:dyDescent="0.25">
      <c r="A535" s="64"/>
      <c r="B535" s="64"/>
      <c r="C535" s="64"/>
      <c r="D535" s="64"/>
      <c r="E535" s="64"/>
      <c r="F535" s="64"/>
      <c r="G535" s="64"/>
      <c r="H535" s="63"/>
      <c r="I535" s="63"/>
      <c r="J535" s="64"/>
      <c r="K535" s="64"/>
      <c r="L535" s="64"/>
      <c r="M535" s="63"/>
      <c r="N535" s="64"/>
      <c r="O535" s="64"/>
      <c r="P535" s="63"/>
      <c r="Q535" s="63"/>
      <c r="R535" s="63"/>
      <c r="S535" s="64"/>
      <c r="T535" s="64"/>
      <c r="U535" s="64"/>
      <c r="V535" s="97"/>
      <c r="W535" s="97"/>
      <c r="X535" s="64"/>
      <c r="Y535" s="64"/>
      <c r="Z535" s="64"/>
      <c r="AA535" s="64"/>
      <c r="AB535" s="64"/>
      <c r="AC535" s="64"/>
      <c r="AD535" s="64"/>
      <c r="AE535" s="64"/>
      <c r="AF535" s="64"/>
      <c r="AG535" s="64"/>
      <c r="AH535" s="64"/>
      <c r="AI535" s="64"/>
      <c r="AJ535" s="64"/>
      <c r="AK535" s="64"/>
      <c r="AL535" s="64"/>
      <c r="AM535" s="64"/>
      <c r="AN535" s="64"/>
      <c r="AO535" s="64"/>
      <c r="AP535" s="64"/>
      <c r="AQ535" s="64"/>
    </row>
    <row r="536" spans="1:43" ht="62.25" customHeight="1" x14ac:dyDescent="0.25">
      <c r="A536" s="64"/>
      <c r="B536" s="64"/>
      <c r="C536" s="64"/>
      <c r="D536" s="64"/>
      <c r="E536" s="64"/>
      <c r="F536" s="64"/>
      <c r="G536" s="64"/>
      <c r="H536" s="63"/>
      <c r="I536" s="63"/>
      <c r="J536" s="64"/>
      <c r="K536" s="64"/>
      <c r="L536" s="64"/>
      <c r="M536" s="63"/>
      <c r="N536" s="64"/>
      <c r="O536" s="64"/>
      <c r="P536" s="63"/>
      <c r="Q536" s="63"/>
      <c r="R536" s="63"/>
      <c r="S536" s="64"/>
      <c r="T536" s="64"/>
      <c r="U536" s="64"/>
      <c r="V536" s="97"/>
      <c r="W536" s="97"/>
      <c r="X536" s="64"/>
      <c r="Y536" s="64"/>
      <c r="Z536" s="64"/>
      <c r="AA536" s="64"/>
      <c r="AB536" s="64"/>
      <c r="AC536" s="64"/>
      <c r="AD536" s="64"/>
      <c r="AE536" s="64"/>
      <c r="AF536" s="64"/>
      <c r="AG536" s="64"/>
      <c r="AH536" s="64"/>
      <c r="AI536" s="64"/>
      <c r="AJ536" s="64"/>
      <c r="AK536" s="64"/>
      <c r="AL536" s="64"/>
      <c r="AM536" s="64"/>
      <c r="AN536" s="64"/>
      <c r="AO536" s="64"/>
      <c r="AP536" s="64"/>
      <c r="AQ536" s="64"/>
    </row>
    <row r="537" spans="1:43" ht="62.25" customHeight="1" x14ac:dyDescent="0.25">
      <c r="A537" s="64"/>
      <c r="B537" s="64"/>
      <c r="C537" s="64"/>
      <c r="D537" s="64"/>
      <c r="E537" s="64"/>
      <c r="F537" s="64"/>
      <c r="G537" s="64"/>
      <c r="H537" s="63"/>
      <c r="I537" s="63"/>
      <c r="J537" s="64"/>
      <c r="K537" s="64"/>
      <c r="L537" s="64"/>
      <c r="M537" s="63"/>
      <c r="N537" s="64"/>
      <c r="O537" s="64"/>
      <c r="P537" s="63"/>
      <c r="Q537" s="63"/>
      <c r="R537" s="63"/>
      <c r="S537" s="64"/>
      <c r="T537" s="64"/>
      <c r="U537" s="64"/>
      <c r="V537" s="97"/>
      <c r="W537" s="97"/>
      <c r="X537" s="64"/>
      <c r="Y537" s="64"/>
      <c r="Z537" s="64"/>
      <c r="AA537" s="64"/>
      <c r="AB537" s="64"/>
      <c r="AC537" s="64"/>
      <c r="AD537" s="64"/>
      <c r="AE537" s="64"/>
      <c r="AF537" s="64"/>
      <c r="AG537" s="64"/>
      <c r="AH537" s="64"/>
      <c r="AI537" s="64"/>
      <c r="AJ537" s="64"/>
      <c r="AK537" s="64"/>
      <c r="AL537" s="64"/>
      <c r="AM537" s="64"/>
      <c r="AN537" s="64"/>
      <c r="AO537" s="64"/>
      <c r="AP537" s="64"/>
      <c r="AQ537" s="64"/>
    </row>
    <row r="538" spans="1:43" ht="62.25" customHeight="1" x14ac:dyDescent="0.25">
      <c r="A538" s="64"/>
      <c r="B538" s="64"/>
      <c r="C538" s="64"/>
      <c r="D538" s="64"/>
      <c r="E538" s="64"/>
      <c r="F538" s="64"/>
      <c r="G538" s="64"/>
      <c r="H538" s="63"/>
      <c r="I538" s="63"/>
      <c r="J538" s="64"/>
      <c r="K538" s="64"/>
      <c r="L538" s="64"/>
      <c r="M538" s="63"/>
      <c r="N538" s="64"/>
      <c r="O538" s="64"/>
      <c r="P538" s="63"/>
      <c r="Q538" s="63"/>
      <c r="R538" s="63"/>
      <c r="S538" s="64"/>
      <c r="T538" s="64"/>
      <c r="U538" s="64"/>
      <c r="V538" s="97"/>
      <c r="W538" s="97"/>
      <c r="X538" s="64"/>
      <c r="Y538" s="64"/>
      <c r="Z538" s="64"/>
      <c r="AA538" s="64"/>
      <c r="AB538" s="64"/>
      <c r="AC538" s="64"/>
      <c r="AD538" s="64"/>
      <c r="AE538" s="64"/>
      <c r="AF538" s="64"/>
      <c r="AG538" s="64"/>
      <c r="AH538" s="64"/>
      <c r="AI538" s="64"/>
      <c r="AJ538" s="64"/>
      <c r="AK538" s="64"/>
      <c r="AL538" s="64"/>
      <c r="AM538" s="64"/>
      <c r="AN538" s="64"/>
      <c r="AO538" s="64"/>
      <c r="AP538" s="64"/>
      <c r="AQ538" s="64"/>
    </row>
    <row r="539" spans="1:43" ht="62.25" customHeight="1" x14ac:dyDescent="0.25">
      <c r="A539" s="64"/>
      <c r="B539" s="64"/>
      <c r="C539" s="64"/>
      <c r="D539" s="64"/>
      <c r="E539" s="64"/>
      <c r="F539" s="64"/>
      <c r="G539" s="64"/>
      <c r="H539" s="63"/>
      <c r="I539" s="63"/>
      <c r="J539" s="64"/>
      <c r="K539" s="64"/>
      <c r="L539" s="64"/>
      <c r="M539" s="63"/>
      <c r="N539" s="64"/>
      <c r="O539" s="64"/>
      <c r="P539" s="63"/>
      <c r="Q539" s="63"/>
      <c r="R539" s="63"/>
      <c r="S539" s="64"/>
      <c r="T539" s="64"/>
      <c r="U539" s="64"/>
      <c r="V539" s="97"/>
      <c r="W539" s="97"/>
      <c r="X539" s="64"/>
      <c r="Y539" s="64"/>
      <c r="Z539" s="64"/>
      <c r="AA539" s="64"/>
      <c r="AB539" s="64"/>
      <c r="AC539" s="64"/>
      <c r="AD539" s="64"/>
      <c r="AE539" s="64"/>
      <c r="AF539" s="64"/>
      <c r="AG539" s="64"/>
      <c r="AH539" s="64"/>
      <c r="AI539" s="64"/>
      <c r="AJ539" s="64"/>
      <c r="AK539" s="64"/>
      <c r="AL539" s="64"/>
      <c r="AM539" s="64"/>
      <c r="AN539" s="64"/>
      <c r="AO539" s="64"/>
      <c r="AP539" s="64"/>
      <c r="AQ539" s="64"/>
    </row>
    <row r="540" spans="1:43" ht="62.25" customHeight="1" x14ac:dyDescent="0.25">
      <c r="A540" s="64"/>
      <c r="B540" s="64"/>
      <c r="C540" s="64"/>
      <c r="D540" s="64"/>
      <c r="E540" s="64"/>
      <c r="F540" s="64"/>
      <c r="G540" s="64"/>
      <c r="H540" s="63"/>
      <c r="I540" s="63"/>
      <c r="J540" s="64"/>
      <c r="K540" s="64"/>
      <c r="L540" s="64"/>
      <c r="M540" s="63"/>
      <c r="N540" s="64"/>
      <c r="O540" s="64"/>
      <c r="P540" s="63"/>
      <c r="Q540" s="63"/>
      <c r="R540" s="63"/>
      <c r="S540" s="64"/>
      <c r="T540" s="64"/>
      <c r="U540" s="64"/>
      <c r="V540" s="97"/>
      <c r="W540" s="97"/>
      <c r="X540" s="64"/>
      <c r="Y540" s="64"/>
      <c r="Z540" s="64"/>
      <c r="AA540" s="64"/>
      <c r="AB540" s="64"/>
      <c r="AC540" s="64"/>
      <c r="AD540" s="64"/>
      <c r="AE540" s="64"/>
      <c r="AF540" s="64"/>
      <c r="AG540" s="64"/>
      <c r="AH540" s="64"/>
      <c r="AI540" s="64"/>
      <c r="AJ540" s="64"/>
      <c r="AK540" s="64"/>
      <c r="AL540" s="64"/>
      <c r="AM540" s="64"/>
      <c r="AN540" s="64"/>
      <c r="AO540" s="64"/>
      <c r="AP540" s="64"/>
      <c r="AQ540" s="64"/>
    </row>
    <row r="541" spans="1:43" ht="62.25" customHeight="1" x14ac:dyDescent="0.25">
      <c r="A541" s="64"/>
      <c r="B541" s="64"/>
      <c r="C541" s="64"/>
      <c r="D541" s="64"/>
      <c r="E541" s="64"/>
      <c r="F541" s="64"/>
      <c r="G541" s="64"/>
      <c r="H541" s="63"/>
      <c r="I541" s="63"/>
      <c r="J541" s="64"/>
      <c r="K541" s="64"/>
      <c r="L541" s="64"/>
      <c r="M541" s="63"/>
      <c r="N541" s="64"/>
      <c r="O541" s="64"/>
      <c r="P541" s="63"/>
      <c r="Q541" s="63"/>
      <c r="R541" s="63"/>
      <c r="S541" s="64"/>
      <c r="T541" s="64"/>
      <c r="U541" s="64"/>
      <c r="V541" s="97"/>
      <c r="W541" s="97"/>
      <c r="X541" s="64"/>
      <c r="Y541" s="64"/>
      <c r="Z541" s="64"/>
      <c r="AA541" s="64"/>
      <c r="AB541" s="64"/>
      <c r="AC541" s="64"/>
      <c r="AD541" s="64"/>
      <c r="AE541" s="64"/>
      <c r="AF541" s="64"/>
      <c r="AG541" s="64"/>
      <c r="AH541" s="64"/>
      <c r="AI541" s="64"/>
      <c r="AJ541" s="64"/>
      <c r="AK541" s="64"/>
      <c r="AL541" s="64"/>
      <c r="AM541" s="64"/>
      <c r="AN541" s="64"/>
      <c r="AO541" s="64"/>
      <c r="AP541" s="64"/>
      <c r="AQ541" s="64"/>
    </row>
    <row r="542" spans="1:43" ht="62.25" customHeight="1" x14ac:dyDescent="0.25">
      <c r="A542" s="64"/>
      <c r="B542" s="64"/>
      <c r="C542" s="64"/>
      <c r="D542" s="64"/>
      <c r="E542" s="64"/>
      <c r="F542" s="64"/>
      <c r="G542" s="64"/>
      <c r="H542" s="63"/>
      <c r="I542" s="63"/>
      <c r="J542" s="64"/>
      <c r="K542" s="64"/>
      <c r="L542" s="64"/>
      <c r="M542" s="63"/>
      <c r="N542" s="64"/>
      <c r="O542" s="64"/>
      <c r="P542" s="63"/>
      <c r="Q542" s="63"/>
      <c r="R542" s="63"/>
      <c r="S542" s="64"/>
      <c r="T542" s="64"/>
      <c r="U542" s="64"/>
      <c r="V542" s="97"/>
      <c r="W542" s="97"/>
      <c r="X542" s="64"/>
      <c r="Y542" s="64"/>
      <c r="Z542" s="64"/>
      <c r="AA542" s="64"/>
      <c r="AB542" s="64"/>
      <c r="AC542" s="64"/>
      <c r="AD542" s="64"/>
      <c r="AE542" s="64"/>
      <c r="AF542" s="64"/>
      <c r="AG542" s="64"/>
      <c r="AH542" s="64"/>
      <c r="AI542" s="64"/>
      <c r="AJ542" s="64"/>
      <c r="AK542" s="64"/>
      <c r="AL542" s="64"/>
      <c r="AM542" s="64"/>
      <c r="AN542" s="64"/>
      <c r="AO542" s="64"/>
      <c r="AP542" s="64"/>
      <c r="AQ542" s="64"/>
    </row>
    <row r="543" spans="1:43" ht="62.25" customHeight="1" x14ac:dyDescent="0.25">
      <c r="A543" s="64"/>
      <c r="B543" s="64"/>
      <c r="C543" s="64"/>
      <c r="D543" s="64"/>
      <c r="E543" s="64"/>
      <c r="F543" s="64"/>
      <c r="G543" s="64"/>
      <c r="H543" s="63"/>
      <c r="I543" s="63"/>
      <c r="J543" s="64"/>
      <c r="K543" s="64"/>
      <c r="L543" s="64"/>
      <c r="M543" s="63"/>
      <c r="N543" s="64"/>
      <c r="O543" s="64"/>
      <c r="P543" s="63"/>
      <c r="Q543" s="63"/>
      <c r="R543" s="63"/>
      <c r="S543" s="64"/>
      <c r="T543" s="64"/>
      <c r="U543" s="64"/>
      <c r="V543" s="97"/>
      <c r="W543" s="97"/>
      <c r="X543" s="64"/>
      <c r="Y543" s="64"/>
      <c r="Z543" s="64"/>
      <c r="AA543" s="64"/>
      <c r="AB543" s="64"/>
      <c r="AC543" s="64"/>
      <c r="AD543" s="64"/>
      <c r="AE543" s="64"/>
      <c r="AF543" s="64"/>
      <c r="AG543" s="64"/>
      <c r="AH543" s="64"/>
      <c r="AI543" s="64"/>
      <c r="AJ543" s="64"/>
      <c r="AK543" s="64"/>
      <c r="AL543" s="64"/>
      <c r="AM543" s="64"/>
      <c r="AN543" s="64"/>
      <c r="AO543" s="64"/>
      <c r="AP543" s="64"/>
      <c r="AQ543" s="64"/>
    </row>
    <row r="544" spans="1:43" ht="62.25" customHeight="1" x14ac:dyDescent="0.25">
      <c r="A544" s="64"/>
      <c r="B544" s="64"/>
      <c r="C544" s="64"/>
      <c r="D544" s="64"/>
      <c r="E544" s="64"/>
      <c r="F544" s="64"/>
      <c r="G544" s="64"/>
      <c r="H544" s="63"/>
      <c r="I544" s="63"/>
      <c r="J544" s="64"/>
      <c r="K544" s="64"/>
      <c r="L544" s="64"/>
      <c r="M544" s="63"/>
      <c r="N544" s="64"/>
      <c r="O544" s="64"/>
      <c r="P544" s="63"/>
      <c r="Q544" s="63"/>
      <c r="R544" s="63"/>
      <c r="S544" s="64"/>
      <c r="T544" s="64"/>
      <c r="U544" s="64"/>
      <c r="V544" s="97"/>
      <c r="W544" s="97"/>
      <c r="X544" s="64"/>
      <c r="Y544" s="64"/>
      <c r="Z544" s="64"/>
      <c r="AA544" s="64"/>
      <c r="AB544" s="64"/>
      <c r="AC544" s="64"/>
      <c r="AD544" s="64"/>
      <c r="AE544" s="64"/>
      <c r="AF544" s="64"/>
      <c r="AG544" s="64"/>
      <c r="AH544" s="64"/>
      <c r="AI544" s="64"/>
      <c r="AJ544" s="64"/>
      <c r="AK544" s="64"/>
      <c r="AL544" s="64"/>
      <c r="AM544" s="64"/>
      <c r="AN544" s="64"/>
      <c r="AO544" s="64"/>
      <c r="AP544" s="64"/>
      <c r="AQ544" s="64"/>
    </row>
    <row r="545" spans="1:43" ht="62.25" customHeight="1" x14ac:dyDescent="0.25">
      <c r="A545" s="64"/>
      <c r="B545" s="64"/>
      <c r="C545" s="64"/>
      <c r="D545" s="64"/>
      <c r="E545" s="64"/>
      <c r="F545" s="64"/>
      <c r="G545" s="64"/>
      <c r="H545" s="63"/>
      <c r="I545" s="63"/>
      <c r="J545" s="64"/>
      <c r="K545" s="64"/>
      <c r="L545" s="64"/>
      <c r="M545" s="63"/>
      <c r="N545" s="64"/>
      <c r="O545" s="64"/>
      <c r="P545" s="63"/>
      <c r="Q545" s="63"/>
      <c r="R545" s="63"/>
      <c r="S545" s="64"/>
      <c r="T545" s="64"/>
      <c r="U545" s="64"/>
      <c r="V545" s="97"/>
      <c r="W545" s="97"/>
      <c r="X545" s="64"/>
      <c r="Y545" s="64"/>
      <c r="Z545" s="64"/>
      <c r="AA545" s="64"/>
      <c r="AB545" s="64"/>
      <c r="AC545" s="64"/>
      <c r="AD545" s="64"/>
      <c r="AE545" s="64"/>
      <c r="AF545" s="64"/>
      <c r="AG545" s="64"/>
      <c r="AH545" s="64"/>
      <c r="AI545" s="64"/>
      <c r="AJ545" s="64"/>
      <c r="AK545" s="64"/>
      <c r="AL545" s="64"/>
      <c r="AM545" s="64"/>
      <c r="AN545" s="64"/>
      <c r="AO545" s="64"/>
      <c r="AP545" s="64"/>
      <c r="AQ545" s="64"/>
    </row>
    <row r="546" spans="1:43" ht="62.25" customHeight="1" x14ac:dyDescent="0.25">
      <c r="A546" s="64"/>
      <c r="B546" s="64"/>
      <c r="C546" s="64"/>
      <c r="D546" s="64"/>
      <c r="E546" s="64"/>
      <c r="F546" s="64"/>
      <c r="G546" s="64"/>
      <c r="H546" s="63"/>
      <c r="I546" s="63"/>
      <c r="J546" s="64"/>
      <c r="K546" s="64"/>
      <c r="L546" s="64"/>
      <c r="M546" s="63"/>
      <c r="N546" s="64"/>
      <c r="O546" s="64"/>
      <c r="P546" s="63"/>
      <c r="Q546" s="63"/>
      <c r="R546" s="63"/>
      <c r="S546" s="64"/>
      <c r="T546" s="64"/>
      <c r="U546" s="64"/>
      <c r="V546" s="97"/>
      <c r="W546" s="97"/>
      <c r="X546" s="64"/>
      <c r="Y546" s="64"/>
      <c r="Z546" s="64"/>
      <c r="AA546" s="64"/>
      <c r="AB546" s="64"/>
      <c r="AC546" s="64"/>
      <c r="AD546" s="64"/>
      <c r="AE546" s="64"/>
      <c r="AF546" s="64"/>
      <c r="AG546" s="64"/>
      <c r="AH546" s="64"/>
      <c r="AI546" s="64"/>
      <c r="AJ546" s="64"/>
      <c r="AK546" s="64"/>
      <c r="AL546" s="64"/>
      <c r="AM546" s="64"/>
      <c r="AN546" s="64"/>
      <c r="AO546" s="64"/>
      <c r="AP546" s="64"/>
      <c r="AQ546" s="64"/>
    </row>
    <row r="547" spans="1:43" ht="62.25" customHeight="1" x14ac:dyDescent="0.25">
      <c r="A547" s="64"/>
      <c r="B547" s="64"/>
      <c r="C547" s="64"/>
      <c r="D547" s="64"/>
      <c r="E547" s="64"/>
      <c r="F547" s="64"/>
      <c r="G547" s="64"/>
      <c r="H547" s="63"/>
      <c r="I547" s="63"/>
      <c r="J547" s="64"/>
      <c r="K547" s="64"/>
      <c r="L547" s="64"/>
      <c r="M547" s="63"/>
      <c r="N547" s="64"/>
      <c r="O547" s="64"/>
      <c r="P547" s="63"/>
      <c r="Q547" s="63"/>
      <c r="R547" s="63"/>
      <c r="S547" s="64"/>
      <c r="T547" s="64"/>
      <c r="U547" s="64"/>
      <c r="V547" s="97"/>
      <c r="W547" s="97"/>
      <c r="X547" s="64"/>
      <c r="Y547" s="64"/>
      <c r="Z547" s="64"/>
      <c r="AA547" s="64"/>
      <c r="AB547" s="64"/>
      <c r="AC547" s="64"/>
      <c r="AD547" s="64"/>
      <c r="AE547" s="64"/>
      <c r="AF547" s="64"/>
      <c r="AG547" s="64"/>
      <c r="AH547" s="64"/>
      <c r="AI547" s="64"/>
      <c r="AJ547" s="64"/>
      <c r="AK547" s="64"/>
      <c r="AL547" s="64"/>
      <c r="AM547" s="64"/>
      <c r="AN547" s="64"/>
      <c r="AO547" s="64"/>
      <c r="AP547" s="64"/>
      <c r="AQ547" s="64"/>
    </row>
    <row r="548" spans="1:43" ht="62.25" customHeight="1" x14ac:dyDescent="0.25">
      <c r="A548" s="64"/>
      <c r="B548" s="64"/>
      <c r="C548" s="64"/>
      <c r="D548" s="64"/>
      <c r="E548" s="64"/>
      <c r="F548" s="64"/>
      <c r="G548" s="64"/>
      <c r="H548" s="63"/>
      <c r="I548" s="63"/>
      <c r="J548" s="64"/>
      <c r="K548" s="64"/>
      <c r="L548" s="64"/>
      <c r="M548" s="63"/>
      <c r="N548" s="64"/>
      <c r="O548" s="64"/>
      <c r="P548" s="63"/>
      <c r="Q548" s="63"/>
      <c r="R548" s="63"/>
      <c r="S548" s="64"/>
      <c r="T548" s="64"/>
      <c r="U548" s="64"/>
      <c r="V548" s="97"/>
      <c r="W548" s="97"/>
      <c r="X548" s="64"/>
      <c r="Y548" s="64"/>
      <c r="Z548" s="64"/>
      <c r="AA548" s="64"/>
      <c r="AB548" s="64"/>
      <c r="AC548" s="64"/>
      <c r="AD548" s="64"/>
      <c r="AE548" s="64"/>
      <c r="AF548" s="64"/>
      <c r="AG548" s="64"/>
      <c r="AH548" s="64"/>
      <c r="AI548" s="64"/>
      <c r="AJ548" s="64"/>
      <c r="AK548" s="64"/>
      <c r="AL548" s="64"/>
      <c r="AM548" s="64"/>
      <c r="AN548" s="64"/>
      <c r="AO548" s="64"/>
      <c r="AP548" s="64"/>
      <c r="AQ548" s="64"/>
    </row>
    <row r="549" spans="1:43" ht="62.25" customHeight="1" x14ac:dyDescent="0.25">
      <c r="A549" s="64"/>
      <c r="B549" s="64"/>
      <c r="C549" s="64"/>
      <c r="D549" s="64"/>
      <c r="E549" s="64"/>
      <c r="F549" s="64"/>
      <c r="G549" s="64"/>
      <c r="H549" s="63"/>
      <c r="I549" s="63"/>
      <c r="J549" s="64"/>
      <c r="K549" s="64"/>
      <c r="L549" s="64"/>
      <c r="M549" s="63"/>
      <c r="N549" s="64"/>
      <c r="O549" s="64"/>
      <c r="P549" s="63"/>
      <c r="Q549" s="63"/>
      <c r="R549" s="63"/>
      <c r="S549" s="64"/>
      <c r="T549" s="64"/>
      <c r="U549" s="64"/>
      <c r="V549" s="97"/>
      <c r="W549" s="97"/>
      <c r="X549" s="64"/>
      <c r="Y549" s="64"/>
      <c r="Z549" s="64"/>
      <c r="AA549" s="64"/>
      <c r="AB549" s="64"/>
      <c r="AC549" s="64"/>
      <c r="AD549" s="64"/>
      <c r="AE549" s="64"/>
      <c r="AF549" s="64"/>
      <c r="AG549" s="64"/>
      <c r="AH549" s="64"/>
      <c r="AI549" s="64"/>
      <c r="AJ549" s="64"/>
      <c r="AK549" s="64"/>
      <c r="AL549" s="64"/>
      <c r="AM549" s="64"/>
      <c r="AN549" s="64"/>
      <c r="AO549" s="64"/>
      <c r="AP549" s="64"/>
      <c r="AQ549" s="64"/>
    </row>
    <row r="550" spans="1:43" ht="62.25" customHeight="1" x14ac:dyDescent="0.25">
      <c r="A550" s="64"/>
      <c r="B550" s="64"/>
      <c r="C550" s="64"/>
      <c r="D550" s="64"/>
      <c r="E550" s="64"/>
      <c r="F550" s="64"/>
      <c r="G550" s="64"/>
      <c r="H550" s="63"/>
      <c r="I550" s="63"/>
      <c r="J550" s="64"/>
      <c r="K550" s="64"/>
      <c r="L550" s="64"/>
      <c r="M550" s="63"/>
      <c r="N550" s="64"/>
      <c r="O550" s="64"/>
      <c r="P550" s="63"/>
      <c r="Q550" s="63"/>
      <c r="R550" s="63"/>
      <c r="S550" s="64"/>
      <c r="T550" s="64"/>
      <c r="U550" s="64"/>
      <c r="V550" s="97"/>
      <c r="W550" s="97"/>
      <c r="X550" s="64"/>
      <c r="Y550" s="64"/>
      <c r="Z550" s="64"/>
      <c r="AA550" s="64"/>
      <c r="AB550" s="64"/>
      <c r="AC550" s="64"/>
      <c r="AD550" s="64"/>
      <c r="AE550" s="64"/>
      <c r="AF550" s="64"/>
      <c r="AG550" s="64"/>
      <c r="AH550" s="64"/>
      <c r="AI550" s="64"/>
      <c r="AJ550" s="64"/>
      <c r="AK550" s="64"/>
      <c r="AL550" s="64"/>
      <c r="AM550" s="64"/>
      <c r="AN550" s="64"/>
      <c r="AO550" s="64"/>
      <c r="AP550" s="64"/>
      <c r="AQ550" s="64"/>
    </row>
    <row r="551" spans="1:43" ht="62.25" customHeight="1" x14ac:dyDescent="0.25">
      <c r="A551" s="64"/>
      <c r="B551" s="64"/>
      <c r="C551" s="64"/>
      <c r="D551" s="64"/>
      <c r="E551" s="64"/>
      <c r="F551" s="64"/>
      <c r="G551" s="64"/>
      <c r="H551" s="63"/>
      <c r="I551" s="63"/>
      <c r="J551" s="64"/>
      <c r="K551" s="64"/>
      <c r="L551" s="64"/>
      <c r="M551" s="63"/>
      <c r="N551" s="64"/>
      <c r="O551" s="64"/>
      <c r="P551" s="63"/>
      <c r="Q551" s="63"/>
      <c r="R551" s="63"/>
      <c r="S551" s="64"/>
      <c r="T551" s="64"/>
      <c r="U551" s="64"/>
      <c r="V551" s="97"/>
      <c r="W551" s="97"/>
      <c r="X551" s="64"/>
      <c r="Y551" s="64"/>
      <c r="Z551" s="64"/>
      <c r="AA551" s="64"/>
      <c r="AB551" s="64"/>
      <c r="AC551" s="64"/>
      <c r="AD551" s="64"/>
      <c r="AE551" s="64"/>
      <c r="AF551" s="64"/>
      <c r="AG551" s="64"/>
      <c r="AH551" s="64"/>
      <c r="AI551" s="64"/>
      <c r="AJ551" s="64"/>
      <c r="AK551" s="64"/>
      <c r="AL551" s="64"/>
      <c r="AM551" s="64"/>
      <c r="AN551" s="64"/>
      <c r="AO551" s="64"/>
      <c r="AP551" s="64"/>
      <c r="AQ551" s="64"/>
    </row>
    <row r="552" spans="1:43" ht="62.25" customHeight="1" x14ac:dyDescent="0.25">
      <c r="A552" s="64"/>
      <c r="B552" s="64"/>
      <c r="C552" s="64"/>
      <c r="D552" s="64"/>
      <c r="E552" s="64"/>
      <c r="F552" s="64"/>
      <c r="G552" s="64"/>
      <c r="H552" s="63"/>
      <c r="I552" s="63"/>
      <c r="J552" s="64"/>
      <c r="K552" s="64"/>
      <c r="L552" s="64"/>
      <c r="M552" s="63"/>
      <c r="N552" s="64"/>
      <c r="O552" s="64"/>
      <c r="P552" s="63"/>
      <c r="Q552" s="63"/>
      <c r="R552" s="63"/>
      <c r="S552" s="64"/>
      <c r="T552" s="64"/>
      <c r="U552" s="64"/>
      <c r="V552" s="97"/>
      <c r="W552" s="97"/>
      <c r="X552" s="64"/>
      <c r="Y552" s="64"/>
      <c r="Z552" s="64"/>
      <c r="AA552" s="64"/>
      <c r="AB552" s="64"/>
      <c r="AC552" s="64"/>
      <c r="AD552" s="64"/>
      <c r="AE552" s="64"/>
      <c r="AF552" s="64"/>
      <c r="AG552" s="64"/>
      <c r="AH552" s="64"/>
      <c r="AI552" s="64"/>
      <c r="AJ552" s="64"/>
      <c r="AK552" s="64"/>
      <c r="AL552" s="64"/>
      <c r="AM552" s="64"/>
      <c r="AN552" s="64"/>
      <c r="AO552" s="64"/>
      <c r="AP552" s="64"/>
      <c r="AQ552" s="64"/>
    </row>
    <row r="553" spans="1:43" ht="62.25" customHeight="1" x14ac:dyDescent="0.25">
      <c r="A553" s="64"/>
      <c r="B553" s="64"/>
      <c r="C553" s="64"/>
      <c r="D553" s="64"/>
      <c r="E553" s="64"/>
      <c r="F553" s="64"/>
      <c r="G553" s="64"/>
      <c r="H553" s="63"/>
      <c r="I553" s="63"/>
      <c r="J553" s="64"/>
      <c r="K553" s="64"/>
      <c r="L553" s="64"/>
      <c r="M553" s="63"/>
      <c r="N553" s="64"/>
      <c r="O553" s="64"/>
      <c r="P553" s="63"/>
      <c r="Q553" s="63"/>
      <c r="R553" s="63"/>
      <c r="S553" s="64"/>
      <c r="T553" s="64"/>
      <c r="U553" s="64"/>
      <c r="V553" s="97"/>
      <c r="W553" s="97"/>
      <c r="X553" s="64"/>
      <c r="Y553" s="64"/>
      <c r="Z553" s="64"/>
      <c r="AA553" s="64"/>
      <c r="AB553" s="64"/>
      <c r="AC553" s="64"/>
      <c r="AD553" s="64"/>
      <c r="AE553" s="64"/>
      <c r="AF553" s="64"/>
      <c r="AG553" s="64"/>
      <c r="AH553" s="64"/>
      <c r="AI553" s="64"/>
      <c r="AJ553" s="64"/>
      <c r="AK553" s="64"/>
      <c r="AL553" s="64"/>
      <c r="AM553" s="64"/>
      <c r="AN553" s="64"/>
      <c r="AO553" s="64"/>
      <c r="AP553" s="64"/>
      <c r="AQ553" s="64"/>
    </row>
    <row r="554" spans="1:43" ht="62.25" customHeight="1" x14ac:dyDescent="0.25">
      <c r="A554" s="64"/>
      <c r="B554" s="64"/>
      <c r="C554" s="64"/>
      <c r="D554" s="64"/>
      <c r="E554" s="64"/>
      <c r="F554" s="64"/>
      <c r="G554" s="64"/>
      <c r="H554" s="63"/>
      <c r="I554" s="63"/>
      <c r="J554" s="64"/>
      <c r="K554" s="64"/>
      <c r="L554" s="64"/>
      <c r="M554" s="63"/>
      <c r="N554" s="64"/>
      <c r="O554" s="64"/>
      <c r="P554" s="63"/>
      <c r="Q554" s="63"/>
      <c r="R554" s="63"/>
      <c r="S554" s="64"/>
      <c r="T554" s="64"/>
      <c r="U554" s="64"/>
      <c r="V554" s="97"/>
      <c r="W554" s="97"/>
      <c r="X554" s="64"/>
      <c r="Y554" s="64"/>
      <c r="Z554" s="64"/>
      <c r="AA554" s="64"/>
      <c r="AB554" s="64"/>
      <c r="AC554" s="64"/>
      <c r="AD554" s="64"/>
      <c r="AE554" s="64"/>
      <c r="AF554" s="64"/>
      <c r="AG554" s="64"/>
      <c r="AH554" s="64"/>
      <c r="AI554" s="64"/>
      <c r="AJ554" s="64"/>
      <c r="AK554" s="64"/>
      <c r="AL554" s="64"/>
      <c r="AM554" s="64"/>
      <c r="AN554" s="64"/>
      <c r="AO554" s="64"/>
      <c r="AP554" s="64"/>
      <c r="AQ554" s="64"/>
    </row>
    <row r="555" spans="1:43" ht="62.25" customHeight="1" x14ac:dyDescent="0.25">
      <c r="A555" s="64"/>
      <c r="B555" s="64"/>
      <c r="C555" s="64"/>
      <c r="D555" s="64"/>
      <c r="E555" s="64"/>
      <c r="F555" s="64"/>
      <c r="G555" s="64"/>
      <c r="H555" s="63"/>
      <c r="I555" s="63"/>
      <c r="J555" s="64"/>
      <c r="K555" s="64"/>
      <c r="L555" s="64"/>
      <c r="M555" s="63"/>
      <c r="N555" s="64"/>
      <c r="O555" s="64"/>
      <c r="P555" s="63"/>
      <c r="Q555" s="63"/>
      <c r="R555" s="63"/>
      <c r="S555" s="64"/>
      <c r="T555" s="64"/>
      <c r="U555" s="64"/>
      <c r="V555" s="97"/>
      <c r="W555" s="97"/>
      <c r="X555" s="64"/>
      <c r="Y555" s="64"/>
      <c r="Z555" s="64"/>
      <c r="AA555" s="64"/>
      <c r="AB555" s="64"/>
      <c r="AC555" s="64"/>
      <c r="AD555" s="64"/>
      <c r="AE555" s="64"/>
      <c r="AF555" s="64"/>
      <c r="AG555" s="64"/>
      <c r="AH555" s="64"/>
      <c r="AI555" s="64"/>
      <c r="AJ555" s="64"/>
      <c r="AK555" s="64"/>
      <c r="AL555" s="64"/>
      <c r="AM555" s="64"/>
      <c r="AN555" s="64"/>
      <c r="AO555" s="64"/>
      <c r="AP555" s="64"/>
      <c r="AQ555" s="64"/>
    </row>
    <row r="556" spans="1:43" ht="62.25" customHeight="1" x14ac:dyDescent="0.25">
      <c r="A556" s="64"/>
      <c r="B556" s="64"/>
      <c r="C556" s="64"/>
      <c r="D556" s="64"/>
      <c r="E556" s="64"/>
      <c r="F556" s="64"/>
      <c r="G556" s="64"/>
      <c r="H556" s="63"/>
      <c r="I556" s="63"/>
      <c r="J556" s="64"/>
      <c r="K556" s="64"/>
      <c r="L556" s="64"/>
      <c r="M556" s="63"/>
      <c r="N556" s="64"/>
      <c r="O556" s="64"/>
      <c r="P556" s="63"/>
      <c r="Q556" s="63"/>
      <c r="R556" s="63"/>
      <c r="S556" s="64"/>
      <c r="T556" s="64"/>
      <c r="U556" s="64"/>
      <c r="V556" s="97"/>
      <c r="W556" s="97"/>
      <c r="X556" s="64"/>
      <c r="Y556" s="64"/>
      <c r="Z556" s="64"/>
      <c r="AA556" s="64"/>
      <c r="AB556" s="64"/>
      <c r="AC556" s="64"/>
      <c r="AD556" s="64"/>
      <c r="AE556" s="64"/>
      <c r="AF556" s="64"/>
      <c r="AG556" s="64"/>
      <c r="AH556" s="64"/>
      <c r="AI556" s="64"/>
      <c r="AJ556" s="64"/>
      <c r="AK556" s="64"/>
      <c r="AL556" s="64"/>
      <c r="AM556" s="64"/>
      <c r="AN556" s="64"/>
      <c r="AO556" s="64"/>
      <c r="AP556" s="64"/>
      <c r="AQ556" s="64"/>
    </row>
    <row r="557" spans="1:43" ht="62.25" customHeight="1" x14ac:dyDescent="0.25">
      <c r="A557" s="64"/>
      <c r="B557" s="64"/>
      <c r="C557" s="64"/>
      <c r="D557" s="64"/>
      <c r="E557" s="64"/>
      <c r="F557" s="64"/>
      <c r="G557" s="64"/>
      <c r="H557" s="63"/>
      <c r="I557" s="63"/>
      <c r="J557" s="64"/>
      <c r="K557" s="64"/>
      <c r="L557" s="64"/>
      <c r="M557" s="63"/>
      <c r="N557" s="64"/>
      <c r="O557" s="64"/>
      <c r="P557" s="63"/>
      <c r="Q557" s="63"/>
      <c r="R557" s="63"/>
      <c r="S557" s="64"/>
      <c r="T557" s="64"/>
      <c r="U557" s="64"/>
      <c r="V557" s="97"/>
      <c r="W557" s="97"/>
      <c r="X557" s="64"/>
      <c r="Y557" s="64"/>
      <c r="Z557" s="64"/>
      <c r="AA557" s="64"/>
      <c r="AB557" s="64"/>
      <c r="AC557" s="64"/>
      <c r="AD557" s="64"/>
      <c r="AE557" s="64"/>
      <c r="AF557" s="64"/>
      <c r="AG557" s="64"/>
      <c r="AH557" s="64"/>
      <c r="AI557" s="64"/>
      <c r="AJ557" s="64"/>
      <c r="AK557" s="64"/>
      <c r="AL557" s="64"/>
      <c r="AM557" s="64"/>
      <c r="AN557" s="64"/>
      <c r="AO557" s="64"/>
      <c r="AP557" s="64"/>
      <c r="AQ557" s="64"/>
    </row>
    <row r="558" spans="1:43" ht="62.25" customHeight="1" x14ac:dyDescent="0.25">
      <c r="A558" s="64"/>
      <c r="B558" s="64"/>
      <c r="C558" s="64"/>
      <c r="D558" s="64"/>
      <c r="E558" s="64"/>
      <c r="F558" s="64"/>
      <c r="G558" s="64"/>
      <c r="H558" s="63"/>
      <c r="I558" s="63"/>
      <c r="J558" s="64"/>
      <c r="K558" s="64"/>
      <c r="L558" s="64"/>
      <c r="M558" s="63"/>
      <c r="N558" s="64"/>
      <c r="O558" s="64"/>
      <c r="P558" s="63"/>
      <c r="Q558" s="63"/>
      <c r="R558" s="63"/>
      <c r="S558" s="64"/>
      <c r="T558" s="64"/>
      <c r="U558" s="64"/>
      <c r="V558" s="97"/>
      <c r="W558" s="97"/>
      <c r="X558" s="64"/>
      <c r="Y558" s="64"/>
      <c r="Z558" s="64"/>
      <c r="AA558" s="64"/>
      <c r="AB558" s="64"/>
      <c r="AC558" s="64"/>
      <c r="AD558" s="64"/>
      <c r="AE558" s="64"/>
      <c r="AF558" s="64"/>
      <c r="AG558" s="64"/>
      <c r="AH558" s="64"/>
      <c r="AI558" s="64"/>
      <c r="AJ558" s="64"/>
      <c r="AK558" s="64"/>
      <c r="AL558" s="64"/>
      <c r="AM558" s="64"/>
      <c r="AN558" s="64"/>
      <c r="AO558" s="64"/>
      <c r="AP558" s="64"/>
      <c r="AQ558" s="64"/>
    </row>
    <row r="559" spans="1:43" ht="62.25" customHeight="1" x14ac:dyDescent="0.25">
      <c r="A559" s="64"/>
      <c r="B559" s="64"/>
      <c r="C559" s="64"/>
      <c r="D559" s="64"/>
      <c r="E559" s="64"/>
      <c r="F559" s="64"/>
      <c r="G559" s="64"/>
      <c r="H559" s="63"/>
      <c r="I559" s="63"/>
      <c r="J559" s="64"/>
      <c r="K559" s="64"/>
      <c r="L559" s="64"/>
      <c r="M559" s="63"/>
      <c r="N559" s="64"/>
      <c r="O559" s="64"/>
      <c r="P559" s="63"/>
      <c r="Q559" s="63"/>
      <c r="R559" s="63"/>
      <c r="S559" s="64"/>
      <c r="T559" s="64"/>
      <c r="U559" s="64"/>
      <c r="V559" s="97"/>
      <c r="W559" s="97"/>
      <c r="X559" s="64"/>
      <c r="Y559" s="64"/>
      <c r="Z559" s="64"/>
      <c r="AA559" s="64"/>
      <c r="AB559" s="64"/>
      <c r="AC559" s="64"/>
      <c r="AD559" s="64"/>
      <c r="AE559" s="64"/>
      <c r="AF559" s="64"/>
      <c r="AG559" s="64"/>
      <c r="AH559" s="64"/>
      <c r="AI559" s="64"/>
      <c r="AJ559" s="64"/>
      <c r="AK559" s="64"/>
      <c r="AL559" s="64"/>
      <c r="AM559" s="64"/>
      <c r="AN559" s="64"/>
      <c r="AO559" s="64"/>
      <c r="AP559" s="64"/>
      <c r="AQ559" s="64"/>
    </row>
    <row r="560" spans="1:43" ht="62.25" customHeight="1" x14ac:dyDescent="0.25">
      <c r="A560" s="64"/>
      <c r="B560" s="64"/>
      <c r="C560" s="64"/>
      <c r="D560" s="64"/>
      <c r="E560" s="64"/>
      <c r="F560" s="64"/>
      <c r="G560" s="64"/>
      <c r="H560" s="63"/>
      <c r="I560" s="63"/>
      <c r="J560" s="64"/>
      <c r="K560" s="64"/>
      <c r="L560" s="64"/>
      <c r="M560" s="63"/>
      <c r="N560" s="64"/>
      <c r="O560" s="64"/>
      <c r="P560" s="63"/>
      <c r="Q560" s="63"/>
      <c r="R560" s="63"/>
      <c r="S560" s="64"/>
      <c r="T560" s="64"/>
      <c r="U560" s="64"/>
      <c r="V560" s="97"/>
      <c r="W560" s="97"/>
      <c r="X560" s="64"/>
      <c r="Y560" s="64"/>
      <c r="Z560" s="64"/>
      <c r="AA560" s="64"/>
      <c r="AB560" s="64"/>
      <c r="AC560" s="64"/>
      <c r="AD560" s="64"/>
      <c r="AE560" s="64"/>
      <c r="AF560" s="64"/>
      <c r="AG560" s="64"/>
      <c r="AH560" s="64"/>
      <c r="AI560" s="64"/>
      <c r="AJ560" s="64"/>
      <c r="AK560" s="64"/>
      <c r="AL560" s="64"/>
      <c r="AM560" s="64"/>
      <c r="AN560" s="64"/>
      <c r="AO560" s="64"/>
      <c r="AP560" s="64"/>
      <c r="AQ560" s="64"/>
    </row>
    <row r="561" spans="1:43" ht="62.25" customHeight="1" x14ac:dyDescent="0.25">
      <c r="A561" s="64"/>
      <c r="B561" s="64"/>
      <c r="C561" s="64"/>
      <c r="D561" s="64"/>
      <c r="E561" s="64"/>
      <c r="F561" s="64"/>
      <c r="G561" s="64"/>
      <c r="H561" s="63"/>
      <c r="I561" s="63"/>
      <c r="J561" s="64"/>
      <c r="K561" s="64"/>
      <c r="L561" s="64"/>
      <c r="M561" s="63"/>
      <c r="N561" s="64"/>
      <c r="O561" s="64"/>
      <c r="P561" s="63"/>
      <c r="Q561" s="63"/>
      <c r="R561" s="63"/>
      <c r="S561" s="64"/>
      <c r="T561" s="64"/>
      <c r="U561" s="64"/>
      <c r="V561" s="97"/>
      <c r="W561" s="97"/>
      <c r="X561" s="64"/>
      <c r="Y561" s="64"/>
      <c r="Z561" s="64"/>
      <c r="AA561" s="64"/>
      <c r="AB561" s="64"/>
      <c r="AC561" s="64"/>
      <c r="AD561" s="64"/>
      <c r="AE561" s="64"/>
      <c r="AF561" s="64"/>
      <c r="AG561" s="64"/>
      <c r="AH561" s="64"/>
      <c r="AI561" s="64"/>
      <c r="AJ561" s="64"/>
      <c r="AK561" s="64"/>
      <c r="AL561" s="64"/>
      <c r="AM561" s="64"/>
      <c r="AN561" s="64"/>
      <c r="AO561" s="64"/>
      <c r="AP561" s="64"/>
      <c r="AQ561" s="64"/>
    </row>
    <row r="562" spans="1:43" ht="62.25" customHeight="1" x14ac:dyDescent="0.25">
      <c r="A562" s="64"/>
      <c r="B562" s="64"/>
      <c r="C562" s="64"/>
      <c r="D562" s="64"/>
      <c r="E562" s="64"/>
      <c r="F562" s="64"/>
      <c r="G562" s="64"/>
      <c r="H562" s="63"/>
      <c r="I562" s="63"/>
      <c r="J562" s="64"/>
      <c r="K562" s="64"/>
      <c r="L562" s="64"/>
      <c r="M562" s="63"/>
      <c r="N562" s="64"/>
      <c r="O562" s="64"/>
      <c r="P562" s="63"/>
      <c r="Q562" s="63"/>
      <c r="R562" s="63"/>
      <c r="S562" s="64"/>
      <c r="T562" s="64"/>
      <c r="U562" s="64"/>
      <c r="V562" s="97"/>
      <c r="W562" s="97"/>
      <c r="X562" s="64"/>
      <c r="Y562" s="64"/>
      <c r="Z562" s="64"/>
      <c r="AA562" s="64"/>
      <c r="AB562" s="64"/>
      <c r="AC562" s="64"/>
      <c r="AD562" s="64"/>
      <c r="AE562" s="64"/>
      <c r="AF562" s="64"/>
      <c r="AG562" s="64"/>
      <c r="AH562" s="64"/>
      <c r="AI562" s="64"/>
      <c r="AJ562" s="64"/>
      <c r="AK562" s="64"/>
      <c r="AL562" s="64"/>
      <c r="AM562" s="64"/>
      <c r="AN562" s="64"/>
      <c r="AO562" s="64"/>
      <c r="AP562" s="64"/>
      <c r="AQ562" s="64"/>
    </row>
    <row r="563" spans="1:43" ht="62.25" customHeight="1" x14ac:dyDescent="0.25">
      <c r="A563" s="64"/>
      <c r="B563" s="64"/>
      <c r="C563" s="64"/>
      <c r="D563" s="64"/>
      <c r="E563" s="64"/>
      <c r="F563" s="64"/>
      <c r="G563" s="64"/>
      <c r="H563" s="63"/>
      <c r="I563" s="63"/>
      <c r="J563" s="64"/>
      <c r="K563" s="64"/>
      <c r="L563" s="64"/>
      <c r="M563" s="63"/>
      <c r="N563" s="64"/>
      <c r="O563" s="64"/>
      <c r="P563" s="63"/>
      <c r="Q563" s="63"/>
      <c r="R563" s="63"/>
      <c r="S563" s="64"/>
      <c r="T563" s="64"/>
      <c r="U563" s="64"/>
      <c r="V563" s="97"/>
      <c r="W563" s="97"/>
      <c r="X563" s="64"/>
      <c r="Y563" s="64"/>
      <c r="Z563" s="64"/>
      <c r="AA563" s="64"/>
      <c r="AB563" s="64"/>
      <c r="AC563" s="64"/>
      <c r="AD563" s="64"/>
      <c r="AE563" s="64"/>
      <c r="AF563" s="64"/>
      <c r="AG563" s="64"/>
      <c r="AH563" s="64"/>
      <c r="AI563" s="64"/>
      <c r="AJ563" s="64"/>
      <c r="AK563" s="64"/>
      <c r="AL563" s="64"/>
      <c r="AM563" s="64"/>
      <c r="AN563" s="64"/>
      <c r="AO563" s="64"/>
      <c r="AP563" s="64"/>
      <c r="AQ563" s="64"/>
    </row>
    <row r="564" spans="1:43" ht="62.25" customHeight="1" x14ac:dyDescent="0.25">
      <c r="A564" s="64"/>
      <c r="B564" s="64"/>
      <c r="C564" s="64"/>
      <c r="D564" s="64"/>
      <c r="E564" s="64"/>
      <c r="F564" s="64"/>
      <c r="G564" s="64"/>
      <c r="H564" s="63"/>
      <c r="I564" s="63"/>
      <c r="J564" s="64"/>
      <c r="K564" s="64"/>
      <c r="L564" s="64"/>
      <c r="M564" s="63"/>
      <c r="N564" s="64"/>
      <c r="O564" s="64"/>
      <c r="P564" s="63"/>
      <c r="Q564" s="63"/>
      <c r="R564" s="63"/>
      <c r="S564" s="64"/>
      <c r="T564" s="64"/>
      <c r="U564" s="64"/>
      <c r="V564" s="97"/>
      <c r="W564" s="97"/>
      <c r="X564" s="64"/>
      <c r="Y564" s="64"/>
      <c r="Z564" s="64"/>
      <c r="AA564" s="64"/>
      <c r="AB564" s="64"/>
      <c r="AC564" s="64"/>
      <c r="AD564" s="64"/>
      <c r="AE564" s="64"/>
      <c r="AF564" s="64"/>
      <c r="AG564" s="64"/>
      <c r="AH564" s="64"/>
      <c r="AI564" s="64"/>
      <c r="AJ564" s="64"/>
      <c r="AK564" s="64"/>
      <c r="AL564" s="64"/>
      <c r="AM564" s="64"/>
      <c r="AN564" s="64"/>
      <c r="AO564" s="64"/>
      <c r="AP564" s="64"/>
      <c r="AQ564" s="64"/>
    </row>
    <row r="565" spans="1:43" ht="62.25" customHeight="1" x14ac:dyDescent="0.25">
      <c r="A565" s="64"/>
      <c r="B565" s="64"/>
      <c r="C565" s="64"/>
      <c r="D565" s="64"/>
      <c r="E565" s="64"/>
      <c r="F565" s="64"/>
      <c r="G565" s="64"/>
      <c r="H565" s="63"/>
      <c r="I565" s="63"/>
      <c r="J565" s="64"/>
      <c r="K565" s="64"/>
      <c r="L565" s="64"/>
      <c r="M565" s="63"/>
      <c r="N565" s="64"/>
      <c r="O565" s="64"/>
      <c r="P565" s="63"/>
      <c r="Q565" s="63"/>
      <c r="R565" s="63"/>
      <c r="S565" s="64"/>
      <c r="T565" s="64"/>
      <c r="U565" s="64"/>
      <c r="V565" s="97"/>
      <c r="W565" s="97"/>
      <c r="X565" s="64"/>
      <c r="Y565" s="64"/>
      <c r="Z565" s="64"/>
      <c r="AA565" s="64"/>
      <c r="AB565" s="64"/>
      <c r="AC565" s="64"/>
      <c r="AD565" s="64"/>
      <c r="AE565" s="64"/>
      <c r="AF565" s="64"/>
      <c r="AG565" s="64"/>
      <c r="AH565" s="64"/>
      <c r="AI565" s="64"/>
      <c r="AJ565" s="64"/>
      <c r="AK565" s="64"/>
      <c r="AL565" s="64"/>
      <c r="AM565" s="64"/>
      <c r="AN565" s="64"/>
      <c r="AO565" s="64"/>
      <c r="AP565" s="64"/>
      <c r="AQ565" s="64"/>
    </row>
    <row r="566" spans="1:43" ht="62.25" customHeight="1" x14ac:dyDescent="0.25">
      <c r="A566" s="64"/>
      <c r="B566" s="64"/>
      <c r="C566" s="64"/>
      <c r="D566" s="64"/>
      <c r="E566" s="64"/>
      <c r="F566" s="64"/>
      <c r="G566" s="64"/>
      <c r="H566" s="63"/>
      <c r="I566" s="63"/>
      <c r="J566" s="64"/>
      <c r="K566" s="64"/>
      <c r="L566" s="64"/>
      <c r="M566" s="63"/>
      <c r="N566" s="64"/>
      <c r="O566" s="64"/>
      <c r="P566" s="63"/>
      <c r="Q566" s="63"/>
      <c r="R566" s="63"/>
      <c r="S566" s="64"/>
      <c r="T566" s="64"/>
      <c r="U566" s="64"/>
      <c r="V566" s="97"/>
      <c r="W566" s="97"/>
      <c r="X566" s="64"/>
      <c r="Y566" s="64"/>
      <c r="Z566" s="64"/>
      <c r="AA566" s="64"/>
      <c r="AB566" s="64"/>
      <c r="AC566" s="64"/>
      <c r="AD566" s="64"/>
      <c r="AE566" s="64"/>
      <c r="AF566" s="64"/>
      <c r="AG566" s="64"/>
      <c r="AH566" s="64"/>
      <c r="AI566" s="64"/>
      <c r="AJ566" s="64"/>
      <c r="AK566" s="64"/>
      <c r="AL566" s="64"/>
      <c r="AM566" s="64"/>
      <c r="AN566" s="64"/>
      <c r="AO566" s="64"/>
      <c r="AP566" s="64"/>
      <c r="AQ566" s="64"/>
    </row>
    <row r="567" spans="1:43" ht="62.25" customHeight="1" x14ac:dyDescent="0.25">
      <c r="A567" s="64"/>
      <c r="B567" s="64"/>
      <c r="C567" s="64"/>
      <c r="D567" s="64"/>
      <c r="E567" s="64"/>
      <c r="F567" s="64"/>
      <c r="G567" s="64"/>
      <c r="H567" s="63"/>
      <c r="I567" s="63"/>
      <c r="J567" s="64"/>
      <c r="K567" s="64"/>
      <c r="L567" s="64"/>
      <c r="M567" s="63"/>
      <c r="N567" s="64"/>
      <c r="O567" s="64"/>
      <c r="P567" s="63"/>
      <c r="Q567" s="63"/>
      <c r="R567" s="63"/>
      <c r="S567" s="64"/>
      <c r="T567" s="64"/>
      <c r="U567" s="64"/>
      <c r="V567" s="97"/>
      <c r="W567" s="97"/>
      <c r="X567" s="64"/>
      <c r="Y567" s="64"/>
      <c r="Z567" s="64"/>
      <c r="AA567" s="64"/>
      <c r="AB567" s="64"/>
      <c r="AC567" s="64"/>
      <c r="AD567" s="64"/>
      <c r="AE567" s="64"/>
      <c r="AF567" s="64"/>
      <c r="AG567" s="64"/>
      <c r="AH567" s="64"/>
      <c r="AI567" s="64"/>
      <c r="AJ567" s="64"/>
      <c r="AK567" s="64"/>
      <c r="AL567" s="64"/>
      <c r="AM567" s="64"/>
      <c r="AN567" s="64"/>
      <c r="AO567" s="64"/>
      <c r="AP567" s="64"/>
      <c r="AQ567" s="64"/>
    </row>
    <row r="568" spans="1:43" ht="62.25" customHeight="1" x14ac:dyDescent="0.25">
      <c r="A568" s="64"/>
      <c r="B568" s="64"/>
      <c r="C568" s="64"/>
      <c r="D568" s="64"/>
      <c r="E568" s="64"/>
      <c r="F568" s="64"/>
      <c r="G568" s="64"/>
      <c r="H568" s="63"/>
      <c r="I568" s="63"/>
      <c r="J568" s="64"/>
      <c r="K568" s="64"/>
      <c r="L568" s="64"/>
      <c r="M568" s="63"/>
      <c r="N568" s="64"/>
      <c r="O568" s="64"/>
      <c r="P568" s="63"/>
      <c r="Q568" s="63"/>
      <c r="R568" s="63"/>
      <c r="S568" s="64"/>
      <c r="T568" s="64"/>
      <c r="U568" s="64"/>
      <c r="V568" s="97"/>
      <c r="W568" s="97"/>
      <c r="X568" s="64"/>
      <c r="Y568" s="64"/>
      <c r="Z568" s="64"/>
      <c r="AA568" s="64"/>
      <c r="AB568" s="64"/>
      <c r="AC568" s="64"/>
      <c r="AD568" s="64"/>
      <c r="AE568" s="64"/>
      <c r="AF568" s="64"/>
      <c r="AG568" s="64"/>
      <c r="AH568" s="64"/>
      <c r="AI568" s="64"/>
      <c r="AJ568" s="64"/>
      <c r="AK568" s="64"/>
      <c r="AL568" s="64"/>
      <c r="AM568" s="64"/>
      <c r="AN568" s="64"/>
      <c r="AO568" s="64"/>
      <c r="AP568" s="64"/>
      <c r="AQ568" s="64"/>
    </row>
    <row r="569" spans="1:43" ht="62.25" customHeight="1" x14ac:dyDescent="0.25">
      <c r="A569" s="64"/>
      <c r="B569" s="64"/>
      <c r="C569" s="64"/>
      <c r="D569" s="64"/>
      <c r="E569" s="64"/>
      <c r="F569" s="64"/>
      <c r="G569" s="64"/>
      <c r="H569" s="63"/>
      <c r="I569" s="63"/>
      <c r="J569" s="64"/>
      <c r="K569" s="64"/>
      <c r="L569" s="64"/>
      <c r="M569" s="63"/>
      <c r="N569" s="64"/>
      <c r="O569" s="64"/>
      <c r="P569" s="63"/>
      <c r="Q569" s="63"/>
      <c r="R569" s="63"/>
      <c r="S569" s="64"/>
      <c r="T569" s="64"/>
      <c r="U569" s="64"/>
      <c r="V569" s="97"/>
      <c r="W569" s="97"/>
      <c r="X569" s="64"/>
      <c r="Y569" s="64"/>
      <c r="Z569" s="64"/>
      <c r="AA569" s="64"/>
      <c r="AB569" s="64"/>
      <c r="AC569" s="64"/>
      <c r="AD569" s="64"/>
      <c r="AE569" s="64"/>
      <c r="AF569" s="64"/>
      <c r="AG569" s="64"/>
      <c r="AH569" s="64"/>
      <c r="AI569" s="64"/>
      <c r="AJ569" s="64"/>
      <c r="AK569" s="64"/>
      <c r="AL569" s="64"/>
      <c r="AM569" s="64"/>
      <c r="AN569" s="64"/>
      <c r="AO569" s="64"/>
      <c r="AP569" s="64"/>
      <c r="AQ569" s="64"/>
    </row>
    <row r="570" spans="1:43" ht="62.25" customHeight="1" x14ac:dyDescent="0.25">
      <c r="A570" s="64"/>
      <c r="B570" s="64"/>
      <c r="C570" s="64"/>
      <c r="D570" s="64"/>
      <c r="E570" s="64"/>
      <c r="F570" s="64"/>
      <c r="G570" s="64"/>
      <c r="H570" s="63"/>
      <c r="I570" s="63"/>
      <c r="J570" s="64"/>
      <c r="K570" s="64"/>
      <c r="L570" s="64"/>
      <c r="M570" s="63"/>
      <c r="N570" s="64"/>
      <c r="O570" s="64"/>
      <c r="P570" s="63"/>
      <c r="Q570" s="63"/>
      <c r="R570" s="63"/>
      <c r="S570" s="64"/>
      <c r="T570" s="64"/>
      <c r="U570" s="64"/>
      <c r="V570" s="97"/>
      <c r="W570" s="97"/>
      <c r="X570" s="64"/>
      <c r="Y570" s="64"/>
      <c r="Z570" s="64"/>
      <c r="AA570" s="64"/>
      <c r="AB570" s="64"/>
      <c r="AC570" s="64"/>
      <c r="AD570" s="64"/>
      <c r="AE570" s="64"/>
      <c r="AF570" s="64"/>
      <c r="AG570" s="64"/>
      <c r="AH570" s="64"/>
      <c r="AI570" s="64"/>
      <c r="AJ570" s="64"/>
      <c r="AK570" s="64"/>
      <c r="AL570" s="64"/>
      <c r="AM570" s="64"/>
      <c r="AN570" s="64"/>
      <c r="AO570" s="64"/>
      <c r="AP570" s="64"/>
      <c r="AQ570" s="64"/>
    </row>
    <row r="571" spans="1:43" ht="62.25" customHeight="1" x14ac:dyDescent="0.25">
      <c r="A571" s="64"/>
      <c r="B571" s="64"/>
      <c r="C571" s="64"/>
      <c r="D571" s="64"/>
      <c r="E571" s="64"/>
      <c r="F571" s="64"/>
      <c r="G571" s="64"/>
      <c r="H571" s="63"/>
      <c r="I571" s="63"/>
      <c r="J571" s="64"/>
      <c r="K571" s="64"/>
      <c r="L571" s="64"/>
      <c r="M571" s="63"/>
      <c r="N571" s="64"/>
      <c r="O571" s="64"/>
      <c r="P571" s="63"/>
      <c r="Q571" s="63"/>
      <c r="R571" s="63"/>
      <c r="S571" s="64"/>
      <c r="T571" s="64"/>
      <c r="U571" s="64"/>
      <c r="V571" s="97"/>
      <c r="W571" s="97"/>
      <c r="X571" s="64"/>
      <c r="Y571" s="64"/>
      <c r="Z571" s="64"/>
      <c r="AA571" s="64"/>
      <c r="AB571" s="64"/>
      <c r="AC571" s="64"/>
      <c r="AD571" s="64"/>
      <c r="AE571" s="64"/>
      <c r="AF571" s="64"/>
      <c r="AG571" s="64"/>
      <c r="AH571" s="64"/>
      <c r="AI571" s="64"/>
      <c r="AJ571" s="64"/>
      <c r="AK571" s="64"/>
      <c r="AL571" s="64"/>
      <c r="AM571" s="64"/>
      <c r="AN571" s="64"/>
      <c r="AO571" s="64"/>
      <c r="AP571" s="64"/>
      <c r="AQ571" s="64"/>
    </row>
    <row r="572" spans="1:43" ht="62.25" customHeight="1" x14ac:dyDescent="0.25">
      <c r="A572" s="64"/>
      <c r="B572" s="64"/>
      <c r="C572" s="64"/>
      <c r="D572" s="64"/>
      <c r="E572" s="64"/>
      <c r="F572" s="64"/>
      <c r="G572" s="64"/>
      <c r="H572" s="63"/>
      <c r="I572" s="63"/>
      <c r="J572" s="64"/>
      <c r="K572" s="64"/>
      <c r="L572" s="64"/>
      <c r="M572" s="63"/>
      <c r="N572" s="64"/>
      <c r="O572" s="64"/>
      <c r="P572" s="63"/>
      <c r="Q572" s="63"/>
      <c r="R572" s="63"/>
      <c r="S572" s="64"/>
      <c r="T572" s="64"/>
      <c r="U572" s="64"/>
      <c r="V572" s="97"/>
      <c r="W572" s="97"/>
      <c r="X572" s="64"/>
      <c r="Y572" s="64"/>
      <c r="Z572" s="64"/>
      <c r="AA572" s="64"/>
      <c r="AB572" s="64"/>
      <c r="AC572" s="64"/>
      <c r="AD572" s="64"/>
      <c r="AE572" s="64"/>
      <c r="AF572" s="64"/>
      <c r="AG572" s="64"/>
      <c r="AH572" s="64"/>
      <c r="AI572" s="64"/>
      <c r="AJ572" s="64"/>
      <c r="AK572" s="64"/>
      <c r="AL572" s="64"/>
      <c r="AM572" s="64"/>
      <c r="AN572" s="64"/>
      <c r="AO572" s="64"/>
      <c r="AP572" s="64"/>
      <c r="AQ572" s="64"/>
    </row>
    <row r="573" spans="1:43" ht="62.25" customHeight="1" x14ac:dyDescent="0.25">
      <c r="A573" s="64"/>
      <c r="B573" s="64"/>
      <c r="C573" s="64"/>
      <c r="D573" s="64"/>
      <c r="E573" s="64"/>
      <c r="F573" s="64"/>
      <c r="G573" s="64"/>
      <c r="H573" s="63"/>
      <c r="I573" s="63"/>
      <c r="J573" s="64"/>
      <c r="K573" s="64"/>
      <c r="L573" s="64"/>
      <c r="M573" s="63"/>
      <c r="N573" s="64"/>
      <c r="O573" s="64"/>
      <c r="P573" s="63"/>
      <c r="Q573" s="63"/>
      <c r="R573" s="63"/>
      <c r="S573" s="64"/>
      <c r="T573" s="64"/>
      <c r="U573" s="64"/>
      <c r="V573" s="97"/>
      <c r="W573" s="97"/>
      <c r="X573" s="64"/>
      <c r="Y573" s="64"/>
      <c r="Z573" s="64"/>
      <c r="AA573" s="64"/>
      <c r="AB573" s="64"/>
      <c r="AC573" s="64"/>
      <c r="AD573" s="64"/>
      <c r="AE573" s="64"/>
      <c r="AF573" s="64"/>
      <c r="AG573" s="64"/>
      <c r="AH573" s="64"/>
      <c r="AI573" s="64"/>
      <c r="AJ573" s="64"/>
      <c r="AK573" s="64"/>
      <c r="AL573" s="64"/>
      <c r="AM573" s="64"/>
      <c r="AN573" s="64"/>
      <c r="AO573" s="64"/>
      <c r="AP573" s="64"/>
      <c r="AQ573" s="64"/>
    </row>
    <row r="574" spans="1:43" ht="62.25" customHeight="1" x14ac:dyDescent="0.25">
      <c r="A574" s="64"/>
      <c r="B574" s="64"/>
      <c r="C574" s="64"/>
      <c r="D574" s="64"/>
      <c r="E574" s="64"/>
      <c r="F574" s="64"/>
      <c r="G574" s="64"/>
      <c r="H574" s="63"/>
      <c r="I574" s="63"/>
      <c r="J574" s="64"/>
      <c r="K574" s="64"/>
      <c r="L574" s="64"/>
      <c r="M574" s="63"/>
      <c r="N574" s="64"/>
      <c r="O574" s="64"/>
      <c r="P574" s="63"/>
      <c r="Q574" s="63"/>
      <c r="R574" s="63"/>
      <c r="S574" s="64"/>
      <c r="T574" s="64"/>
      <c r="U574" s="64"/>
      <c r="V574" s="97"/>
      <c r="W574" s="97"/>
      <c r="X574" s="64"/>
      <c r="Y574" s="64"/>
      <c r="Z574" s="64"/>
      <c r="AA574" s="64"/>
      <c r="AB574" s="64"/>
      <c r="AC574" s="64"/>
      <c r="AD574" s="64"/>
      <c r="AE574" s="64"/>
      <c r="AF574" s="64"/>
      <c r="AG574" s="64"/>
      <c r="AH574" s="64"/>
      <c r="AI574" s="64"/>
      <c r="AJ574" s="64"/>
      <c r="AK574" s="64"/>
      <c r="AL574" s="64"/>
      <c r="AM574" s="64"/>
      <c r="AN574" s="64"/>
      <c r="AO574" s="64"/>
      <c r="AP574" s="64"/>
      <c r="AQ574" s="64"/>
    </row>
    <row r="575" spans="1:43" ht="62.25" customHeight="1" x14ac:dyDescent="0.25">
      <c r="A575" s="64"/>
      <c r="B575" s="64"/>
      <c r="C575" s="64"/>
      <c r="D575" s="64"/>
      <c r="E575" s="64"/>
      <c r="F575" s="64"/>
      <c r="G575" s="64"/>
      <c r="H575" s="63"/>
      <c r="I575" s="63"/>
      <c r="J575" s="64"/>
      <c r="K575" s="64"/>
      <c r="L575" s="64"/>
      <c r="M575" s="63"/>
      <c r="N575" s="64"/>
      <c r="O575" s="64"/>
      <c r="P575" s="63"/>
      <c r="Q575" s="63"/>
      <c r="R575" s="63"/>
      <c r="S575" s="64"/>
      <c r="T575" s="64"/>
      <c r="U575" s="64"/>
      <c r="V575" s="97"/>
      <c r="W575" s="97"/>
      <c r="X575" s="64"/>
      <c r="Y575" s="64"/>
      <c r="Z575" s="64"/>
      <c r="AA575" s="64"/>
      <c r="AB575" s="64"/>
      <c r="AC575" s="64"/>
      <c r="AD575" s="64"/>
      <c r="AE575" s="64"/>
      <c r="AF575" s="64"/>
      <c r="AG575" s="64"/>
      <c r="AH575" s="64"/>
      <c r="AI575" s="64"/>
      <c r="AJ575" s="64"/>
      <c r="AK575" s="64"/>
      <c r="AL575" s="64"/>
      <c r="AM575" s="64"/>
      <c r="AN575" s="64"/>
      <c r="AO575" s="64"/>
      <c r="AP575" s="64"/>
      <c r="AQ575" s="64"/>
    </row>
    <row r="576" spans="1:43" ht="62.25" customHeight="1" x14ac:dyDescent="0.25">
      <c r="A576" s="64"/>
      <c r="B576" s="64"/>
      <c r="C576" s="64"/>
      <c r="D576" s="64"/>
      <c r="E576" s="64"/>
      <c r="F576" s="64"/>
      <c r="G576" s="64"/>
      <c r="H576" s="63"/>
      <c r="I576" s="63"/>
      <c r="J576" s="64"/>
      <c r="K576" s="64"/>
      <c r="L576" s="64"/>
      <c r="M576" s="63"/>
      <c r="N576" s="64"/>
      <c r="O576" s="64"/>
      <c r="P576" s="63"/>
      <c r="Q576" s="63"/>
      <c r="R576" s="63"/>
      <c r="S576" s="64"/>
      <c r="T576" s="64"/>
      <c r="U576" s="64"/>
      <c r="V576" s="97"/>
      <c r="W576" s="97"/>
      <c r="X576" s="64"/>
      <c r="Y576" s="64"/>
      <c r="Z576" s="64"/>
      <c r="AA576" s="64"/>
      <c r="AB576" s="64"/>
      <c r="AC576" s="64"/>
      <c r="AD576" s="64"/>
      <c r="AE576" s="64"/>
      <c r="AF576" s="64"/>
      <c r="AG576" s="64"/>
      <c r="AH576" s="64"/>
      <c r="AI576" s="64"/>
      <c r="AJ576" s="64"/>
      <c r="AK576" s="64"/>
      <c r="AL576" s="64"/>
      <c r="AM576" s="64"/>
      <c r="AN576" s="64"/>
      <c r="AO576" s="64"/>
      <c r="AP576" s="64"/>
      <c r="AQ576" s="64"/>
    </row>
    <row r="577" spans="1:43" ht="62.25" customHeight="1" x14ac:dyDescent="0.25">
      <c r="A577" s="64"/>
      <c r="B577" s="64"/>
      <c r="C577" s="64"/>
      <c r="D577" s="64"/>
      <c r="E577" s="64"/>
      <c r="F577" s="64"/>
      <c r="G577" s="64"/>
      <c r="H577" s="63"/>
      <c r="I577" s="63"/>
      <c r="J577" s="64"/>
      <c r="K577" s="64"/>
      <c r="L577" s="64"/>
      <c r="M577" s="63"/>
      <c r="N577" s="64"/>
      <c r="O577" s="64"/>
      <c r="P577" s="63"/>
      <c r="Q577" s="63"/>
      <c r="R577" s="63"/>
      <c r="S577" s="64"/>
      <c r="T577" s="64"/>
      <c r="U577" s="64"/>
      <c r="V577" s="97"/>
      <c r="W577" s="97"/>
      <c r="X577" s="64"/>
      <c r="Y577" s="64"/>
      <c r="Z577" s="64"/>
      <c r="AA577" s="64"/>
      <c r="AB577" s="64"/>
      <c r="AC577" s="64"/>
      <c r="AD577" s="64"/>
      <c r="AE577" s="64"/>
      <c r="AF577" s="64"/>
      <c r="AG577" s="64"/>
      <c r="AH577" s="64"/>
      <c r="AI577" s="64"/>
      <c r="AJ577" s="64"/>
      <c r="AK577" s="64"/>
      <c r="AL577" s="64"/>
      <c r="AM577" s="64"/>
      <c r="AN577" s="64"/>
      <c r="AO577" s="64"/>
      <c r="AP577" s="64"/>
      <c r="AQ577" s="64"/>
    </row>
    <row r="578" spans="1:43" ht="62.25" customHeight="1" x14ac:dyDescent="0.25">
      <c r="A578" s="64"/>
      <c r="B578" s="64"/>
      <c r="C578" s="64"/>
      <c r="D578" s="64"/>
      <c r="E578" s="64"/>
      <c r="F578" s="64"/>
      <c r="G578" s="64"/>
      <c r="H578" s="63"/>
      <c r="I578" s="63"/>
      <c r="J578" s="64"/>
      <c r="K578" s="64"/>
      <c r="L578" s="64"/>
      <c r="M578" s="63"/>
      <c r="N578" s="64"/>
      <c r="O578" s="64"/>
      <c r="P578" s="63"/>
      <c r="Q578" s="63"/>
      <c r="R578" s="63"/>
      <c r="S578" s="64"/>
      <c r="T578" s="64"/>
      <c r="U578" s="64"/>
      <c r="V578" s="97"/>
      <c r="W578" s="97"/>
      <c r="X578" s="64"/>
      <c r="Y578" s="64"/>
      <c r="Z578" s="64"/>
      <c r="AA578" s="64"/>
      <c r="AB578" s="64"/>
      <c r="AC578" s="64"/>
      <c r="AD578" s="64"/>
      <c r="AE578" s="64"/>
      <c r="AF578" s="64"/>
      <c r="AG578" s="64"/>
      <c r="AH578" s="64"/>
      <c r="AI578" s="64"/>
      <c r="AJ578" s="64"/>
      <c r="AK578" s="64"/>
      <c r="AL578" s="64"/>
      <c r="AM578" s="64"/>
      <c r="AN578" s="64"/>
      <c r="AO578" s="64"/>
      <c r="AP578" s="64"/>
      <c r="AQ578" s="64"/>
    </row>
    <row r="579" spans="1:43" ht="62.25" customHeight="1" x14ac:dyDescent="0.25">
      <c r="A579" s="64"/>
      <c r="B579" s="64"/>
      <c r="C579" s="64"/>
      <c r="D579" s="64"/>
      <c r="E579" s="64"/>
      <c r="F579" s="64"/>
      <c r="G579" s="64"/>
      <c r="H579" s="63"/>
      <c r="I579" s="63"/>
      <c r="J579" s="64"/>
      <c r="K579" s="64"/>
      <c r="L579" s="64"/>
      <c r="M579" s="63"/>
      <c r="N579" s="64"/>
      <c r="O579" s="64"/>
      <c r="P579" s="63"/>
      <c r="Q579" s="63"/>
      <c r="R579" s="63"/>
      <c r="S579" s="64"/>
      <c r="T579" s="64"/>
      <c r="U579" s="64"/>
      <c r="V579" s="97"/>
      <c r="W579" s="97"/>
      <c r="X579" s="64"/>
      <c r="Y579" s="64"/>
      <c r="Z579" s="64"/>
      <c r="AA579" s="64"/>
      <c r="AB579" s="64"/>
      <c r="AC579" s="64"/>
      <c r="AD579" s="64"/>
      <c r="AE579" s="64"/>
      <c r="AF579" s="64"/>
      <c r="AG579" s="64"/>
      <c r="AH579" s="64"/>
      <c r="AI579" s="64"/>
      <c r="AJ579" s="64"/>
      <c r="AK579" s="64"/>
      <c r="AL579" s="64"/>
      <c r="AM579" s="64"/>
      <c r="AN579" s="64"/>
      <c r="AO579" s="64"/>
      <c r="AP579" s="64"/>
      <c r="AQ579" s="64"/>
    </row>
    <row r="580" spans="1:43" ht="62.25" customHeight="1" x14ac:dyDescent="0.25">
      <c r="A580" s="64"/>
      <c r="B580" s="64"/>
      <c r="C580" s="64"/>
      <c r="D580" s="64"/>
      <c r="E580" s="64"/>
      <c r="F580" s="64"/>
      <c r="G580" s="64"/>
      <c r="H580" s="63"/>
      <c r="I580" s="63"/>
      <c r="J580" s="64"/>
      <c r="K580" s="64"/>
      <c r="L580" s="64"/>
      <c r="M580" s="63"/>
      <c r="N580" s="64"/>
      <c r="O580" s="64"/>
      <c r="P580" s="63"/>
      <c r="Q580" s="63"/>
      <c r="R580" s="63"/>
      <c r="S580" s="64"/>
      <c r="T580" s="64"/>
      <c r="U580" s="64"/>
      <c r="V580" s="97"/>
      <c r="W580" s="97"/>
      <c r="X580" s="64"/>
      <c r="Y580" s="64"/>
      <c r="Z580" s="64"/>
      <c r="AA580" s="64"/>
      <c r="AB580" s="64"/>
      <c r="AC580" s="64"/>
      <c r="AD580" s="64"/>
      <c r="AE580" s="64"/>
      <c r="AF580" s="64"/>
      <c r="AG580" s="64"/>
      <c r="AH580" s="64"/>
      <c r="AI580" s="64"/>
      <c r="AJ580" s="64"/>
      <c r="AK580" s="64"/>
      <c r="AL580" s="64"/>
      <c r="AM580" s="64"/>
      <c r="AN580" s="64"/>
      <c r="AO580" s="64"/>
      <c r="AP580" s="64"/>
      <c r="AQ580" s="64"/>
    </row>
    <row r="581" spans="1:43" ht="62.25" customHeight="1" x14ac:dyDescent="0.25">
      <c r="A581" s="64"/>
      <c r="B581" s="64"/>
      <c r="C581" s="64"/>
      <c r="D581" s="64"/>
      <c r="E581" s="64"/>
      <c r="F581" s="64"/>
      <c r="G581" s="64"/>
      <c r="H581" s="63"/>
      <c r="I581" s="63"/>
      <c r="J581" s="64"/>
      <c r="K581" s="64"/>
      <c r="L581" s="64"/>
      <c r="M581" s="63"/>
      <c r="N581" s="64"/>
      <c r="O581" s="64"/>
      <c r="P581" s="63"/>
      <c r="Q581" s="63"/>
      <c r="R581" s="63"/>
      <c r="S581" s="64"/>
      <c r="T581" s="64"/>
      <c r="U581" s="64"/>
      <c r="V581" s="97"/>
      <c r="W581" s="97"/>
      <c r="X581" s="64"/>
      <c r="Y581" s="64"/>
      <c r="Z581" s="64"/>
      <c r="AA581" s="64"/>
      <c r="AB581" s="64"/>
      <c r="AC581" s="64"/>
      <c r="AD581" s="64"/>
      <c r="AE581" s="64"/>
      <c r="AF581" s="64"/>
      <c r="AG581" s="64"/>
      <c r="AH581" s="64"/>
      <c r="AI581" s="64"/>
      <c r="AJ581" s="64"/>
      <c r="AK581" s="64"/>
      <c r="AL581" s="64"/>
      <c r="AM581" s="64"/>
      <c r="AN581" s="64"/>
      <c r="AO581" s="64"/>
      <c r="AP581" s="64"/>
      <c r="AQ581" s="64"/>
    </row>
    <row r="582" spans="1:43" ht="62.25" customHeight="1" x14ac:dyDescent="0.25">
      <c r="A582" s="64"/>
      <c r="B582" s="64"/>
      <c r="C582" s="64"/>
      <c r="D582" s="64"/>
      <c r="E582" s="64"/>
      <c r="F582" s="64"/>
      <c r="G582" s="64"/>
      <c r="H582" s="63"/>
      <c r="I582" s="63"/>
      <c r="J582" s="64"/>
      <c r="K582" s="64"/>
      <c r="L582" s="64"/>
      <c r="M582" s="63"/>
      <c r="N582" s="64"/>
      <c r="O582" s="64"/>
      <c r="P582" s="63"/>
      <c r="Q582" s="63"/>
      <c r="R582" s="63"/>
      <c r="S582" s="64"/>
      <c r="T582" s="64"/>
      <c r="U582" s="64"/>
      <c r="V582" s="97"/>
      <c r="W582" s="97"/>
      <c r="X582" s="64"/>
      <c r="Y582" s="64"/>
      <c r="Z582" s="64"/>
      <c r="AA582" s="64"/>
      <c r="AB582" s="64"/>
      <c r="AC582" s="64"/>
      <c r="AD582" s="64"/>
      <c r="AE582" s="64"/>
      <c r="AF582" s="64"/>
      <c r="AG582" s="64"/>
      <c r="AH582" s="64"/>
      <c r="AI582" s="64"/>
      <c r="AJ582" s="64"/>
      <c r="AK582" s="64"/>
      <c r="AL582" s="64"/>
      <c r="AM582" s="64"/>
      <c r="AN582" s="64"/>
      <c r="AO582" s="64"/>
      <c r="AP582" s="64"/>
      <c r="AQ582" s="64"/>
    </row>
    <row r="583" spans="1:43" ht="62.25" customHeight="1" x14ac:dyDescent="0.25">
      <c r="A583" s="64"/>
      <c r="B583" s="64"/>
      <c r="C583" s="64"/>
      <c r="D583" s="64"/>
      <c r="E583" s="64"/>
      <c r="F583" s="64"/>
      <c r="G583" s="64"/>
      <c r="H583" s="63"/>
      <c r="I583" s="63"/>
      <c r="J583" s="64"/>
      <c r="K583" s="64"/>
      <c r="L583" s="64"/>
      <c r="M583" s="63"/>
      <c r="N583" s="64"/>
      <c r="O583" s="64"/>
      <c r="P583" s="63"/>
      <c r="Q583" s="63"/>
      <c r="R583" s="63"/>
      <c r="S583" s="64"/>
      <c r="T583" s="64"/>
      <c r="U583" s="64"/>
      <c r="V583" s="97"/>
      <c r="W583" s="97"/>
      <c r="X583" s="64"/>
      <c r="Y583" s="64"/>
      <c r="Z583" s="64"/>
      <c r="AA583" s="64"/>
      <c r="AB583" s="64"/>
      <c r="AC583" s="64"/>
      <c r="AD583" s="64"/>
      <c r="AE583" s="64"/>
      <c r="AF583" s="64"/>
      <c r="AG583" s="64"/>
      <c r="AH583" s="64"/>
      <c r="AI583" s="64"/>
      <c r="AJ583" s="64"/>
      <c r="AK583" s="64"/>
      <c r="AL583" s="64"/>
      <c r="AM583" s="64"/>
      <c r="AN583" s="64"/>
      <c r="AO583" s="64"/>
      <c r="AP583" s="64"/>
      <c r="AQ583" s="64"/>
    </row>
    <row r="584" spans="1:43" ht="62.25" customHeight="1" x14ac:dyDescent="0.25">
      <c r="A584" s="64"/>
      <c r="B584" s="64"/>
      <c r="C584" s="64"/>
      <c r="D584" s="64"/>
      <c r="E584" s="64"/>
      <c r="F584" s="64"/>
      <c r="G584" s="64"/>
      <c r="H584" s="63"/>
      <c r="I584" s="63"/>
      <c r="J584" s="64"/>
      <c r="K584" s="64"/>
      <c r="L584" s="64"/>
      <c r="M584" s="63"/>
      <c r="N584" s="64"/>
      <c r="O584" s="64"/>
      <c r="P584" s="63"/>
      <c r="Q584" s="63"/>
      <c r="R584" s="63"/>
      <c r="S584" s="64"/>
      <c r="T584" s="64"/>
      <c r="U584" s="64"/>
      <c r="V584" s="97"/>
      <c r="W584" s="97"/>
      <c r="X584" s="64"/>
      <c r="Y584" s="64"/>
      <c r="Z584" s="64"/>
      <c r="AA584" s="64"/>
      <c r="AB584" s="64"/>
      <c r="AC584" s="64"/>
      <c r="AD584" s="64"/>
      <c r="AE584" s="64"/>
      <c r="AF584" s="64"/>
      <c r="AG584" s="64"/>
      <c r="AH584" s="64"/>
      <c r="AI584" s="64"/>
      <c r="AJ584" s="64"/>
      <c r="AK584" s="64"/>
      <c r="AL584" s="64"/>
      <c r="AM584" s="64"/>
      <c r="AN584" s="64"/>
      <c r="AO584" s="64"/>
      <c r="AP584" s="64"/>
      <c r="AQ584" s="64"/>
    </row>
    <row r="585" spans="1:43" ht="62.25" customHeight="1" x14ac:dyDescent="0.25">
      <c r="A585" s="64"/>
      <c r="B585" s="64"/>
      <c r="C585" s="64"/>
      <c r="D585" s="64"/>
      <c r="E585" s="64"/>
      <c r="F585" s="64"/>
      <c r="G585" s="64"/>
      <c r="H585" s="63"/>
      <c r="I585" s="63"/>
      <c r="J585" s="64"/>
      <c r="K585" s="64"/>
      <c r="L585" s="64"/>
      <c r="M585" s="63"/>
      <c r="N585" s="64"/>
      <c r="O585" s="64"/>
      <c r="P585" s="63"/>
      <c r="Q585" s="63"/>
      <c r="R585" s="63"/>
      <c r="S585" s="64"/>
      <c r="T585" s="64"/>
      <c r="U585" s="64"/>
      <c r="V585" s="97"/>
      <c r="W585" s="97"/>
      <c r="X585" s="64"/>
      <c r="Y585" s="64"/>
      <c r="Z585" s="64"/>
      <c r="AA585" s="64"/>
      <c r="AB585" s="64"/>
      <c r="AC585" s="64"/>
      <c r="AD585" s="64"/>
      <c r="AE585" s="64"/>
      <c r="AF585" s="64"/>
      <c r="AG585" s="64"/>
      <c r="AH585" s="64"/>
      <c r="AI585" s="64"/>
      <c r="AJ585" s="64"/>
      <c r="AK585" s="64"/>
      <c r="AL585" s="64"/>
      <c r="AM585" s="64"/>
      <c r="AN585" s="64"/>
      <c r="AO585" s="64"/>
      <c r="AP585" s="64"/>
      <c r="AQ585" s="64"/>
    </row>
    <row r="586" spans="1:43" ht="62.25" customHeight="1" x14ac:dyDescent="0.25">
      <c r="A586" s="64"/>
      <c r="B586" s="64"/>
      <c r="C586" s="64"/>
      <c r="D586" s="64"/>
      <c r="E586" s="64"/>
      <c r="F586" s="64"/>
      <c r="G586" s="64"/>
      <c r="H586" s="63"/>
      <c r="I586" s="63"/>
      <c r="J586" s="64"/>
      <c r="K586" s="64"/>
      <c r="L586" s="64"/>
      <c r="M586" s="63"/>
      <c r="N586" s="64"/>
      <c r="O586" s="64"/>
      <c r="P586" s="63"/>
      <c r="Q586" s="63"/>
      <c r="R586" s="63"/>
      <c r="S586" s="64"/>
      <c r="T586" s="64"/>
      <c r="U586" s="64"/>
      <c r="V586" s="97"/>
      <c r="W586" s="97"/>
      <c r="X586" s="64"/>
      <c r="Y586" s="64"/>
      <c r="Z586" s="64"/>
      <c r="AA586" s="64"/>
      <c r="AB586" s="64"/>
      <c r="AC586" s="64"/>
      <c r="AD586" s="64"/>
      <c r="AE586" s="64"/>
      <c r="AF586" s="64"/>
      <c r="AG586" s="64"/>
      <c r="AH586" s="64"/>
      <c r="AI586" s="64"/>
      <c r="AJ586" s="64"/>
      <c r="AK586" s="64"/>
      <c r="AL586" s="64"/>
      <c r="AM586" s="64"/>
      <c r="AN586" s="64"/>
      <c r="AO586" s="64"/>
      <c r="AP586" s="64"/>
      <c r="AQ586" s="64"/>
    </row>
    <row r="587" spans="1:43" ht="62.25" customHeight="1" x14ac:dyDescent="0.25">
      <c r="A587" s="64"/>
      <c r="B587" s="64"/>
      <c r="C587" s="64"/>
      <c r="D587" s="64"/>
      <c r="E587" s="64"/>
      <c r="F587" s="64"/>
      <c r="G587" s="64"/>
      <c r="H587" s="63"/>
      <c r="I587" s="63"/>
      <c r="J587" s="64"/>
      <c r="K587" s="64"/>
      <c r="L587" s="64"/>
      <c r="M587" s="63"/>
      <c r="N587" s="64"/>
      <c r="O587" s="64"/>
      <c r="P587" s="63"/>
      <c r="Q587" s="63"/>
      <c r="R587" s="63"/>
      <c r="S587" s="64"/>
      <c r="T587" s="64"/>
      <c r="U587" s="64"/>
      <c r="V587" s="97"/>
      <c r="W587" s="97"/>
      <c r="X587" s="64"/>
      <c r="Y587" s="64"/>
      <c r="Z587" s="64"/>
      <c r="AA587" s="64"/>
      <c r="AB587" s="64"/>
      <c r="AC587" s="64"/>
      <c r="AD587" s="64"/>
      <c r="AE587" s="64"/>
      <c r="AF587" s="64"/>
      <c r="AG587" s="64"/>
      <c r="AH587" s="64"/>
      <c r="AI587" s="64"/>
      <c r="AJ587" s="64"/>
      <c r="AK587" s="64"/>
      <c r="AL587" s="64"/>
      <c r="AM587" s="64"/>
      <c r="AN587" s="64"/>
      <c r="AO587" s="64"/>
      <c r="AP587" s="64"/>
      <c r="AQ587" s="64"/>
    </row>
    <row r="588" spans="1:43" ht="62.25" customHeight="1" x14ac:dyDescent="0.25">
      <c r="A588" s="64"/>
      <c r="B588" s="64"/>
      <c r="C588" s="64"/>
      <c r="D588" s="64"/>
      <c r="E588" s="64"/>
      <c r="F588" s="64"/>
      <c r="G588" s="64"/>
      <c r="H588" s="63"/>
      <c r="I588" s="63"/>
      <c r="J588" s="64"/>
      <c r="K588" s="64"/>
      <c r="L588" s="64"/>
      <c r="M588" s="63"/>
      <c r="N588" s="64"/>
      <c r="O588" s="64"/>
      <c r="P588" s="63"/>
      <c r="Q588" s="63"/>
      <c r="R588" s="63"/>
      <c r="S588" s="64"/>
      <c r="T588" s="64"/>
      <c r="U588" s="64"/>
      <c r="V588" s="97"/>
      <c r="W588" s="97"/>
      <c r="X588" s="64"/>
      <c r="Y588" s="64"/>
      <c r="Z588" s="64"/>
      <c r="AA588" s="64"/>
      <c r="AB588" s="64"/>
      <c r="AC588" s="64"/>
      <c r="AD588" s="64"/>
      <c r="AE588" s="64"/>
      <c r="AF588" s="64"/>
      <c r="AG588" s="64"/>
      <c r="AH588" s="64"/>
      <c r="AI588" s="64"/>
      <c r="AJ588" s="64"/>
      <c r="AK588" s="64"/>
      <c r="AL588" s="64"/>
      <c r="AM588" s="64"/>
      <c r="AN588" s="64"/>
      <c r="AO588" s="64"/>
      <c r="AP588" s="64"/>
      <c r="AQ588" s="64"/>
    </row>
    <row r="589" spans="1:43" ht="62.25" customHeight="1" x14ac:dyDescent="0.25">
      <c r="A589" s="64"/>
      <c r="B589" s="64"/>
      <c r="C589" s="64"/>
      <c r="D589" s="64"/>
      <c r="E589" s="64"/>
      <c r="F589" s="64"/>
      <c r="G589" s="64"/>
      <c r="H589" s="63"/>
      <c r="I589" s="63"/>
      <c r="J589" s="64"/>
      <c r="K589" s="64"/>
      <c r="L589" s="64"/>
      <c r="M589" s="63"/>
      <c r="N589" s="64"/>
      <c r="O589" s="64"/>
      <c r="P589" s="63"/>
      <c r="Q589" s="63"/>
      <c r="R589" s="63"/>
      <c r="S589" s="64"/>
      <c r="T589" s="64"/>
      <c r="U589" s="64"/>
      <c r="V589" s="97"/>
      <c r="W589" s="97"/>
      <c r="X589" s="64"/>
      <c r="Y589" s="64"/>
      <c r="Z589" s="64"/>
      <c r="AA589" s="64"/>
      <c r="AB589" s="64"/>
      <c r="AC589" s="64"/>
      <c r="AD589" s="64"/>
      <c r="AE589" s="64"/>
      <c r="AF589" s="64"/>
      <c r="AG589" s="64"/>
      <c r="AH589" s="64"/>
      <c r="AI589" s="64"/>
      <c r="AJ589" s="64"/>
      <c r="AK589" s="64"/>
      <c r="AL589" s="64"/>
      <c r="AM589" s="64"/>
      <c r="AN589" s="64"/>
      <c r="AO589" s="64"/>
      <c r="AP589" s="64"/>
      <c r="AQ589" s="64"/>
    </row>
    <row r="590" spans="1:43" ht="62.25" customHeight="1" x14ac:dyDescent="0.25">
      <c r="A590" s="64"/>
      <c r="B590" s="64"/>
      <c r="C590" s="64"/>
      <c r="D590" s="64"/>
      <c r="E590" s="64"/>
      <c r="F590" s="64"/>
      <c r="G590" s="64"/>
      <c r="H590" s="63"/>
      <c r="I590" s="63"/>
      <c r="J590" s="64"/>
      <c r="K590" s="64"/>
      <c r="L590" s="64"/>
      <c r="M590" s="63"/>
      <c r="N590" s="64"/>
      <c r="O590" s="64"/>
      <c r="P590" s="63"/>
      <c r="Q590" s="63"/>
      <c r="R590" s="63"/>
      <c r="S590" s="64"/>
      <c r="T590" s="64"/>
      <c r="U590" s="64"/>
      <c r="V590" s="97"/>
      <c r="W590" s="97"/>
      <c r="X590" s="64"/>
      <c r="Y590" s="64"/>
      <c r="Z590" s="64"/>
      <c r="AA590" s="64"/>
      <c r="AB590" s="64"/>
      <c r="AC590" s="64"/>
      <c r="AD590" s="64"/>
      <c r="AE590" s="64"/>
      <c r="AF590" s="64"/>
      <c r="AG590" s="64"/>
      <c r="AH590" s="64"/>
      <c r="AI590" s="64"/>
      <c r="AJ590" s="64"/>
      <c r="AK590" s="64"/>
      <c r="AL590" s="64"/>
      <c r="AM590" s="64"/>
      <c r="AN590" s="64"/>
      <c r="AO590" s="64"/>
      <c r="AP590" s="64"/>
      <c r="AQ590" s="64"/>
    </row>
    <row r="591" spans="1:43" ht="62.25" customHeight="1" x14ac:dyDescent="0.25">
      <c r="A591" s="64"/>
      <c r="B591" s="64"/>
      <c r="C591" s="64"/>
      <c r="D591" s="64"/>
      <c r="E591" s="64"/>
      <c r="F591" s="64"/>
      <c r="G591" s="64"/>
      <c r="H591" s="63"/>
      <c r="I591" s="63"/>
      <c r="J591" s="64"/>
      <c r="K591" s="64"/>
      <c r="L591" s="64"/>
      <c r="M591" s="63"/>
      <c r="N591" s="64"/>
      <c r="O591" s="64"/>
      <c r="P591" s="63"/>
      <c r="Q591" s="63"/>
      <c r="R591" s="63"/>
      <c r="S591" s="64"/>
      <c r="T591" s="64"/>
      <c r="U591" s="64"/>
      <c r="V591" s="97"/>
      <c r="W591" s="97"/>
      <c r="X591" s="64"/>
      <c r="Y591" s="64"/>
      <c r="Z591" s="64"/>
      <c r="AA591" s="64"/>
      <c r="AB591" s="64"/>
      <c r="AC591" s="64"/>
      <c r="AD591" s="64"/>
      <c r="AE591" s="64"/>
      <c r="AF591" s="64"/>
      <c r="AG591" s="64"/>
      <c r="AH591" s="64"/>
      <c r="AI591" s="64"/>
      <c r="AJ591" s="64"/>
      <c r="AK591" s="64"/>
      <c r="AL591" s="64"/>
      <c r="AM591" s="64"/>
      <c r="AN591" s="64"/>
      <c r="AO591" s="64"/>
      <c r="AP591" s="64"/>
      <c r="AQ591" s="64"/>
    </row>
    <row r="592" spans="1:43" ht="62.25" customHeight="1" x14ac:dyDescent="0.25">
      <c r="A592" s="64"/>
      <c r="B592" s="64"/>
      <c r="C592" s="64"/>
      <c r="D592" s="64"/>
      <c r="E592" s="64"/>
      <c r="F592" s="64"/>
      <c r="G592" s="64"/>
      <c r="H592" s="63"/>
      <c r="I592" s="63"/>
      <c r="J592" s="64"/>
      <c r="K592" s="64"/>
      <c r="L592" s="64"/>
      <c r="M592" s="63"/>
      <c r="N592" s="64"/>
      <c r="O592" s="64"/>
      <c r="P592" s="63"/>
      <c r="Q592" s="63"/>
      <c r="R592" s="63"/>
      <c r="S592" s="64"/>
      <c r="T592" s="64"/>
      <c r="U592" s="64"/>
      <c r="V592" s="97"/>
      <c r="W592" s="97"/>
      <c r="X592" s="64"/>
      <c r="Y592" s="64"/>
      <c r="Z592" s="64"/>
      <c r="AA592" s="64"/>
      <c r="AB592" s="64"/>
      <c r="AC592" s="64"/>
      <c r="AD592" s="64"/>
      <c r="AE592" s="64"/>
      <c r="AF592" s="64"/>
      <c r="AG592" s="64"/>
      <c r="AH592" s="64"/>
      <c r="AI592" s="64"/>
      <c r="AJ592" s="64"/>
      <c r="AK592" s="64"/>
      <c r="AL592" s="64"/>
      <c r="AM592" s="64"/>
      <c r="AN592" s="64"/>
      <c r="AO592" s="64"/>
      <c r="AP592" s="64"/>
      <c r="AQ592" s="64"/>
    </row>
    <row r="593" spans="1:43" ht="62.25" customHeight="1" x14ac:dyDescent="0.25">
      <c r="A593" s="64"/>
      <c r="B593" s="64"/>
      <c r="C593" s="64"/>
      <c r="D593" s="64"/>
      <c r="E593" s="64"/>
      <c r="F593" s="64"/>
      <c r="G593" s="64"/>
      <c r="H593" s="63"/>
      <c r="I593" s="63"/>
      <c r="J593" s="64"/>
      <c r="K593" s="64"/>
      <c r="L593" s="64"/>
      <c r="M593" s="63"/>
      <c r="N593" s="64"/>
      <c r="O593" s="64"/>
      <c r="P593" s="63"/>
      <c r="Q593" s="63"/>
      <c r="R593" s="63"/>
      <c r="S593" s="64"/>
      <c r="T593" s="64"/>
      <c r="U593" s="64"/>
      <c r="V593" s="97"/>
      <c r="W593" s="97"/>
      <c r="X593" s="64"/>
      <c r="Y593" s="64"/>
      <c r="Z593" s="64"/>
      <c r="AA593" s="64"/>
      <c r="AB593" s="64"/>
      <c r="AC593" s="64"/>
      <c r="AD593" s="64"/>
      <c r="AE593" s="64"/>
      <c r="AF593" s="64"/>
      <c r="AG593" s="64"/>
      <c r="AH593" s="64"/>
      <c r="AI593" s="64"/>
      <c r="AJ593" s="64"/>
      <c r="AK593" s="64"/>
      <c r="AL593" s="64"/>
      <c r="AM593" s="64"/>
      <c r="AN593" s="64"/>
      <c r="AO593" s="64"/>
      <c r="AP593" s="64"/>
      <c r="AQ593" s="64"/>
    </row>
    <row r="594" spans="1:43" ht="62.25" customHeight="1" x14ac:dyDescent="0.25">
      <c r="A594" s="64"/>
      <c r="B594" s="64"/>
      <c r="C594" s="64"/>
      <c r="D594" s="64"/>
      <c r="E594" s="64"/>
      <c r="F594" s="64"/>
      <c r="G594" s="64"/>
      <c r="H594" s="63"/>
      <c r="I594" s="63"/>
      <c r="J594" s="64"/>
      <c r="K594" s="64"/>
      <c r="L594" s="64"/>
      <c r="M594" s="63"/>
      <c r="N594" s="64"/>
      <c r="O594" s="64"/>
      <c r="P594" s="63"/>
      <c r="Q594" s="63"/>
      <c r="R594" s="63"/>
      <c r="S594" s="64"/>
      <c r="T594" s="64"/>
      <c r="U594" s="64"/>
      <c r="V594" s="97"/>
      <c r="W594" s="97"/>
      <c r="X594" s="64"/>
      <c r="Y594" s="64"/>
      <c r="Z594" s="64"/>
      <c r="AA594" s="64"/>
      <c r="AB594" s="64"/>
      <c r="AC594" s="64"/>
      <c r="AD594" s="64"/>
      <c r="AE594" s="64"/>
      <c r="AF594" s="64"/>
      <c r="AG594" s="64"/>
      <c r="AH594" s="64"/>
      <c r="AI594" s="64"/>
      <c r="AJ594" s="64"/>
      <c r="AK594" s="64"/>
      <c r="AL594" s="64"/>
      <c r="AM594" s="64"/>
      <c r="AN594" s="64"/>
      <c r="AO594" s="64"/>
      <c r="AP594" s="64"/>
      <c r="AQ594" s="64"/>
    </row>
    <row r="595" spans="1:43" ht="62.25" customHeight="1" x14ac:dyDescent="0.25">
      <c r="A595" s="64"/>
      <c r="B595" s="64"/>
      <c r="C595" s="64"/>
      <c r="D595" s="64"/>
      <c r="E595" s="64"/>
      <c r="F595" s="64"/>
      <c r="G595" s="64"/>
      <c r="H595" s="63"/>
      <c r="I595" s="63"/>
      <c r="J595" s="64"/>
      <c r="K595" s="64"/>
      <c r="L595" s="64"/>
      <c r="M595" s="63"/>
      <c r="N595" s="64"/>
      <c r="O595" s="64"/>
      <c r="P595" s="63"/>
      <c r="Q595" s="63"/>
      <c r="R595" s="63"/>
      <c r="S595" s="64"/>
      <c r="T595" s="64"/>
      <c r="U595" s="64"/>
      <c r="V595" s="97"/>
      <c r="W595" s="97"/>
      <c r="X595" s="64"/>
      <c r="Y595" s="64"/>
      <c r="Z595" s="64"/>
      <c r="AA595" s="64"/>
      <c r="AB595" s="64"/>
      <c r="AC595" s="64"/>
      <c r="AD595" s="64"/>
      <c r="AE595" s="64"/>
      <c r="AF595" s="64"/>
      <c r="AG595" s="64"/>
      <c r="AH595" s="64"/>
      <c r="AI595" s="64"/>
      <c r="AJ595" s="64"/>
      <c r="AK595" s="64"/>
      <c r="AL595" s="64"/>
      <c r="AM595" s="64"/>
      <c r="AN595" s="64"/>
      <c r="AO595" s="64"/>
      <c r="AP595" s="64"/>
      <c r="AQ595" s="64"/>
    </row>
    <row r="596" spans="1:43" ht="62.25" customHeight="1" x14ac:dyDescent="0.25">
      <c r="A596" s="64"/>
      <c r="B596" s="64"/>
      <c r="C596" s="64"/>
      <c r="D596" s="64"/>
      <c r="E596" s="64"/>
      <c r="F596" s="64"/>
      <c r="G596" s="64"/>
      <c r="H596" s="63"/>
      <c r="I596" s="63"/>
      <c r="J596" s="64"/>
      <c r="K596" s="64"/>
      <c r="L596" s="64"/>
      <c r="M596" s="63"/>
      <c r="N596" s="64"/>
      <c r="O596" s="64"/>
      <c r="P596" s="63"/>
      <c r="Q596" s="63"/>
      <c r="R596" s="63"/>
      <c r="S596" s="64"/>
      <c r="T596" s="64"/>
      <c r="U596" s="64"/>
      <c r="V596" s="97"/>
      <c r="W596" s="97"/>
      <c r="X596" s="64"/>
      <c r="Y596" s="64"/>
      <c r="Z596" s="64"/>
      <c r="AA596" s="64"/>
      <c r="AB596" s="64"/>
      <c r="AC596" s="64"/>
      <c r="AD596" s="64"/>
      <c r="AE596" s="64"/>
      <c r="AF596" s="64"/>
      <c r="AG596" s="64"/>
      <c r="AH596" s="64"/>
      <c r="AI596" s="64"/>
      <c r="AJ596" s="64"/>
      <c r="AK596" s="64"/>
      <c r="AL596" s="64"/>
      <c r="AM596" s="64"/>
      <c r="AN596" s="64"/>
      <c r="AO596" s="64"/>
      <c r="AP596" s="64"/>
      <c r="AQ596" s="64"/>
    </row>
    <row r="597" spans="1:43" ht="62.25" customHeight="1" x14ac:dyDescent="0.25">
      <c r="A597" s="64"/>
      <c r="B597" s="64"/>
      <c r="C597" s="64"/>
      <c r="D597" s="64"/>
      <c r="E597" s="64"/>
      <c r="F597" s="64"/>
      <c r="G597" s="64"/>
      <c r="H597" s="63"/>
      <c r="I597" s="63"/>
      <c r="J597" s="64"/>
      <c r="K597" s="64"/>
      <c r="L597" s="64"/>
      <c r="M597" s="63"/>
      <c r="N597" s="64"/>
      <c r="O597" s="64"/>
      <c r="P597" s="63"/>
      <c r="Q597" s="63"/>
      <c r="R597" s="63"/>
      <c r="S597" s="64"/>
      <c r="T597" s="64"/>
      <c r="U597" s="64"/>
      <c r="V597" s="97"/>
      <c r="W597" s="97"/>
      <c r="X597" s="64"/>
      <c r="Y597" s="64"/>
      <c r="Z597" s="64"/>
      <c r="AA597" s="64"/>
      <c r="AB597" s="64"/>
      <c r="AC597" s="64"/>
      <c r="AD597" s="64"/>
      <c r="AE597" s="64"/>
      <c r="AF597" s="64"/>
      <c r="AG597" s="64"/>
      <c r="AH597" s="64"/>
      <c r="AI597" s="64"/>
      <c r="AJ597" s="64"/>
      <c r="AK597" s="64"/>
      <c r="AL597" s="64"/>
      <c r="AM597" s="64"/>
      <c r="AN597" s="64"/>
      <c r="AO597" s="64"/>
      <c r="AP597" s="64"/>
      <c r="AQ597" s="64"/>
    </row>
    <row r="598" spans="1:43" ht="62.25" customHeight="1" x14ac:dyDescent="0.25">
      <c r="A598" s="64"/>
      <c r="B598" s="64"/>
      <c r="C598" s="64"/>
      <c r="D598" s="64"/>
      <c r="E598" s="64"/>
      <c r="F598" s="64"/>
      <c r="G598" s="64"/>
      <c r="H598" s="63"/>
      <c r="I598" s="63"/>
      <c r="J598" s="64"/>
      <c r="K598" s="64"/>
      <c r="L598" s="64"/>
      <c r="M598" s="63"/>
      <c r="N598" s="64"/>
      <c r="O598" s="64"/>
      <c r="P598" s="63"/>
      <c r="Q598" s="63"/>
      <c r="R598" s="63"/>
      <c r="S598" s="64"/>
      <c r="T598" s="64"/>
      <c r="U598" s="64"/>
      <c r="V598" s="97"/>
      <c r="W598" s="97"/>
      <c r="X598" s="64"/>
      <c r="Y598" s="64"/>
      <c r="Z598" s="64"/>
      <c r="AA598" s="64"/>
      <c r="AB598" s="64"/>
      <c r="AC598" s="64"/>
      <c r="AD598" s="64"/>
      <c r="AE598" s="64"/>
      <c r="AF598" s="64"/>
      <c r="AG598" s="64"/>
      <c r="AH598" s="64"/>
      <c r="AI598" s="64"/>
      <c r="AJ598" s="64"/>
      <c r="AK598" s="64"/>
      <c r="AL598" s="64"/>
      <c r="AM598" s="64"/>
      <c r="AN598" s="64"/>
      <c r="AO598" s="64"/>
      <c r="AP598" s="64"/>
      <c r="AQ598" s="64"/>
    </row>
    <row r="599" spans="1:43" ht="62.25" customHeight="1" x14ac:dyDescent="0.25">
      <c r="A599" s="64"/>
      <c r="B599" s="64"/>
      <c r="C599" s="64"/>
      <c r="D599" s="64"/>
      <c r="E599" s="64"/>
      <c r="F599" s="64"/>
      <c r="G599" s="64"/>
      <c r="H599" s="63"/>
      <c r="I599" s="63"/>
      <c r="J599" s="64"/>
      <c r="K599" s="64"/>
      <c r="L599" s="64"/>
      <c r="M599" s="63"/>
      <c r="N599" s="64"/>
      <c r="O599" s="64"/>
      <c r="P599" s="63"/>
      <c r="Q599" s="63"/>
      <c r="R599" s="63"/>
      <c r="S599" s="64"/>
      <c r="T599" s="64"/>
      <c r="U599" s="64"/>
      <c r="V599" s="97"/>
      <c r="W599" s="97"/>
      <c r="X599" s="64"/>
      <c r="Y599" s="64"/>
      <c r="Z599" s="64"/>
      <c r="AA599" s="64"/>
      <c r="AB599" s="64"/>
      <c r="AC599" s="64"/>
      <c r="AD599" s="64"/>
      <c r="AE599" s="64"/>
      <c r="AF599" s="64"/>
      <c r="AG599" s="64"/>
      <c r="AH599" s="64"/>
      <c r="AI599" s="64"/>
      <c r="AJ599" s="64"/>
      <c r="AK599" s="64"/>
      <c r="AL599" s="64"/>
      <c r="AM599" s="64"/>
      <c r="AN599" s="64"/>
      <c r="AO599" s="64"/>
      <c r="AP599" s="64"/>
      <c r="AQ599" s="64"/>
    </row>
    <row r="600" spans="1:43" ht="62.25" customHeight="1" x14ac:dyDescent="0.25">
      <c r="A600" s="64"/>
      <c r="B600" s="64"/>
      <c r="C600" s="64"/>
      <c r="D600" s="64"/>
      <c r="E600" s="64"/>
      <c r="F600" s="64"/>
      <c r="G600" s="64"/>
      <c r="H600" s="63"/>
      <c r="I600" s="63"/>
      <c r="J600" s="64"/>
      <c r="K600" s="64"/>
      <c r="L600" s="64"/>
      <c r="M600" s="63"/>
      <c r="N600" s="64"/>
      <c r="O600" s="64"/>
      <c r="P600" s="63"/>
      <c r="Q600" s="63"/>
      <c r="R600" s="63"/>
      <c r="S600" s="64"/>
      <c r="T600" s="64"/>
      <c r="U600" s="64"/>
      <c r="V600" s="97"/>
      <c r="W600" s="97"/>
      <c r="X600" s="64"/>
      <c r="Y600" s="64"/>
      <c r="Z600" s="64"/>
      <c r="AA600" s="64"/>
      <c r="AB600" s="64"/>
      <c r="AC600" s="64"/>
      <c r="AD600" s="64"/>
      <c r="AE600" s="64"/>
      <c r="AF600" s="64"/>
      <c r="AG600" s="64"/>
      <c r="AH600" s="64"/>
      <c r="AI600" s="64"/>
      <c r="AJ600" s="64"/>
      <c r="AK600" s="64"/>
      <c r="AL600" s="64"/>
      <c r="AM600" s="64"/>
      <c r="AN600" s="64"/>
      <c r="AO600" s="64"/>
      <c r="AP600" s="64"/>
      <c r="AQ600" s="64"/>
    </row>
    <row r="601" spans="1:43" ht="62.25" customHeight="1" x14ac:dyDescent="0.25">
      <c r="A601" s="64"/>
      <c r="B601" s="64"/>
      <c r="C601" s="64"/>
      <c r="D601" s="64"/>
      <c r="E601" s="64"/>
      <c r="F601" s="64"/>
      <c r="G601" s="64"/>
      <c r="H601" s="63"/>
      <c r="I601" s="63"/>
      <c r="J601" s="64"/>
      <c r="K601" s="64"/>
      <c r="L601" s="64"/>
      <c r="M601" s="63"/>
      <c r="N601" s="64"/>
      <c r="O601" s="64"/>
      <c r="P601" s="63"/>
      <c r="Q601" s="63"/>
      <c r="R601" s="63"/>
      <c r="S601" s="64"/>
      <c r="T601" s="64"/>
      <c r="U601" s="64"/>
      <c r="V601" s="97"/>
      <c r="W601" s="97"/>
      <c r="X601" s="64"/>
      <c r="Y601" s="64"/>
      <c r="Z601" s="64"/>
      <c r="AA601" s="64"/>
      <c r="AB601" s="64"/>
      <c r="AC601" s="64"/>
      <c r="AD601" s="64"/>
      <c r="AE601" s="64"/>
      <c r="AF601" s="64"/>
      <c r="AG601" s="64"/>
      <c r="AH601" s="64"/>
      <c r="AI601" s="64"/>
      <c r="AJ601" s="64"/>
      <c r="AK601" s="64"/>
      <c r="AL601" s="64"/>
      <c r="AM601" s="64"/>
      <c r="AN601" s="64"/>
      <c r="AO601" s="64"/>
      <c r="AP601" s="64"/>
      <c r="AQ601" s="64"/>
    </row>
    <row r="602" spans="1:43" ht="62.25" customHeight="1" x14ac:dyDescent="0.25">
      <c r="A602" s="64"/>
      <c r="B602" s="64"/>
      <c r="C602" s="64"/>
      <c r="D602" s="64"/>
      <c r="E602" s="64"/>
      <c r="F602" s="64"/>
      <c r="G602" s="64"/>
      <c r="H602" s="63"/>
      <c r="I602" s="63"/>
      <c r="J602" s="64"/>
      <c r="K602" s="64"/>
      <c r="L602" s="64"/>
      <c r="M602" s="63"/>
      <c r="N602" s="64"/>
      <c r="O602" s="64"/>
      <c r="P602" s="63"/>
      <c r="Q602" s="63"/>
      <c r="R602" s="63"/>
      <c r="S602" s="64"/>
      <c r="T602" s="64"/>
      <c r="U602" s="64"/>
      <c r="V602" s="97"/>
      <c r="W602" s="97"/>
      <c r="X602" s="64"/>
      <c r="Y602" s="64"/>
      <c r="Z602" s="64"/>
      <c r="AA602" s="64"/>
      <c r="AB602" s="64"/>
      <c r="AC602" s="64"/>
      <c r="AD602" s="64"/>
      <c r="AE602" s="64"/>
      <c r="AF602" s="64"/>
      <c r="AG602" s="64"/>
      <c r="AH602" s="64"/>
      <c r="AI602" s="64"/>
      <c r="AJ602" s="64"/>
      <c r="AK602" s="64"/>
      <c r="AL602" s="64"/>
      <c r="AM602" s="64"/>
      <c r="AN602" s="64"/>
      <c r="AO602" s="64"/>
      <c r="AP602" s="64"/>
      <c r="AQ602" s="64"/>
    </row>
    <row r="603" spans="1:43" ht="62.25" customHeight="1" x14ac:dyDescent="0.25">
      <c r="A603" s="64"/>
      <c r="B603" s="64"/>
      <c r="C603" s="64"/>
      <c r="D603" s="64"/>
      <c r="E603" s="64"/>
      <c r="F603" s="64"/>
      <c r="G603" s="64"/>
      <c r="H603" s="63"/>
      <c r="I603" s="63"/>
      <c r="J603" s="64"/>
      <c r="K603" s="64"/>
      <c r="L603" s="64"/>
      <c r="M603" s="63"/>
      <c r="N603" s="64"/>
      <c r="O603" s="64"/>
      <c r="P603" s="63"/>
      <c r="Q603" s="63"/>
      <c r="R603" s="63"/>
      <c r="S603" s="64"/>
      <c r="T603" s="64"/>
      <c r="U603" s="64"/>
      <c r="V603" s="97"/>
      <c r="W603" s="97"/>
      <c r="X603" s="64"/>
      <c r="Y603" s="64"/>
      <c r="Z603" s="64"/>
      <c r="AA603" s="64"/>
      <c r="AB603" s="64"/>
      <c r="AC603" s="64"/>
      <c r="AD603" s="64"/>
      <c r="AE603" s="64"/>
      <c r="AF603" s="64"/>
      <c r="AG603" s="64"/>
      <c r="AH603" s="64"/>
      <c r="AI603" s="64"/>
      <c r="AJ603" s="64"/>
      <c r="AK603" s="64"/>
      <c r="AL603" s="64"/>
      <c r="AM603" s="64"/>
      <c r="AN603" s="64"/>
      <c r="AO603" s="64"/>
      <c r="AP603" s="64"/>
      <c r="AQ603" s="64"/>
    </row>
    <row r="604" spans="1:43" ht="62.25" customHeight="1" x14ac:dyDescent="0.25">
      <c r="A604" s="64"/>
      <c r="B604" s="64"/>
      <c r="C604" s="64"/>
      <c r="D604" s="64"/>
      <c r="E604" s="64"/>
      <c r="F604" s="64"/>
      <c r="G604" s="64"/>
      <c r="H604" s="63"/>
      <c r="I604" s="63"/>
      <c r="J604" s="64"/>
      <c r="K604" s="64"/>
      <c r="L604" s="64"/>
      <c r="M604" s="63"/>
      <c r="N604" s="64"/>
      <c r="O604" s="64"/>
      <c r="P604" s="63"/>
      <c r="Q604" s="63"/>
      <c r="R604" s="63"/>
      <c r="S604" s="64"/>
      <c r="T604" s="64"/>
      <c r="U604" s="64"/>
      <c r="V604" s="97"/>
      <c r="W604" s="97"/>
      <c r="X604" s="64"/>
      <c r="Y604" s="64"/>
      <c r="Z604" s="64"/>
      <c r="AA604" s="64"/>
      <c r="AB604" s="64"/>
      <c r="AC604" s="64"/>
      <c r="AD604" s="64"/>
      <c r="AE604" s="64"/>
      <c r="AF604" s="64"/>
      <c r="AG604" s="64"/>
      <c r="AH604" s="64"/>
      <c r="AI604" s="64"/>
      <c r="AJ604" s="64"/>
      <c r="AK604" s="64"/>
      <c r="AL604" s="64"/>
      <c r="AM604" s="64"/>
      <c r="AN604" s="64"/>
      <c r="AO604" s="64"/>
      <c r="AP604" s="64"/>
      <c r="AQ604" s="64"/>
    </row>
    <row r="605" spans="1:43" ht="62.25" customHeight="1" x14ac:dyDescent="0.25">
      <c r="A605" s="64"/>
      <c r="B605" s="64"/>
      <c r="C605" s="64"/>
      <c r="D605" s="64"/>
      <c r="E605" s="64"/>
      <c r="F605" s="64"/>
      <c r="G605" s="64"/>
      <c r="H605" s="63"/>
      <c r="I605" s="63"/>
      <c r="J605" s="64"/>
      <c r="K605" s="64"/>
      <c r="L605" s="64"/>
      <c r="M605" s="63"/>
      <c r="N605" s="64"/>
      <c r="O605" s="64"/>
      <c r="P605" s="63"/>
      <c r="Q605" s="63"/>
      <c r="R605" s="63"/>
      <c r="S605" s="64"/>
      <c r="T605" s="64"/>
      <c r="U605" s="64"/>
      <c r="V605" s="97"/>
      <c r="W605" s="97"/>
      <c r="X605" s="64"/>
      <c r="Y605" s="64"/>
      <c r="Z605" s="64"/>
      <c r="AA605" s="64"/>
      <c r="AB605" s="64"/>
      <c r="AC605" s="64"/>
      <c r="AD605" s="64"/>
      <c r="AE605" s="64"/>
      <c r="AF605" s="64"/>
      <c r="AG605" s="64"/>
      <c r="AH605" s="64"/>
      <c r="AI605" s="64"/>
      <c r="AJ605" s="64"/>
      <c r="AK605" s="64"/>
      <c r="AL605" s="64"/>
      <c r="AM605" s="64"/>
      <c r="AN605" s="64"/>
      <c r="AO605" s="64"/>
      <c r="AP605" s="64"/>
      <c r="AQ605" s="64"/>
    </row>
    <row r="606" spans="1:43" ht="62.25" customHeight="1" x14ac:dyDescent="0.25">
      <c r="A606" s="64"/>
      <c r="B606" s="64"/>
      <c r="C606" s="64"/>
      <c r="D606" s="64"/>
      <c r="E606" s="64"/>
      <c r="F606" s="64"/>
      <c r="G606" s="64"/>
      <c r="H606" s="63"/>
      <c r="I606" s="63"/>
      <c r="J606" s="64"/>
      <c r="K606" s="64"/>
      <c r="L606" s="64"/>
      <c r="M606" s="63"/>
      <c r="N606" s="64"/>
      <c r="O606" s="64"/>
      <c r="P606" s="63"/>
      <c r="Q606" s="63"/>
      <c r="R606" s="63"/>
      <c r="S606" s="64"/>
      <c r="T606" s="64"/>
      <c r="U606" s="64"/>
      <c r="V606" s="97"/>
      <c r="W606" s="97"/>
      <c r="X606" s="64"/>
      <c r="Y606" s="64"/>
      <c r="Z606" s="64"/>
      <c r="AA606" s="64"/>
      <c r="AB606" s="64"/>
      <c r="AC606" s="64"/>
      <c r="AD606" s="64"/>
      <c r="AE606" s="64"/>
      <c r="AF606" s="64"/>
      <c r="AG606" s="64"/>
      <c r="AH606" s="64"/>
      <c r="AI606" s="64"/>
      <c r="AJ606" s="64"/>
      <c r="AK606" s="64"/>
      <c r="AL606" s="64"/>
      <c r="AM606" s="64"/>
      <c r="AN606" s="64"/>
      <c r="AO606" s="64"/>
      <c r="AP606" s="64"/>
      <c r="AQ606" s="64"/>
    </row>
    <row r="607" spans="1:43" ht="62.25" customHeight="1" x14ac:dyDescent="0.25">
      <c r="A607" s="64"/>
      <c r="B607" s="64"/>
      <c r="C607" s="64"/>
      <c r="D607" s="64"/>
      <c r="E607" s="64"/>
      <c r="F607" s="64"/>
      <c r="G607" s="64"/>
      <c r="H607" s="63"/>
      <c r="I607" s="63"/>
      <c r="J607" s="64"/>
      <c r="K607" s="64"/>
      <c r="L607" s="64"/>
      <c r="M607" s="63"/>
      <c r="N607" s="64"/>
      <c r="O607" s="64"/>
      <c r="P607" s="63"/>
      <c r="Q607" s="63"/>
      <c r="R607" s="63"/>
      <c r="S607" s="64"/>
      <c r="T607" s="64"/>
      <c r="U607" s="64"/>
      <c r="V607" s="97"/>
      <c r="W607" s="97"/>
      <c r="X607" s="64"/>
      <c r="Y607" s="64"/>
      <c r="Z607" s="64"/>
      <c r="AA607" s="64"/>
      <c r="AB607" s="64"/>
      <c r="AC607" s="64"/>
      <c r="AD607" s="64"/>
      <c r="AE607" s="64"/>
      <c r="AF607" s="64"/>
      <c r="AG607" s="64"/>
      <c r="AH607" s="64"/>
      <c r="AI607" s="64"/>
      <c r="AJ607" s="64"/>
      <c r="AK607" s="64"/>
      <c r="AL607" s="64"/>
      <c r="AM607" s="64"/>
      <c r="AN607" s="64"/>
      <c r="AO607" s="64"/>
      <c r="AP607" s="64"/>
      <c r="AQ607" s="64"/>
    </row>
    <row r="608" spans="1:43" ht="62.25" customHeight="1" x14ac:dyDescent="0.25">
      <c r="A608" s="64"/>
      <c r="B608" s="64"/>
      <c r="C608" s="64"/>
      <c r="D608" s="64"/>
      <c r="E608" s="64"/>
      <c r="F608" s="64"/>
      <c r="G608" s="64"/>
      <c r="H608" s="63"/>
      <c r="I608" s="63"/>
      <c r="J608" s="64"/>
      <c r="K608" s="64"/>
      <c r="L608" s="64"/>
      <c r="M608" s="63"/>
      <c r="N608" s="64"/>
      <c r="O608" s="64"/>
      <c r="P608" s="63"/>
      <c r="Q608" s="63"/>
      <c r="R608" s="63"/>
      <c r="S608" s="64"/>
      <c r="T608" s="64"/>
      <c r="U608" s="64"/>
      <c r="V608" s="97"/>
      <c r="W608" s="97"/>
      <c r="X608" s="64"/>
      <c r="Y608" s="64"/>
      <c r="Z608" s="64"/>
      <c r="AA608" s="64"/>
      <c r="AB608" s="64"/>
      <c r="AC608" s="64"/>
      <c r="AD608" s="64"/>
      <c r="AE608" s="64"/>
      <c r="AF608" s="64"/>
      <c r="AG608" s="64"/>
      <c r="AH608" s="64"/>
      <c r="AI608" s="64"/>
      <c r="AJ608" s="64"/>
      <c r="AK608" s="64"/>
      <c r="AL608" s="64"/>
      <c r="AM608" s="64"/>
      <c r="AN608" s="64"/>
      <c r="AO608" s="64"/>
      <c r="AP608" s="64"/>
      <c r="AQ608" s="64"/>
    </row>
    <row r="609" spans="1:43" ht="62.25" customHeight="1" x14ac:dyDescent="0.25">
      <c r="A609" s="64"/>
      <c r="B609" s="64"/>
      <c r="C609" s="64"/>
      <c r="D609" s="64"/>
      <c r="E609" s="64"/>
      <c r="F609" s="64"/>
      <c r="G609" s="64"/>
      <c r="H609" s="63"/>
      <c r="I609" s="63"/>
      <c r="J609" s="64"/>
      <c r="K609" s="64"/>
      <c r="L609" s="64"/>
      <c r="M609" s="63"/>
      <c r="N609" s="64"/>
      <c r="O609" s="64"/>
      <c r="P609" s="63"/>
      <c r="Q609" s="63"/>
      <c r="R609" s="63"/>
      <c r="S609" s="64"/>
      <c r="T609" s="64"/>
      <c r="U609" s="64"/>
      <c r="V609" s="97"/>
      <c r="W609" s="97"/>
      <c r="X609" s="64"/>
      <c r="Y609" s="64"/>
      <c r="Z609" s="64"/>
      <c r="AA609" s="64"/>
      <c r="AB609" s="64"/>
      <c r="AC609" s="64"/>
      <c r="AD609" s="64"/>
      <c r="AE609" s="64"/>
      <c r="AF609" s="64"/>
      <c r="AG609" s="64"/>
      <c r="AH609" s="64"/>
      <c r="AI609" s="64"/>
      <c r="AJ609" s="64"/>
      <c r="AK609" s="64"/>
      <c r="AL609" s="64"/>
      <c r="AM609" s="64"/>
      <c r="AN609" s="64"/>
      <c r="AO609" s="64"/>
      <c r="AP609" s="64"/>
      <c r="AQ609" s="64"/>
    </row>
    <row r="610" spans="1:43" ht="62.25" customHeight="1" x14ac:dyDescent="0.25">
      <c r="A610" s="64"/>
      <c r="B610" s="64"/>
      <c r="C610" s="64"/>
      <c r="D610" s="64"/>
      <c r="E610" s="64"/>
      <c r="F610" s="64"/>
      <c r="G610" s="64"/>
      <c r="H610" s="63"/>
      <c r="I610" s="63"/>
      <c r="J610" s="64"/>
      <c r="K610" s="64"/>
      <c r="L610" s="64"/>
      <c r="M610" s="63"/>
      <c r="N610" s="64"/>
      <c r="O610" s="64"/>
      <c r="P610" s="63"/>
      <c r="Q610" s="63"/>
      <c r="R610" s="63"/>
      <c r="S610" s="64"/>
      <c r="T610" s="64"/>
      <c r="U610" s="64"/>
      <c r="V610" s="97"/>
      <c r="W610" s="97"/>
      <c r="X610" s="64"/>
      <c r="Y610" s="64"/>
      <c r="Z610" s="64"/>
      <c r="AA610" s="64"/>
      <c r="AB610" s="64"/>
      <c r="AC610" s="64"/>
      <c r="AD610" s="64"/>
      <c r="AE610" s="64"/>
      <c r="AF610" s="64"/>
      <c r="AG610" s="64"/>
      <c r="AH610" s="64"/>
      <c r="AI610" s="64"/>
      <c r="AJ610" s="64"/>
      <c r="AK610" s="64"/>
      <c r="AL610" s="64"/>
      <c r="AM610" s="64"/>
      <c r="AN610" s="64"/>
      <c r="AO610" s="64"/>
      <c r="AP610" s="64"/>
      <c r="AQ610" s="64"/>
    </row>
    <row r="611" spans="1:43" ht="62.25" customHeight="1" x14ac:dyDescent="0.25">
      <c r="A611" s="64"/>
      <c r="B611" s="64"/>
      <c r="C611" s="64"/>
      <c r="D611" s="64"/>
      <c r="E611" s="64"/>
      <c r="F611" s="64"/>
      <c r="G611" s="64"/>
      <c r="H611" s="63"/>
      <c r="I611" s="63"/>
      <c r="J611" s="64"/>
      <c r="K611" s="64"/>
      <c r="L611" s="64"/>
      <c r="M611" s="63"/>
      <c r="N611" s="64"/>
      <c r="O611" s="64"/>
      <c r="P611" s="63"/>
      <c r="Q611" s="63"/>
      <c r="R611" s="63"/>
      <c r="S611" s="64"/>
      <c r="T611" s="64"/>
      <c r="U611" s="64"/>
      <c r="V611" s="97"/>
      <c r="W611" s="97"/>
      <c r="X611" s="64"/>
      <c r="Y611" s="64"/>
      <c r="Z611" s="64"/>
      <c r="AA611" s="64"/>
      <c r="AB611" s="64"/>
      <c r="AC611" s="64"/>
      <c r="AD611" s="64"/>
      <c r="AE611" s="64"/>
      <c r="AF611" s="64"/>
      <c r="AG611" s="64"/>
      <c r="AH611" s="64"/>
      <c r="AI611" s="64"/>
      <c r="AJ611" s="64"/>
      <c r="AK611" s="64"/>
      <c r="AL611" s="64"/>
      <c r="AM611" s="64"/>
      <c r="AN611" s="64"/>
      <c r="AO611" s="64"/>
      <c r="AP611" s="64"/>
      <c r="AQ611" s="64"/>
    </row>
    <row r="612" spans="1:43" ht="62.25" customHeight="1" x14ac:dyDescent="0.25">
      <c r="A612" s="64"/>
      <c r="B612" s="64"/>
      <c r="C612" s="64"/>
      <c r="D612" s="64"/>
      <c r="E612" s="64"/>
      <c r="F612" s="64"/>
      <c r="G612" s="64"/>
      <c r="H612" s="63"/>
      <c r="I612" s="63"/>
      <c r="J612" s="64"/>
      <c r="K612" s="64"/>
      <c r="L612" s="64"/>
      <c r="M612" s="63"/>
      <c r="N612" s="64"/>
      <c r="O612" s="64"/>
      <c r="P612" s="63"/>
      <c r="Q612" s="63"/>
      <c r="R612" s="63"/>
      <c r="S612" s="64"/>
      <c r="T612" s="64"/>
      <c r="U612" s="64"/>
      <c r="V612" s="97"/>
      <c r="W612" s="97"/>
      <c r="X612" s="64"/>
      <c r="Y612" s="64"/>
      <c r="Z612" s="64"/>
      <c r="AA612" s="64"/>
      <c r="AB612" s="64"/>
      <c r="AC612" s="64"/>
      <c r="AD612" s="64"/>
      <c r="AE612" s="64"/>
      <c r="AF612" s="64"/>
      <c r="AG612" s="64"/>
      <c r="AH612" s="64"/>
      <c r="AI612" s="64"/>
      <c r="AJ612" s="64"/>
      <c r="AK612" s="64"/>
      <c r="AL612" s="64"/>
      <c r="AM612" s="64"/>
      <c r="AN612" s="64"/>
      <c r="AO612" s="64"/>
      <c r="AP612" s="64"/>
      <c r="AQ612" s="64"/>
    </row>
    <row r="613" spans="1:43" ht="62.25" customHeight="1" x14ac:dyDescent="0.25">
      <c r="A613" s="64"/>
      <c r="B613" s="64"/>
      <c r="C613" s="64"/>
      <c r="D613" s="64"/>
      <c r="E613" s="64"/>
      <c r="F613" s="64"/>
      <c r="G613" s="64"/>
      <c r="H613" s="63"/>
      <c r="I613" s="63"/>
      <c r="J613" s="64"/>
      <c r="K613" s="64"/>
      <c r="L613" s="64"/>
      <c r="M613" s="63"/>
      <c r="N613" s="64"/>
      <c r="O613" s="64"/>
      <c r="P613" s="63"/>
      <c r="Q613" s="63"/>
      <c r="R613" s="63"/>
      <c r="S613" s="64"/>
      <c r="T613" s="64"/>
      <c r="U613" s="64"/>
      <c r="V613" s="97"/>
      <c r="W613" s="97"/>
      <c r="X613" s="64"/>
      <c r="Y613" s="64"/>
      <c r="Z613" s="64"/>
      <c r="AA613" s="64"/>
      <c r="AB613" s="64"/>
      <c r="AC613" s="64"/>
      <c r="AD613" s="64"/>
      <c r="AE613" s="64"/>
      <c r="AF613" s="64"/>
      <c r="AG613" s="64"/>
      <c r="AH613" s="64"/>
      <c r="AI613" s="64"/>
      <c r="AJ613" s="64"/>
      <c r="AK613" s="64"/>
      <c r="AL613" s="64"/>
      <c r="AM613" s="64"/>
      <c r="AN613" s="64"/>
      <c r="AO613" s="64"/>
      <c r="AP613" s="64"/>
      <c r="AQ613" s="64"/>
    </row>
    <row r="614" spans="1:43" ht="62.25" customHeight="1" x14ac:dyDescent="0.25">
      <c r="A614" s="64"/>
      <c r="B614" s="64"/>
      <c r="C614" s="64"/>
      <c r="D614" s="64"/>
      <c r="E614" s="64"/>
      <c r="F614" s="64"/>
      <c r="G614" s="64"/>
      <c r="H614" s="63"/>
      <c r="I614" s="63"/>
      <c r="J614" s="64"/>
      <c r="K614" s="64"/>
      <c r="L614" s="64"/>
      <c r="M614" s="63"/>
      <c r="N614" s="64"/>
      <c r="O614" s="64"/>
      <c r="P614" s="63"/>
      <c r="Q614" s="63"/>
      <c r="R614" s="63"/>
      <c r="S614" s="64"/>
      <c r="T614" s="64"/>
      <c r="U614" s="64"/>
      <c r="V614" s="97"/>
      <c r="W614" s="97"/>
      <c r="X614" s="64"/>
      <c r="Y614" s="64"/>
      <c r="Z614" s="64"/>
      <c r="AA614" s="64"/>
      <c r="AB614" s="64"/>
      <c r="AC614" s="64"/>
      <c r="AD614" s="64"/>
      <c r="AE614" s="64"/>
      <c r="AF614" s="64"/>
      <c r="AG614" s="64"/>
      <c r="AH614" s="64"/>
      <c r="AI614" s="64"/>
      <c r="AJ614" s="64"/>
      <c r="AK614" s="64"/>
      <c r="AL614" s="64"/>
      <c r="AM614" s="64"/>
      <c r="AN614" s="64"/>
      <c r="AO614" s="64"/>
      <c r="AP614" s="64"/>
      <c r="AQ614" s="64"/>
    </row>
    <row r="615" spans="1:43" ht="62.25" customHeight="1" x14ac:dyDescent="0.25">
      <c r="A615" s="64"/>
      <c r="B615" s="64"/>
      <c r="C615" s="64"/>
      <c r="D615" s="64"/>
      <c r="E615" s="64"/>
      <c r="F615" s="64"/>
      <c r="G615" s="64"/>
      <c r="H615" s="63"/>
      <c r="I615" s="63"/>
      <c r="J615" s="64"/>
      <c r="K615" s="64"/>
      <c r="L615" s="64"/>
      <c r="M615" s="63"/>
      <c r="N615" s="64"/>
      <c r="O615" s="64"/>
      <c r="P615" s="63"/>
      <c r="Q615" s="63"/>
      <c r="R615" s="63"/>
      <c r="S615" s="64"/>
      <c r="T615" s="64"/>
      <c r="U615" s="64"/>
      <c r="V615" s="97"/>
      <c r="W615" s="97"/>
      <c r="X615" s="64"/>
      <c r="Y615" s="64"/>
      <c r="Z615" s="64"/>
      <c r="AA615" s="64"/>
      <c r="AB615" s="64"/>
      <c r="AC615" s="64"/>
      <c r="AD615" s="64"/>
      <c r="AE615" s="64"/>
      <c r="AF615" s="64"/>
      <c r="AG615" s="64"/>
      <c r="AH615" s="64"/>
      <c r="AI615" s="64"/>
      <c r="AJ615" s="64"/>
      <c r="AK615" s="64"/>
      <c r="AL615" s="64"/>
      <c r="AM615" s="64"/>
      <c r="AN615" s="64"/>
      <c r="AO615" s="64"/>
      <c r="AP615" s="64"/>
      <c r="AQ615" s="64"/>
    </row>
    <row r="616" spans="1:43" ht="62.25" customHeight="1" x14ac:dyDescent="0.25">
      <c r="A616" s="64"/>
      <c r="B616" s="64"/>
      <c r="C616" s="64"/>
      <c r="D616" s="64"/>
      <c r="E616" s="64"/>
      <c r="F616" s="64"/>
      <c r="G616" s="64"/>
      <c r="H616" s="63"/>
      <c r="I616" s="63"/>
      <c r="J616" s="64"/>
      <c r="K616" s="64"/>
      <c r="L616" s="64"/>
      <c r="M616" s="63"/>
      <c r="N616" s="64"/>
      <c r="O616" s="64"/>
      <c r="P616" s="63"/>
      <c r="Q616" s="63"/>
      <c r="R616" s="63"/>
      <c r="S616" s="64"/>
      <c r="T616" s="64"/>
      <c r="U616" s="64"/>
      <c r="V616" s="97"/>
      <c r="W616" s="97"/>
      <c r="X616" s="64"/>
      <c r="Y616" s="64"/>
      <c r="Z616" s="64"/>
      <c r="AA616" s="64"/>
      <c r="AB616" s="64"/>
      <c r="AC616" s="64"/>
      <c r="AD616" s="64"/>
      <c r="AE616" s="64"/>
      <c r="AF616" s="64"/>
      <c r="AG616" s="64"/>
      <c r="AH616" s="64"/>
      <c r="AI616" s="64"/>
      <c r="AJ616" s="64"/>
      <c r="AK616" s="64"/>
      <c r="AL616" s="64"/>
      <c r="AM616" s="64"/>
      <c r="AN616" s="64"/>
      <c r="AO616" s="64"/>
      <c r="AP616" s="64"/>
      <c r="AQ616" s="64"/>
    </row>
    <row r="617" spans="1:43" ht="62.25" customHeight="1" x14ac:dyDescent="0.25">
      <c r="A617" s="64"/>
      <c r="B617" s="64"/>
      <c r="C617" s="64"/>
      <c r="D617" s="64"/>
      <c r="E617" s="64"/>
      <c r="F617" s="64"/>
      <c r="G617" s="64"/>
      <c r="H617" s="63"/>
      <c r="I617" s="63"/>
      <c r="J617" s="64"/>
      <c r="K617" s="64"/>
      <c r="L617" s="64"/>
      <c r="M617" s="63"/>
      <c r="N617" s="64"/>
      <c r="O617" s="64"/>
      <c r="P617" s="63"/>
      <c r="Q617" s="63"/>
      <c r="R617" s="63"/>
      <c r="S617" s="64"/>
      <c r="T617" s="64"/>
      <c r="U617" s="64"/>
      <c r="V617" s="97"/>
      <c r="W617" s="97"/>
      <c r="X617" s="64"/>
      <c r="Y617" s="64"/>
      <c r="Z617" s="64"/>
      <c r="AA617" s="64"/>
      <c r="AB617" s="64"/>
      <c r="AC617" s="64"/>
      <c r="AD617" s="64"/>
      <c r="AE617" s="64"/>
      <c r="AF617" s="64"/>
      <c r="AG617" s="64"/>
      <c r="AH617" s="64"/>
      <c r="AI617" s="64"/>
      <c r="AJ617" s="64"/>
      <c r="AK617" s="64"/>
      <c r="AL617" s="64"/>
      <c r="AM617" s="64"/>
      <c r="AN617" s="64"/>
      <c r="AO617" s="64"/>
      <c r="AP617" s="64"/>
      <c r="AQ617" s="64"/>
    </row>
    <row r="618" spans="1:43" ht="62.25" customHeight="1" x14ac:dyDescent="0.25">
      <c r="A618" s="64"/>
      <c r="B618" s="64"/>
      <c r="C618" s="64"/>
      <c r="D618" s="64"/>
      <c r="E618" s="64"/>
      <c r="F618" s="64"/>
      <c r="G618" s="64"/>
      <c r="H618" s="63"/>
      <c r="I618" s="63"/>
      <c r="J618" s="64"/>
      <c r="K618" s="64"/>
      <c r="L618" s="64"/>
      <c r="M618" s="63"/>
      <c r="N618" s="64"/>
      <c r="O618" s="64"/>
      <c r="P618" s="63"/>
      <c r="Q618" s="63"/>
      <c r="R618" s="63"/>
      <c r="S618" s="64"/>
      <c r="T618" s="64"/>
      <c r="U618" s="64"/>
      <c r="V618" s="97"/>
      <c r="W618" s="97"/>
      <c r="X618" s="64"/>
      <c r="Y618" s="64"/>
      <c r="Z618" s="64"/>
      <c r="AA618" s="64"/>
      <c r="AB618" s="64"/>
      <c r="AC618" s="64"/>
      <c r="AD618" s="64"/>
      <c r="AE618" s="64"/>
      <c r="AF618" s="64"/>
      <c r="AG618" s="64"/>
      <c r="AH618" s="64"/>
      <c r="AI618" s="64"/>
      <c r="AJ618" s="64"/>
      <c r="AK618" s="64"/>
      <c r="AL618" s="64"/>
      <c r="AM618" s="64"/>
      <c r="AN618" s="64"/>
      <c r="AO618" s="64"/>
      <c r="AP618" s="64"/>
      <c r="AQ618" s="64"/>
    </row>
    <row r="619" spans="1:43" ht="62.25" customHeight="1" x14ac:dyDescent="0.25">
      <c r="A619" s="64"/>
      <c r="B619" s="64"/>
      <c r="C619" s="64"/>
      <c r="D619" s="64"/>
      <c r="E619" s="64"/>
      <c r="F619" s="64"/>
      <c r="G619" s="64"/>
      <c r="H619" s="63"/>
      <c r="I619" s="63"/>
      <c r="J619" s="64"/>
      <c r="K619" s="64"/>
      <c r="L619" s="64"/>
      <c r="M619" s="63"/>
      <c r="N619" s="64"/>
      <c r="O619" s="64"/>
      <c r="P619" s="63"/>
      <c r="Q619" s="63"/>
      <c r="R619" s="63"/>
      <c r="S619" s="64"/>
      <c r="T619" s="64"/>
      <c r="U619" s="64"/>
      <c r="V619" s="97"/>
      <c r="W619" s="97"/>
      <c r="X619" s="64"/>
      <c r="Y619" s="64"/>
      <c r="Z619" s="64"/>
      <c r="AA619" s="64"/>
      <c r="AB619" s="64"/>
      <c r="AC619" s="64"/>
      <c r="AD619" s="64"/>
      <c r="AE619" s="64"/>
      <c r="AF619" s="64"/>
      <c r="AG619" s="64"/>
      <c r="AH619" s="64"/>
      <c r="AI619" s="64"/>
      <c r="AJ619" s="64"/>
      <c r="AK619" s="64"/>
      <c r="AL619" s="64"/>
      <c r="AM619" s="64"/>
      <c r="AN619" s="64"/>
      <c r="AO619" s="64"/>
      <c r="AP619" s="64"/>
      <c r="AQ619" s="64"/>
    </row>
    <row r="620" spans="1:43" ht="62.25" customHeight="1" x14ac:dyDescent="0.25">
      <c r="A620" s="64"/>
      <c r="B620" s="64"/>
      <c r="C620" s="64"/>
      <c r="D620" s="64"/>
      <c r="E620" s="64"/>
      <c r="F620" s="64"/>
      <c r="G620" s="64"/>
      <c r="H620" s="63"/>
      <c r="I620" s="63"/>
      <c r="J620" s="64"/>
      <c r="K620" s="64"/>
      <c r="L620" s="64"/>
      <c r="M620" s="63"/>
      <c r="N620" s="64"/>
      <c r="O620" s="64"/>
      <c r="P620" s="63"/>
      <c r="Q620" s="63"/>
      <c r="R620" s="63"/>
      <c r="S620" s="64"/>
      <c r="T620" s="64"/>
      <c r="U620" s="64"/>
      <c r="V620" s="97"/>
      <c r="W620" s="97"/>
      <c r="X620" s="64"/>
      <c r="Y620" s="64"/>
      <c r="Z620" s="64"/>
      <c r="AA620" s="64"/>
      <c r="AB620" s="64"/>
      <c r="AC620" s="64"/>
      <c r="AD620" s="64"/>
      <c r="AE620" s="64"/>
      <c r="AF620" s="64"/>
      <c r="AG620" s="64"/>
      <c r="AH620" s="64"/>
      <c r="AI620" s="64"/>
      <c r="AJ620" s="64"/>
      <c r="AK620" s="64"/>
      <c r="AL620" s="64"/>
      <c r="AM620" s="64"/>
      <c r="AN620" s="64"/>
      <c r="AO620" s="64"/>
      <c r="AP620" s="64"/>
      <c r="AQ620" s="64"/>
    </row>
    <row r="621" spans="1:43" ht="62.25" customHeight="1" x14ac:dyDescent="0.25">
      <c r="A621" s="64"/>
      <c r="B621" s="64"/>
      <c r="C621" s="64"/>
      <c r="D621" s="64"/>
      <c r="E621" s="64"/>
      <c r="F621" s="64"/>
      <c r="G621" s="64"/>
      <c r="H621" s="63"/>
      <c r="I621" s="63"/>
      <c r="J621" s="64"/>
      <c r="K621" s="64"/>
      <c r="L621" s="64"/>
      <c r="M621" s="63"/>
      <c r="N621" s="64"/>
      <c r="O621" s="64"/>
      <c r="P621" s="63"/>
      <c r="Q621" s="63"/>
      <c r="R621" s="63"/>
      <c r="S621" s="64"/>
      <c r="T621" s="64"/>
      <c r="U621" s="64"/>
      <c r="V621" s="97"/>
      <c r="W621" s="97"/>
      <c r="X621" s="64"/>
      <c r="Y621" s="64"/>
      <c r="Z621" s="64"/>
      <c r="AA621" s="64"/>
      <c r="AB621" s="64"/>
      <c r="AC621" s="64"/>
      <c r="AD621" s="64"/>
      <c r="AE621" s="64"/>
      <c r="AF621" s="64"/>
      <c r="AG621" s="64"/>
      <c r="AH621" s="64"/>
      <c r="AI621" s="64"/>
      <c r="AJ621" s="64"/>
      <c r="AK621" s="64"/>
      <c r="AL621" s="64"/>
      <c r="AM621" s="64"/>
      <c r="AN621" s="64"/>
      <c r="AO621" s="64"/>
      <c r="AP621" s="64"/>
      <c r="AQ621" s="64"/>
    </row>
    <row r="622" spans="1:43" ht="62.25" customHeight="1" x14ac:dyDescent="0.25">
      <c r="A622" s="64"/>
      <c r="B622" s="64"/>
      <c r="C622" s="64"/>
      <c r="D622" s="64"/>
      <c r="E622" s="64"/>
      <c r="F622" s="64"/>
      <c r="G622" s="64"/>
      <c r="H622" s="63"/>
      <c r="I622" s="63"/>
      <c r="J622" s="64"/>
      <c r="K622" s="64"/>
      <c r="L622" s="64"/>
      <c r="M622" s="63"/>
      <c r="N622" s="64"/>
      <c r="O622" s="64"/>
      <c r="P622" s="63"/>
      <c r="Q622" s="63"/>
      <c r="R622" s="63"/>
      <c r="S622" s="64"/>
      <c r="T622" s="64"/>
      <c r="U622" s="64"/>
      <c r="V622" s="97"/>
      <c r="W622" s="97"/>
      <c r="X622" s="64"/>
      <c r="Y622" s="64"/>
      <c r="Z622" s="64"/>
      <c r="AA622" s="64"/>
      <c r="AB622" s="64"/>
      <c r="AC622" s="64"/>
      <c r="AD622" s="64"/>
      <c r="AE622" s="64"/>
      <c r="AF622" s="64"/>
      <c r="AG622" s="64"/>
      <c r="AH622" s="64"/>
      <c r="AI622" s="64"/>
      <c r="AJ622" s="64"/>
      <c r="AK622" s="64"/>
      <c r="AL622" s="64"/>
      <c r="AM622" s="64"/>
      <c r="AN622" s="64"/>
      <c r="AO622" s="64"/>
      <c r="AP622" s="64"/>
      <c r="AQ622" s="64"/>
    </row>
    <row r="623" spans="1:43" ht="62.25" customHeight="1" x14ac:dyDescent="0.25">
      <c r="A623" s="64"/>
      <c r="B623" s="64"/>
      <c r="C623" s="64"/>
      <c r="D623" s="64"/>
      <c r="E623" s="64"/>
      <c r="F623" s="64"/>
      <c r="G623" s="64"/>
      <c r="H623" s="63"/>
      <c r="I623" s="63"/>
      <c r="J623" s="64"/>
      <c r="K623" s="64"/>
      <c r="L623" s="64"/>
      <c r="M623" s="63"/>
      <c r="N623" s="64"/>
      <c r="O623" s="64"/>
      <c r="P623" s="63"/>
      <c r="Q623" s="63"/>
      <c r="R623" s="63"/>
      <c r="S623" s="64"/>
      <c r="T623" s="64"/>
      <c r="U623" s="64"/>
      <c r="V623" s="97"/>
      <c r="W623" s="97"/>
      <c r="X623" s="64"/>
      <c r="Y623" s="64"/>
      <c r="Z623" s="64"/>
      <c r="AA623" s="64"/>
      <c r="AB623" s="64"/>
      <c r="AC623" s="64"/>
      <c r="AD623" s="64"/>
      <c r="AE623" s="64"/>
      <c r="AF623" s="64"/>
      <c r="AG623" s="64"/>
      <c r="AH623" s="64"/>
      <c r="AI623" s="64"/>
      <c r="AJ623" s="64"/>
      <c r="AK623" s="64"/>
      <c r="AL623" s="64"/>
      <c r="AM623" s="64"/>
      <c r="AN623" s="64"/>
      <c r="AO623" s="64"/>
      <c r="AP623" s="64"/>
      <c r="AQ623" s="64"/>
    </row>
    <row r="624" spans="1:43" ht="62.25" customHeight="1" x14ac:dyDescent="0.25">
      <c r="A624" s="64"/>
      <c r="B624" s="64"/>
      <c r="C624" s="64"/>
      <c r="D624" s="64"/>
      <c r="E624" s="64"/>
      <c r="F624" s="64"/>
      <c r="G624" s="64"/>
      <c r="H624" s="63"/>
      <c r="I624" s="63"/>
      <c r="J624" s="64"/>
      <c r="K624" s="64"/>
      <c r="L624" s="64"/>
      <c r="M624" s="63"/>
      <c r="N624" s="64"/>
      <c r="O624" s="64"/>
      <c r="P624" s="63"/>
      <c r="Q624" s="63"/>
      <c r="R624" s="63"/>
      <c r="S624" s="64"/>
      <c r="T624" s="64"/>
      <c r="U624" s="64"/>
      <c r="V624" s="97"/>
      <c r="W624" s="97"/>
      <c r="X624" s="64"/>
      <c r="Y624" s="64"/>
      <c r="Z624" s="64"/>
      <c r="AA624" s="64"/>
      <c r="AB624" s="64"/>
      <c r="AC624" s="64"/>
      <c r="AD624" s="64"/>
      <c r="AE624" s="64"/>
      <c r="AF624" s="64"/>
      <c r="AG624" s="64"/>
      <c r="AH624" s="64"/>
      <c r="AI624" s="64"/>
      <c r="AJ624" s="64"/>
      <c r="AK624" s="64"/>
      <c r="AL624" s="64"/>
      <c r="AM624" s="64"/>
      <c r="AN624" s="64"/>
      <c r="AO624" s="64"/>
      <c r="AP624" s="64"/>
      <c r="AQ624" s="64"/>
    </row>
    <row r="625" spans="1:43" ht="62.25" customHeight="1" x14ac:dyDescent="0.25">
      <c r="A625" s="64"/>
      <c r="B625" s="64"/>
      <c r="C625" s="64"/>
      <c r="D625" s="64"/>
      <c r="E625" s="64"/>
      <c r="F625" s="64"/>
      <c r="G625" s="64"/>
      <c r="H625" s="63"/>
      <c r="I625" s="63"/>
      <c r="J625" s="64"/>
      <c r="K625" s="64"/>
      <c r="L625" s="64"/>
      <c r="M625" s="63"/>
      <c r="N625" s="64"/>
      <c r="O625" s="64"/>
      <c r="P625" s="63"/>
      <c r="Q625" s="63"/>
      <c r="R625" s="63"/>
      <c r="S625" s="64"/>
      <c r="T625" s="64"/>
      <c r="U625" s="64"/>
      <c r="V625" s="97"/>
      <c r="W625" s="97"/>
      <c r="X625" s="64"/>
      <c r="Y625" s="64"/>
      <c r="Z625" s="64"/>
      <c r="AA625" s="64"/>
      <c r="AB625" s="64"/>
      <c r="AC625" s="64"/>
      <c r="AD625" s="64"/>
      <c r="AE625" s="64"/>
      <c r="AF625" s="64"/>
      <c r="AG625" s="64"/>
      <c r="AH625" s="64"/>
      <c r="AI625" s="64"/>
      <c r="AJ625" s="64"/>
      <c r="AK625" s="64"/>
      <c r="AL625" s="64"/>
      <c r="AM625" s="64"/>
      <c r="AN625" s="64"/>
      <c r="AO625" s="64"/>
      <c r="AP625" s="64"/>
      <c r="AQ625" s="64"/>
    </row>
    <row r="626" spans="1:43" ht="62.25" customHeight="1" x14ac:dyDescent="0.25">
      <c r="A626" s="64"/>
      <c r="B626" s="64"/>
      <c r="C626" s="64"/>
      <c r="D626" s="64"/>
      <c r="E626" s="64"/>
      <c r="F626" s="64"/>
      <c r="G626" s="64"/>
      <c r="H626" s="63"/>
      <c r="I626" s="63"/>
      <c r="J626" s="64"/>
      <c r="K626" s="64"/>
      <c r="L626" s="64"/>
      <c r="M626" s="63"/>
      <c r="N626" s="64"/>
      <c r="O626" s="64"/>
      <c r="P626" s="63"/>
      <c r="Q626" s="63"/>
      <c r="R626" s="63"/>
      <c r="S626" s="64"/>
      <c r="T626" s="64"/>
      <c r="U626" s="64"/>
      <c r="V626" s="97"/>
      <c r="W626" s="97"/>
      <c r="X626" s="64"/>
      <c r="Y626" s="64"/>
      <c r="Z626" s="64"/>
      <c r="AA626" s="64"/>
      <c r="AB626" s="64"/>
      <c r="AC626" s="64"/>
      <c r="AD626" s="64"/>
      <c r="AE626" s="64"/>
      <c r="AF626" s="64"/>
      <c r="AG626" s="64"/>
      <c r="AH626" s="64"/>
      <c r="AI626" s="64"/>
      <c r="AJ626" s="64"/>
      <c r="AK626" s="64"/>
      <c r="AL626" s="64"/>
      <c r="AM626" s="64"/>
      <c r="AN626" s="64"/>
      <c r="AO626" s="64"/>
      <c r="AP626" s="64"/>
      <c r="AQ626" s="64"/>
    </row>
    <row r="627" spans="1:43" ht="62.25" customHeight="1" x14ac:dyDescent="0.25">
      <c r="A627" s="64"/>
      <c r="B627" s="64"/>
      <c r="C627" s="64"/>
      <c r="D627" s="64"/>
      <c r="E627" s="64"/>
      <c r="F627" s="64"/>
      <c r="G627" s="64"/>
      <c r="H627" s="63"/>
      <c r="I627" s="63"/>
      <c r="J627" s="64"/>
      <c r="K627" s="64"/>
      <c r="L627" s="64"/>
      <c r="M627" s="63"/>
      <c r="N627" s="64"/>
      <c r="O627" s="64"/>
      <c r="P627" s="63"/>
      <c r="Q627" s="63"/>
      <c r="R627" s="63"/>
      <c r="S627" s="64"/>
      <c r="T627" s="64"/>
      <c r="U627" s="64"/>
      <c r="V627" s="97"/>
      <c r="W627" s="97"/>
      <c r="X627" s="64"/>
      <c r="Y627" s="64"/>
      <c r="Z627" s="64"/>
      <c r="AA627" s="64"/>
      <c r="AB627" s="64"/>
      <c r="AC627" s="64"/>
      <c r="AD627" s="64"/>
      <c r="AE627" s="64"/>
      <c r="AF627" s="64"/>
      <c r="AG627" s="64"/>
      <c r="AH627" s="64"/>
      <c r="AI627" s="64"/>
      <c r="AJ627" s="64"/>
      <c r="AK627" s="64"/>
      <c r="AL627" s="64"/>
      <c r="AM627" s="64"/>
      <c r="AN627" s="64"/>
      <c r="AO627" s="64"/>
      <c r="AP627" s="64"/>
      <c r="AQ627" s="64"/>
    </row>
    <row r="628" spans="1:43" ht="62.25" customHeight="1" x14ac:dyDescent="0.25">
      <c r="A628" s="64"/>
      <c r="B628" s="64"/>
      <c r="C628" s="64"/>
      <c r="D628" s="64"/>
      <c r="E628" s="64"/>
      <c r="F628" s="64"/>
      <c r="G628" s="64"/>
      <c r="H628" s="63"/>
      <c r="I628" s="63"/>
      <c r="J628" s="64"/>
      <c r="K628" s="64"/>
      <c r="L628" s="64"/>
      <c r="M628" s="63"/>
      <c r="N628" s="64"/>
      <c r="O628" s="64"/>
      <c r="P628" s="63"/>
      <c r="Q628" s="63"/>
      <c r="R628" s="63"/>
      <c r="S628" s="64"/>
      <c r="T628" s="64"/>
      <c r="U628" s="64"/>
      <c r="V628" s="97"/>
      <c r="W628" s="97"/>
      <c r="X628" s="64"/>
      <c r="Y628" s="64"/>
      <c r="Z628" s="64"/>
      <c r="AA628" s="64"/>
      <c r="AB628" s="64"/>
      <c r="AC628" s="64"/>
      <c r="AD628" s="64"/>
      <c r="AE628" s="64"/>
      <c r="AF628" s="64"/>
      <c r="AG628" s="64"/>
      <c r="AH628" s="64"/>
      <c r="AI628" s="64"/>
      <c r="AJ628" s="64"/>
      <c r="AK628" s="64"/>
      <c r="AL628" s="64"/>
      <c r="AM628" s="64"/>
      <c r="AN628" s="64"/>
      <c r="AO628" s="64"/>
      <c r="AP628" s="64"/>
      <c r="AQ628" s="64"/>
    </row>
    <row r="629" spans="1:43" ht="62.25" customHeight="1" x14ac:dyDescent="0.25">
      <c r="A629" s="64"/>
      <c r="B629" s="64"/>
      <c r="C629" s="64"/>
      <c r="D629" s="64"/>
      <c r="E629" s="64"/>
      <c r="F629" s="64"/>
      <c r="G629" s="64"/>
      <c r="H629" s="63"/>
      <c r="I629" s="63"/>
      <c r="J629" s="64"/>
      <c r="K629" s="64"/>
      <c r="L629" s="64"/>
      <c r="M629" s="63"/>
      <c r="N629" s="64"/>
      <c r="O629" s="64"/>
      <c r="P629" s="63"/>
      <c r="Q629" s="63"/>
      <c r="R629" s="63"/>
      <c r="S629" s="64"/>
      <c r="T629" s="64"/>
      <c r="U629" s="64"/>
      <c r="V629" s="97"/>
      <c r="W629" s="97"/>
      <c r="X629" s="64"/>
      <c r="Y629" s="64"/>
      <c r="Z629" s="64"/>
      <c r="AA629" s="64"/>
      <c r="AB629" s="64"/>
      <c r="AC629" s="64"/>
      <c r="AD629" s="64"/>
      <c r="AE629" s="64"/>
      <c r="AF629" s="64"/>
      <c r="AG629" s="64"/>
      <c r="AH629" s="64"/>
      <c r="AI629" s="64"/>
      <c r="AJ629" s="64"/>
      <c r="AK629" s="64"/>
      <c r="AL629" s="64"/>
      <c r="AM629" s="64"/>
      <c r="AN629" s="64"/>
      <c r="AO629" s="64"/>
      <c r="AP629" s="64"/>
      <c r="AQ629" s="64"/>
    </row>
    <row r="630" spans="1:43" ht="62.25" customHeight="1" x14ac:dyDescent="0.25">
      <c r="A630" s="64"/>
      <c r="B630" s="64"/>
      <c r="C630" s="64"/>
      <c r="D630" s="64"/>
      <c r="E630" s="64"/>
      <c r="F630" s="64"/>
      <c r="G630" s="64"/>
      <c r="H630" s="63"/>
      <c r="I630" s="63"/>
      <c r="J630" s="64"/>
      <c r="K630" s="64"/>
      <c r="L630" s="64"/>
      <c r="M630" s="63"/>
      <c r="N630" s="64"/>
      <c r="O630" s="64"/>
      <c r="P630" s="63"/>
      <c r="Q630" s="63"/>
      <c r="R630" s="63"/>
      <c r="S630" s="64"/>
      <c r="T630" s="64"/>
      <c r="U630" s="64"/>
      <c r="V630" s="97"/>
      <c r="W630" s="97"/>
      <c r="X630" s="64"/>
      <c r="Y630" s="64"/>
      <c r="Z630" s="64"/>
      <c r="AA630" s="64"/>
      <c r="AB630" s="64"/>
      <c r="AC630" s="64"/>
      <c r="AD630" s="64"/>
      <c r="AE630" s="64"/>
      <c r="AF630" s="64"/>
      <c r="AG630" s="64"/>
      <c r="AH630" s="64"/>
      <c r="AI630" s="64"/>
      <c r="AJ630" s="64"/>
      <c r="AK630" s="64"/>
      <c r="AL630" s="64"/>
      <c r="AM630" s="64"/>
      <c r="AN630" s="64"/>
      <c r="AO630" s="64"/>
      <c r="AP630" s="64"/>
      <c r="AQ630" s="64"/>
    </row>
    <row r="631" spans="1:43" ht="62.25" customHeight="1" x14ac:dyDescent="0.25">
      <c r="A631" s="64"/>
      <c r="B631" s="64"/>
      <c r="C631" s="64"/>
      <c r="D631" s="64"/>
      <c r="E631" s="64"/>
      <c r="F631" s="64"/>
      <c r="G631" s="64"/>
      <c r="H631" s="63"/>
      <c r="I631" s="63"/>
      <c r="J631" s="64"/>
      <c r="K631" s="64"/>
      <c r="L631" s="64"/>
      <c r="M631" s="63"/>
      <c r="N631" s="64"/>
      <c r="O631" s="64"/>
      <c r="P631" s="63"/>
      <c r="Q631" s="63"/>
      <c r="R631" s="63"/>
      <c r="S631" s="64"/>
      <c r="T631" s="64"/>
      <c r="U631" s="64"/>
      <c r="V631" s="97"/>
      <c r="W631" s="97"/>
      <c r="X631" s="64"/>
      <c r="Y631" s="64"/>
      <c r="Z631" s="64"/>
      <c r="AA631" s="64"/>
      <c r="AB631" s="64"/>
      <c r="AC631" s="64"/>
      <c r="AD631" s="64"/>
      <c r="AE631" s="64"/>
      <c r="AF631" s="64"/>
      <c r="AG631" s="64"/>
      <c r="AH631" s="64"/>
      <c r="AI631" s="64"/>
      <c r="AJ631" s="64"/>
      <c r="AK631" s="64"/>
      <c r="AL631" s="64"/>
      <c r="AM631" s="64"/>
      <c r="AN631" s="64"/>
      <c r="AO631" s="64"/>
      <c r="AP631" s="64"/>
      <c r="AQ631" s="64"/>
    </row>
    <row r="632" spans="1:43" ht="62.25" customHeight="1" x14ac:dyDescent="0.25">
      <c r="A632" s="64"/>
      <c r="B632" s="64"/>
      <c r="C632" s="64"/>
      <c r="D632" s="64"/>
      <c r="E632" s="64"/>
      <c r="F632" s="64"/>
      <c r="G632" s="64"/>
      <c r="H632" s="63"/>
      <c r="I632" s="63"/>
      <c r="J632" s="64"/>
      <c r="K632" s="64"/>
      <c r="L632" s="64"/>
      <c r="M632" s="63"/>
      <c r="N632" s="64"/>
      <c r="O632" s="64"/>
      <c r="P632" s="63"/>
      <c r="Q632" s="63"/>
      <c r="R632" s="63"/>
      <c r="S632" s="64"/>
      <c r="T632" s="64"/>
      <c r="U632" s="64"/>
      <c r="V632" s="97"/>
      <c r="W632" s="97"/>
      <c r="X632" s="64"/>
      <c r="Y632" s="64"/>
      <c r="Z632" s="64"/>
      <c r="AA632" s="64"/>
      <c r="AB632" s="64"/>
      <c r="AC632" s="64"/>
      <c r="AD632" s="64"/>
      <c r="AE632" s="64"/>
      <c r="AF632" s="64"/>
      <c r="AG632" s="64"/>
      <c r="AH632" s="64"/>
      <c r="AI632" s="64"/>
      <c r="AJ632" s="64"/>
      <c r="AK632" s="64"/>
      <c r="AL632" s="64"/>
      <c r="AM632" s="64"/>
      <c r="AN632" s="64"/>
      <c r="AO632" s="64"/>
      <c r="AP632" s="64"/>
      <c r="AQ632" s="64"/>
    </row>
    <row r="633" spans="1:43" ht="62.25" customHeight="1" x14ac:dyDescent="0.25">
      <c r="A633" s="64"/>
      <c r="B633" s="64"/>
      <c r="C633" s="64"/>
      <c r="D633" s="64"/>
      <c r="E633" s="64"/>
      <c r="F633" s="64"/>
      <c r="G633" s="64"/>
      <c r="H633" s="63"/>
      <c r="I633" s="63"/>
      <c r="J633" s="64"/>
      <c r="K633" s="64"/>
      <c r="L633" s="64"/>
      <c r="M633" s="63"/>
      <c r="N633" s="64"/>
      <c r="O633" s="64"/>
      <c r="P633" s="63"/>
      <c r="Q633" s="63"/>
      <c r="R633" s="63"/>
      <c r="S633" s="64"/>
      <c r="T633" s="64"/>
      <c r="U633" s="64"/>
      <c r="V633" s="97"/>
      <c r="W633" s="97"/>
      <c r="X633" s="64"/>
      <c r="Y633" s="64"/>
      <c r="Z633" s="64"/>
      <c r="AA633" s="64"/>
      <c r="AB633" s="64"/>
      <c r="AC633" s="64"/>
      <c r="AD633" s="64"/>
      <c r="AE633" s="64"/>
      <c r="AF633" s="64"/>
      <c r="AG633" s="64"/>
      <c r="AH633" s="64"/>
      <c r="AI633" s="64"/>
      <c r="AJ633" s="64"/>
      <c r="AK633" s="64"/>
      <c r="AL633" s="64"/>
      <c r="AM633" s="64"/>
      <c r="AN633" s="64"/>
      <c r="AO633" s="64"/>
      <c r="AP633" s="64"/>
      <c r="AQ633" s="64"/>
    </row>
    <row r="634" spans="1:43" ht="62.25" customHeight="1" x14ac:dyDescent="0.25">
      <c r="A634" s="64"/>
      <c r="B634" s="64"/>
      <c r="C634" s="64"/>
      <c r="D634" s="64"/>
      <c r="E634" s="64"/>
      <c r="F634" s="64"/>
      <c r="G634" s="64"/>
      <c r="H634" s="63"/>
      <c r="I634" s="63"/>
      <c r="J634" s="64"/>
      <c r="K634" s="64"/>
      <c r="L634" s="64"/>
      <c r="M634" s="63"/>
      <c r="N634" s="64"/>
      <c r="O634" s="64"/>
      <c r="P634" s="63"/>
      <c r="Q634" s="63"/>
      <c r="R634" s="63"/>
      <c r="S634" s="64"/>
      <c r="T634" s="64"/>
      <c r="U634" s="64"/>
      <c r="V634" s="97"/>
      <c r="W634" s="97"/>
      <c r="X634" s="64"/>
      <c r="Y634" s="64"/>
      <c r="Z634" s="64"/>
      <c r="AA634" s="64"/>
      <c r="AB634" s="64"/>
      <c r="AC634" s="64"/>
      <c r="AD634" s="64"/>
      <c r="AE634" s="64"/>
      <c r="AF634" s="64"/>
      <c r="AG634" s="64"/>
      <c r="AH634" s="64"/>
      <c r="AI634" s="64"/>
      <c r="AJ634" s="64"/>
      <c r="AK634" s="64"/>
      <c r="AL634" s="64"/>
      <c r="AM634" s="64"/>
      <c r="AN634" s="64"/>
      <c r="AO634" s="64"/>
      <c r="AP634" s="64"/>
      <c r="AQ634" s="64"/>
    </row>
    <row r="635" spans="1:43" ht="62.25" customHeight="1" x14ac:dyDescent="0.25">
      <c r="A635" s="64"/>
      <c r="B635" s="64"/>
      <c r="C635" s="64"/>
      <c r="D635" s="64"/>
      <c r="E635" s="64"/>
      <c r="F635" s="64"/>
      <c r="G635" s="64"/>
      <c r="H635" s="63"/>
      <c r="I635" s="63"/>
      <c r="J635" s="64"/>
      <c r="K635" s="64"/>
      <c r="L635" s="64"/>
      <c r="M635" s="63"/>
      <c r="N635" s="64"/>
      <c r="O635" s="64"/>
      <c r="P635" s="63"/>
      <c r="Q635" s="63"/>
      <c r="R635" s="63"/>
      <c r="S635" s="64"/>
      <c r="T635" s="64"/>
      <c r="U635" s="64"/>
      <c r="V635" s="97"/>
      <c r="W635" s="97"/>
      <c r="X635" s="64"/>
      <c r="Y635" s="64"/>
      <c r="Z635" s="64"/>
      <c r="AA635" s="64"/>
      <c r="AB635" s="64"/>
      <c r="AC635" s="64"/>
      <c r="AD635" s="64"/>
      <c r="AE635" s="64"/>
      <c r="AF635" s="64"/>
      <c r="AG635" s="64"/>
      <c r="AH635" s="64"/>
      <c r="AI635" s="64"/>
      <c r="AJ635" s="64"/>
      <c r="AK635" s="64"/>
      <c r="AL635" s="64"/>
      <c r="AM635" s="64"/>
      <c r="AN635" s="64"/>
      <c r="AO635" s="64"/>
      <c r="AP635" s="64"/>
      <c r="AQ635" s="64"/>
    </row>
    <row r="636" spans="1:43" ht="62.25" customHeight="1" x14ac:dyDescent="0.25">
      <c r="A636" s="64"/>
      <c r="B636" s="64"/>
      <c r="C636" s="64"/>
      <c r="D636" s="64"/>
      <c r="E636" s="64"/>
      <c r="F636" s="64"/>
      <c r="G636" s="64"/>
      <c r="H636" s="63"/>
      <c r="I636" s="63"/>
      <c r="J636" s="64"/>
      <c r="K636" s="64"/>
      <c r="L636" s="64"/>
      <c r="M636" s="63"/>
      <c r="N636" s="64"/>
      <c r="O636" s="64"/>
      <c r="P636" s="63"/>
      <c r="Q636" s="63"/>
      <c r="R636" s="63"/>
      <c r="S636" s="64"/>
      <c r="T636" s="64"/>
      <c r="U636" s="64"/>
      <c r="V636" s="97"/>
      <c r="W636" s="97"/>
      <c r="X636" s="64"/>
      <c r="Y636" s="64"/>
      <c r="Z636" s="64"/>
      <c r="AA636" s="64"/>
      <c r="AB636" s="64"/>
      <c r="AC636" s="64"/>
      <c r="AD636" s="64"/>
      <c r="AE636" s="64"/>
      <c r="AF636" s="64"/>
      <c r="AG636" s="64"/>
      <c r="AH636" s="64"/>
      <c r="AI636" s="64"/>
      <c r="AJ636" s="64"/>
      <c r="AK636" s="64"/>
      <c r="AL636" s="64"/>
      <c r="AM636" s="64"/>
      <c r="AN636" s="64"/>
      <c r="AO636" s="64"/>
      <c r="AP636" s="64"/>
      <c r="AQ636" s="64"/>
    </row>
    <row r="637" spans="1:43" ht="62.25" customHeight="1" x14ac:dyDescent="0.25">
      <c r="A637" s="64"/>
      <c r="B637" s="64"/>
      <c r="C637" s="64"/>
      <c r="D637" s="64"/>
      <c r="E637" s="64"/>
      <c r="F637" s="64"/>
      <c r="G637" s="64"/>
      <c r="H637" s="63"/>
      <c r="I637" s="63"/>
      <c r="J637" s="64"/>
      <c r="K637" s="64"/>
      <c r="L637" s="64"/>
      <c r="M637" s="63"/>
      <c r="N637" s="64"/>
      <c r="O637" s="64"/>
      <c r="P637" s="63"/>
      <c r="Q637" s="63"/>
      <c r="R637" s="63"/>
      <c r="S637" s="64"/>
      <c r="T637" s="64"/>
      <c r="U637" s="64"/>
      <c r="V637" s="97"/>
      <c r="W637" s="97"/>
      <c r="X637" s="64"/>
      <c r="Y637" s="64"/>
      <c r="Z637" s="64"/>
      <c r="AA637" s="64"/>
      <c r="AB637" s="64"/>
      <c r="AC637" s="64"/>
      <c r="AD637" s="64"/>
      <c r="AE637" s="64"/>
      <c r="AF637" s="64"/>
      <c r="AG637" s="64"/>
      <c r="AH637" s="64"/>
      <c r="AI637" s="64"/>
      <c r="AJ637" s="64"/>
      <c r="AK637" s="64"/>
      <c r="AL637" s="64"/>
      <c r="AM637" s="64"/>
      <c r="AN637" s="64"/>
      <c r="AO637" s="64"/>
      <c r="AP637" s="64"/>
      <c r="AQ637" s="64"/>
    </row>
    <row r="638" spans="1:43" ht="62.25" customHeight="1" x14ac:dyDescent="0.25">
      <c r="A638" s="64"/>
      <c r="B638" s="64"/>
      <c r="C638" s="64"/>
      <c r="D638" s="64"/>
      <c r="E638" s="64"/>
      <c r="F638" s="64"/>
      <c r="G638" s="64"/>
      <c r="H638" s="63"/>
      <c r="I638" s="63"/>
      <c r="J638" s="64"/>
      <c r="K638" s="64"/>
      <c r="L638" s="64"/>
      <c r="M638" s="63"/>
      <c r="N638" s="64"/>
      <c r="O638" s="64"/>
      <c r="P638" s="63"/>
      <c r="Q638" s="63"/>
      <c r="R638" s="63"/>
      <c r="S638" s="64"/>
      <c r="T638" s="64"/>
      <c r="U638" s="64"/>
      <c r="V638" s="97"/>
      <c r="W638" s="97"/>
      <c r="X638" s="64"/>
      <c r="Y638" s="64"/>
      <c r="Z638" s="64"/>
      <c r="AA638" s="64"/>
      <c r="AB638" s="64"/>
      <c r="AC638" s="64"/>
      <c r="AD638" s="64"/>
      <c r="AE638" s="64"/>
      <c r="AF638" s="64"/>
      <c r="AG638" s="64"/>
      <c r="AH638" s="64"/>
      <c r="AI638" s="64"/>
      <c r="AJ638" s="64"/>
      <c r="AK638" s="64"/>
      <c r="AL638" s="64"/>
      <c r="AM638" s="64"/>
      <c r="AN638" s="64"/>
      <c r="AO638" s="64"/>
      <c r="AP638" s="64"/>
      <c r="AQ638" s="64"/>
    </row>
    <row r="639" spans="1:43" ht="62.25" customHeight="1" x14ac:dyDescent="0.25">
      <c r="A639" s="64"/>
      <c r="B639" s="64"/>
      <c r="C639" s="64"/>
      <c r="D639" s="64"/>
      <c r="E639" s="64"/>
      <c r="F639" s="64"/>
      <c r="G639" s="64"/>
      <c r="H639" s="63"/>
      <c r="I639" s="63"/>
      <c r="J639" s="64"/>
      <c r="K639" s="64"/>
      <c r="L639" s="64"/>
      <c r="M639" s="63"/>
      <c r="N639" s="64"/>
      <c r="O639" s="64"/>
      <c r="P639" s="63"/>
      <c r="Q639" s="63"/>
      <c r="R639" s="63"/>
      <c r="S639" s="64"/>
      <c r="T639" s="64"/>
      <c r="U639" s="64"/>
      <c r="V639" s="97"/>
      <c r="W639" s="97"/>
      <c r="X639" s="64"/>
      <c r="Y639" s="64"/>
      <c r="Z639" s="64"/>
      <c r="AA639" s="64"/>
      <c r="AB639" s="64"/>
      <c r="AC639" s="64"/>
      <c r="AD639" s="64"/>
      <c r="AE639" s="64"/>
      <c r="AF639" s="64"/>
      <c r="AG639" s="64"/>
      <c r="AH639" s="64"/>
      <c r="AI639" s="64"/>
      <c r="AJ639" s="64"/>
      <c r="AK639" s="64"/>
      <c r="AL639" s="64"/>
      <c r="AM639" s="64"/>
      <c r="AN639" s="64"/>
      <c r="AO639" s="64"/>
      <c r="AP639" s="64"/>
      <c r="AQ639" s="64"/>
    </row>
    <row r="640" spans="1:43" ht="62.25" customHeight="1" x14ac:dyDescent="0.25">
      <c r="A640" s="64"/>
      <c r="B640" s="64"/>
      <c r="C640" s="64"/>
      <c r="D640" s="64"/>
      <c r="E640" s="64"/>
      <c r="F640" s="64"/>
      <c r="G640" s="64"/>
      <c r="H640" s="63"/>
      <c r="I640" s="63"/>
      <c r="J640" s="64"/>
      <c r="K640" s="64"/>
      <c r="L640" s="64"/>
      <c r="M640" s="63"/>
      <c r="N640" s="64"/>
      <c r="O640" s="64"/>
      <c r="P640" s="63"/>
      <c r="Q640" s="63"/>
      <c r="R640" s="63"/>
      <c r="S640" s="64"/>
      <c r="T640" s="64"/>
      <c r="U640" s="64"/>
      <c r="V640" s="97"/>
      <c r="W640" s="97"/>
      <c r="X640" s="64"/>
      <c r="Y640" s="64"/>
      <c r="Z640" s="64"/>
      <c r="AA640" s="64"/>
      <c r="AB640" s="64"/>
      <c r="AC640" s="64"/>
      <c r="AD640" s="64"/>
      <c r="AE640" s="64"/>
      <c r="AF640" s="64"/>
      <c r="AG640" s="64"/>
      <c r="AH640" s="64"/>
      <c r="AI640" s="64"/>
      <c r="AJ640" s="64"/>
      <c r="AK640" s="64"/>
      <c r="AL640" s="64"/>
      <c r="AM640" s="64"/>
      <c r="AN640" s="64"/>
      <c r="AO640" s="64"/>
      <c r="AP640" s="64"/>
      <c r="AQ640" s="64"/>
    </row>
    <row r="641" spans="1:43" ht="62.25" customHeight="1" x14ac:dyDescent="0.25">
      <c r="A641" s="64"/>
      <c r="B641" s="64"/>
      <c r="C641" s="64"/>
      <c r="D641" s="64"/>
      <c r="E641" s="64"/>
      <c r="F641" s="64"/>
      <c r="G641" s="64"/>
      <c r="H641" s="63"/>
      <c r="I641" s="63"/>
      <c r="J641" s="64"/>
      <c r="K641" s="64"/>
      <c r="L641" s="64"/>
      <c r="M641" s="63"/>
      <c r="N641" s="64"/>
      <c r="O641" s="64"/>
      <c r="P641" s="63"/>
      <c r="Q641" s="63"/>
      <c r="R641" s="63"/>
      <c r="S641" s="64"/>
      <c r="T641" s="64"/>
      <c r="U641" s="64"/>
      <c r="V641" s="97"/>
      <c r="W641" s="97"/>
      <c r="X641" s="64"/>
      <c r="Y641" s="64"/>
      <c r="Z641" s="64"/>
      <c r="AA641" s="64"/>
      <c r="AB641" s="64"/>
      <c r="AC641" s="64"/>
      <c r="AD641" s="64"/>
      <c r="AE641" s="64"/>
      <c r="AF641" s="64"/>
      <c r="AG641" s="64"/>
      <c r="AH641" s="64"/>
      <c r="AI641" s="64"/>
      <c r="AJ641" s="64"/>
      <c r="AK641" s="64"/>
      <c r="AL641" s="64"/>
      <c r="AM641" s="64"/>
      <c r="AN641" s="64"/>
      <c r="AO641" s="64"/>
      <c r="AP641" s="64"/>
      <c r="AQ641" s="64"/>
    </row>
    <row r="642" spans="1:43" ht="62.25" customHeight="1" x14ac:dyDescent="0.25">
      <c r="A642" s="64"/>
      <c r="B642" s="64"/>
      <c r="C642" s="64"/>
      <c r="D642" s="64"/>
      <c r="E642" s="64"/>
      <c r="F642" s="64"/>
      <c r="G642" s="64"/>
      <c r="H642" s="63"/>
      <c r="I642" s="63"/>
      <c r="J642" s="64"/>
      <c r="K642" s="64"/>
      <c r="L642" s="64"/>
      <c r="M642" s="63"/>
      <c r="N642" s="64"/>
      <c r="O642" s="64"/>
      <c r="P642" s="63"/>
      <c r="Q642" s="63"/>
      <c r="R642" s="63"/>
      <c r="S642" s="64"/>
      <c r="T642" s="64"/>
      <c r="U642" s="64"/>
      <c r="V642" s="97"/>
      <c r="W642" s="97"/>
      <c r="X642" s="64"/>
      <c r="Y642" s="64"/>
      <c r="Z642" s="64"/>
      <c r="AA642" s="64"/>
      <c r="AB642" s="64"/>
      <c r="AC642" s="64"/>
      <c r="AD642" s="64"/>
      <c r="AE642" s="64"/>
      <c r="AF642" s="64"/>
      <c r="AG642" s="64"/>
      <c r="AH642" s="64"/>
      <c r="AI642" s="64"/>
      <c r="AJ642" s="64"/>
      <c r="AK642" s="64"/>
      <c r="AL642" s="64"/>
      <c r="AM642" s="64"/>
      <c r="AN642" s="64"/>
      <c r="AO642" s="64"/>
      <c r="AP642" s="64"/>
      <c r="AQ642" s="64"/>
    </row>
    <row r="643" spans="1:43" ht="62.25" customHeight="1" x14ac:dyDescent="0.25">
      <c r="A643" s="64"/>
      <c r="B643" s="64"/>
      <c r="C643" s="64"/>
      <c r="D643" s="64"/>
      <c r="E643" s="64"/>
      <c r="F643" s="64"/>
      <c r="G643" s="64"/>
      <c r="H643" s="63"/>
      <c r="I643" s="63"/>
      <c r="J643" s="64"/>
      <c r="K643" s="64"/>
      <c r="L643" s="64"/>
      <c r="M643" s="63"/>
      <c r="N643" s="64"/>
      <c r="O643" s="64"/>
      <c r="P643" s="63"/>
      <c r="Q643" s="63"/>
      <c r="R643" s="63"/>
      <c r="S643" s="64"/>
      <c r="T643" s="64"/>
      <c r="U643" s="64"/>
      <c r="V643" s="97"/>
      <c r="W643" s="97"/>
      <c r="X643" s="64"/>
      <c r="Y643" s="64"/>
      <c r="Z643" s="64"/>
      <c r="AA643" s="64"/>
      <c r="AB643" s="64"/>
      <c r="AC643" s="64"/>
      <c r="AD643" s="64"/>
      <c r="AE643" s="64"/>
      <c r="AF643" s="64"/>
      <c r="AG643" s="64"/>
      <c r="AH643" s="64"/>
      <c r="AI643" s="64"/>
      <c r="AJ643" s="64"/>
      <c r="AK643" s="64"/>
      <c r="AL643" s="64"/>
      <c r="AM643" s="64"/>
      <c r="AN643" s="64"/>
      <c r="AO643" s="64"/>
      <c r="AP643" s="64"/>
      <c r="AQ643" s="64"/>
    </row>
    <row r="644" spans="1:43" ht="62.25" customHeight="1" x14ac:dyDescent="0.25">
      <c r="A644" s="64"/>
      <c r="B644" s="64"/>
      <c r="C644" s="64"/>
      <c r="D644" s="64"/>
      <c r="E644" s="64"/>
      <c r="F644" s="64"/>
      <c r="G644" s="64"/>
      <c r="H644" s="63"/>
      <c r="I644" s="63"/>
      <c r="J644" s="64"/>
      <c r="K644" s="64"/>
      <c r="L644" s="64"/>
      <c r="M644" s="63"/>
      <c r="N644" s="64"/>
      <c r="O644" s="64"/>
      <c r="P644" s="63"/>
      <c r="Q644" s="63"/>
      <c r="R644" s="63"/>
      <c r="S644" s="64"/>
      <c r="T644" s="64"/>
      <c r="U644" s="64"/>
      <c r="V644" s="97"/>
      <c r="W644" s="97"/>
      <c r="X644" s="64"/>
      <c r="Y644" s="64"/>
      <c r="Z644" s="64"/>
      <c r="AA644" s="64"/>
      <c r="AB644" s="64"/>
      <c r="AC644" s="64"/>
      <c r="AD644" s="64"/>
      <c r="AE644" s="64"/>
      <c r="AF644" s="64"/>
      <c r="AG644" s="64"/>
      <c r="AH644" s="64"/>
      <c r="AI644" s="64"/>
      <c r="AJ644" s="64"/>
      <c r="AK644" s="64"/>
      <c r="AL644" s="64"/>
      <c r="AM644" s="64"/>
      <c r="AN644" s="64"/>
      <c r="AO644" s="64"/>
      <c r="AP644" s="64"/>
      <c r="AQ644" s="64"/>
    </row>
    <row r="645" spans="1:43" ht="62.25" customHeight="1" x14ac:dyDescent="0.25">
      <c r="A645" s="64"/>
      <c r="B645" s="64"/>
      <c r="C645" s="64"/>
      <c r="D645" s="64"/>
      <c r="E645" s="64"/>
      <c r="F645" s="64"/>
      <c r="G645" s="64"/>
      <c r="H645" s="63"/>
      <c r="I645" s="63"/>
      <c r="J645" s="64"/>
      <c r="K645" s="64"/>
      <c r="L645" s="64"/>
      <c r="M645" s="63"/>
      <c r="N645" s="64"/>
      <c r="O645" s="64"/>
      <c r="P645" s="63"/>
      <c r="Q645" s="63"/>
      <c r="R645" s="63"/>
      <c r="S645" s="64"/>
      <c r="T645" s="64"/>
      <c r="U645" s="64"/>
      <c r="V645" s="97"/>
      <c r="W645" s="97"/>
      <c r="X645" s="64"/>
      <c r="Y645" s="64"/>
      <c r="Z645" s="64"/>
      <c r="AA645" s="64"/>
      <c r="AB645" s="64"/>
      <c r="AC645" s="64"/>
      <c r="AD645" s="64"/>
      <c r="AE645" s="64"/>
      <c r="AF645" s="64"/>
      <c r="AG645" s="64"/>
      <c r="AH645" s="64"/>
      <c r="AI645" s="64"/>
      <c r="AJ645" s="64"/>
      <c r="AK645" s="64"/>
      <c r="AL645" s="64"/>
      <c r="AM645" s="64"/>
      <c r="AN645" s="64"/>
      <c r="AO645" s="64"/>
      <c r="AP645" s="64"/>
      <c r="AQ645" s="64"/>
    </row>
    <row r="646" spans="1:43" ht="62.25" customHeight="1" x14ac:dyDescent="0.25">
      <c r="A646" s="64"/>
      <c r="B646" s="64"/>
      <c r="C646" s="64"/>
      <c r="D646" s="64"/>
      <c r="E646" s="64"/>
      <c r="F646" s="64"/>
      <c r="G646" s="64"/>
      <c r="H646" s="63"/>
      <c r="I646" s="63"/>
      <c r="J646" s="64"/>
      <c r="K646" s="64"/>
      <c r="L646" s="64"/>
      <c r="M646" s="63"/>
      <c r="N646" s="64"/>
      <c r="O646" s="64"/>
      <c r="P646" s="63"/>
      <c r="Q646" s="63"/>
      <c r="R646" s="63"/>
      <c r="S646" s="64"/>
      <c r="T646" s="64"/>
      <c r="U646" s="64"/>
      <c r="V646" s="97"/>
      <c r="W646" s="97"/>
      <c r="X646" s="64"/>
      <c r="Y646" s="64"/>
      <c r="Z646" s="64"/>
      <c r="AA646" s="64"/>
      <c r="AB646" s="64"/>
      <c r="AC646" s="64"/>
      <c r="AD646" s="64"/>
      <c r="AE646" s="64"/>
      <c r="AF646" s="64"/>
      <c r="AG646" s="64"/>
      <c r="AH646" s="64"/>
      <c r="AI646" s="64"/>
      <c r="AJ646" s="64"/>
      <c r="AK646" s="64"/>
      <c r="AL646" s="64"/>
      <c r="AM646" s="64"/>
      <c r="AN646" s="64"/>
      <c r="AO646" s="64"/>
      <c r="AP646" s="64"/>
      <c r="AQ646" s="64"/>
    </row>
    <row r="647" spans="1:43" ht="62.25" customHeight="1" x14ac:dyDescent="0.25">
      <c r="A647" s="64"/>
      <c r="B647" s="64"/>
      <c r="C647" s="64"/>
      <c r="D647" s="64"/>
      <c r="E647" s="64"/>
      <c r="F647" s="64"/>
      <c r="G647" s="64"/>
      <c r="H647" s="63"/>
      <c r="I647" s="63"/>
      <c r="J647" s="64"/>
      <c r="K647" s="64"/>
      <c r="L647" s="64"/>
      <c r="M647" s="63"/>
      <c r="N647" s="64"/>
      <c r="O647" s="64"/>
      <c r="P647" s="63"/>
      <c r="Q647" s="63"/>
      <c r="R647" s="63"/>
      <c r="S647" s="64"/>
      <c r="T647" s="64"/>
      <c r="U647" s="64"/>
      <c r="V647" s="97"/>
      <c r="W647" s="97"/>
      <c r="X647" s="64"/>
      <c r="Y647" s="64"/>
      <c r="Z647" s="64"/>
      <c r="AA647" s="64"/>
      <c r="AB647" s="64"/>
      <c r="AC647" s="64"/>
      <c r="AD647" s="64"/>
      <c r="AE647" s="64"/>
      <c r="AF647" s="64"/>
      <c r="AG647" s="64"/>
      <c r="AH647" s="64"/>
      <c r="AI647" s="64"/>
      <c r="AJ647" s="64"/>
      <c r="AK647" s="64"/>
      <c r="AL647" s="64"/>
      <c r="AM647" s="64"/>
      <c r="AN647" s="64"/>
      <c r="AO647" s="64"/>
      <c r="AP647" s="64"/>
      <c r="AQ647" s="64"/>
    </row>
    <row r="648" spans="1:43" ht="62.25" customHeight="1" x14ac:dyDescent="0.25">
      <c r="A648" s="64"/>
      <c r="B648" s="64"/>
      <c r="C648" s="64"/>
      <c r="D648" s="64"/>
      <c r="E648" s="64"/>
      <c r="F648" s="64"/>
      <c r="G648" s="64"/>
      <c r="H648" s="63"/>
      <c r="I648" s="63"/>
      <c r="J648" s="64"/>
      <c r="K648" s="64"/>
      <c r="L648" s="64"/>
      <c r="M648" s="63"/>
      <c r="N648" s="64"/>
      <c r="O648" s="64"/>
      <c r="P648" s="63"/>
      <c r="Q648" s="63"/>
      <c r="R648" s="63"/>
      <c r="S648" s="64"/>
      <c r="T648" s="64"/>
      <c r="U648" s="64"/>
      <c r="V648" s="97"/>
      <c r="W648" s="97"/>
      <c r="X648" s="64"/>
      <c r="Y648" s="64"/>
      <c r="Z648" s="64"/>
      <c r="AA648" s="64"/>
      <c r="AB648" s="64"/>
      <c r="AC648" s="64"/>
      <c r="AD648" s="64"/>
      <c r="AE648" s="64"/>
      <c r="AF648" s="64"/>
      <c r="AG648" s="64"/>
      <c r="AH648" s="64"/>
      <c r="AI648" s="64"/>
      <c r="AJ648" s="64"/>
      <c r="AK648" s="64"/>
      <c r="AL648" s="64"/>
      <c r="AM648" s="64"/>
      <c r="AN648" s="64"/>
      <c r="AO648" s="64"/>
      <c r="AP648" s="64"/>
      <c r="AQ648" s="64"/>
    </row>
    <row r="649" spans="1:43" ht="62.25" customHeight="1" x14ac:dyDescent="0.25">
      <c r="A649" s="64"/>
      <c r="B649" s="64"/>
      <c r="C649" s="64"/>
      <c r="D649" s="64"/>
      <c r="E649" s="64"/>
      <c r="F649" s="64"/>
      <c r="G649" s="64"/>
      <c r="H649" s="63"/>
      <c r="I649" s="63"/>
      <c r="J649" s="64"/>
      <c r="K649" s="64"/>
      <c r="L649" s="64"/>
      <c r="M649" s="63"/>
      <c r="N649" s="64"/>
      <c r="O649" s="64"/>
      <c r="P649" s="63"/>
      <c r="Q649" s="63"/>
      <c r="R649" s="63"/>
      <c r="S649" s="64"/>
      <c r="T649" s="64"/>
      <c r="U649" s="64"/>
      <c r="V649" s="97"/>
      <c r="W649" s="97"/>
      <c r="X649" s="64"/>
      <c r="Y649" s="64"/>
      <c r="Z649" s="64"/>
      <c r="AA649" s="64"/>
      <c r="AB649" s="64"/>
      <c r="AC649" s="64"/>
      <c r="AD649" s="64"/>
      <c r="AE649" s="64"/>
      <c r="AF649" s="64"/>
      <c r="AG649" s="64"/>
      <c r="AH649" s="64"/>
      <c r="AI649" s="64"/>
      <c r="AJ649" s="64"/>
      <c r="AK649" s="64"/>
      <c r="AL649" s="64"/>
      <c r="AM649" s="64"/>
      <c r="AN649" s="64"/>
      <c r="AO649" s="64"/>
      <c r="AP649" s="64"/>
      <c r="AQ649" s="64"/>
    </row>
    <row r="650" spans="1:43" ht="62.25" customHeight="1" x14ac:dyDescent="0.25">
      <c r="A650" s="64"/>
      <c r="B650" s="64"/>
      <c r="C650" s="64"/>
      <c r="D650" s="64"/>
      <c r="E650" s="64"/>
      <c r="F650" s="64"/>
      <c r="G650" s="64"/>
      <c r="H650" s="63"/>
      <c r="I650" s="63"/>
      <c r="J650" s="64"/>
      <c r="K650" s="64"/>
      <c r="L650" s="64"/>
      <c r="M650" s="63"/>
      <c r="N650" s="64"/>
      <c r="O650" s="64"/>
      <c r="P650" s="63"/>
      <c r="Q650" s="63"/>
      <c r="R650" s="63"/>
      <c r="S650" s="64"/>
      <c r="T650" s="64"/>
      <c r="U650" s="64"/>
      <c r="V650" s="97"/>
      <c r="W650" s="97"/>
      <c r="X650" s="64"/>
      <c r="Y650" s="64"/>
      <c r="Z650" s="64"/>
      <c r="AA650" s="64"/>
      <c r="AB650" s="64"/>
      <c r="AC650" s="64"/>
      <c r="AD650" s="64"/>
      <c r="AE650" s="64"/>
      <c r="AF650" s="64"/>
      <c r="AG650" s="64"/>
      <c r="AH650" s="64"/>
      <c r="AI650" s="64"/>
      <c r="AJ650" s="64"/>
      <c r="AK650" s="64"/>
      <c r="AL650" s="64"/>
      <c r="AM650" s="64"/>
      <c r="AN650" s="64"/>
      <c r="AO650" s="64"/>
      <c r="AP650" s="64"/>
      <c r="AQ650" s="64"/>
    </row>
    <row r="651" spans="1:43" ht="62.25" customHeight="1" x14ac:dyDescent="0.25">
      <c r="A651" s="64"/>
      <c r="B651" s="64"/>
      <c r="C651" s="64"/>
      <c r="D651" s="64"/>
      <c r="E651" s="64"/>
      <c r="F651" s="64"/>
      <c r="G651" s="64"/>
      <c r="H651" s="63"/>
      <c r="I651" s="63"/>
      <c r="J651" s="64"/>
      <c r="K651" s="64"/>
      <c r="L651" s="64"/>
      <c r="M651" s="63"/>
      <c r="N651" s="64"/>
      <c r="O651" s="64"/>
      <c r="P651" s="63"/>
      <c r="Q651" s="63"/>
      <c r="R651" s="63"/>
      <c r="S651" s="64"/>
      <c r="T651" s="64"/>
      <c r="U651" s="64"/>
      <c r="V651" s="97"/>
      <c r="W651" s="97"/>
      <c r="X651" s="64"/>
      <c r="Y651" s="64"/>
      <c r="Z651" s="64"/>
      <c r="AA651" s="64"/>
      <c r="AB651" s="64"/>
      <c r="AC651" s="64"/>
      <c r="AD651" s="64"/>
      <c r="AE651" s="64"/>
      <c r="AF651" s="64"/>
      <c r="AG651" s="64"/>
      <c r="AH651" s="64"/>
      <c r="AI651" s="64"/>
      <c r="AJ651" s="64"/>
      <c r="AK651" s="64"/>
      <c r="AL651" s="64"/>
      <c r="AM651" s="64"/>
      <c r="AN651" s="64"/>
      <c r="AO651" s="64"/>
      <c r="AP651" s="64"/>
      <c r="AQ651" s="64"/>
    </row>
    <row r="652" spans="1:43" ht="62.25" customHeight="1" x14ac:dyDescent="0.25">
      <c r="A652" s="64"/>
      <c r="B652" s="64"/>
      <c r="C652" s="64"/>
      <c r="D652" s="64"/>
      <c r="E652" s="64"/>
      <c r="F652" s="64"/>
      <c r="G652" s="64"/>
      <c r="H652" s="63"/>
      <c r="I652" s="63"/>
      <c r="J652" s="64"/>
      <c r="K652" s="64"/>
      <c r="L652" s="64"/>
      <c r="M652" s="63"/>
      <c r="N652" s="64"/>
      <c r="O652" s="64"/>
      <c r="P652" s="63"/>
      <c r="Q652" s="63"/>
      <c r="R652" s="63"/>
      <c r="S652" s="64"/>
      <c r="T652" s="64"/>
      <c r="U652" s="64"/>
      <c r="V652" s="97"/>
      <c r="W652" s="97"/>
      <c r="X652" s="64"/>
      <c r="Y652" s="64"/>
      <c r="Z652" s="64"/>
      <c r="AA652" s="64"/>
      <c r="AB652" s="64"/>
      <c r="AC652" s="64"/>
      <c r="AD652" s="64"/>
      <c r="AE652" s="64"/>
      <c r="AF652" s="64"/>
      <c r="AG652" s="64"/>
      <c r="AH652" s="64"/>
      <c r="AI652" s="64"/>
      <c r="AJ652" s="64"/>
      <c r="AK652" s="64"/>
      <c r="AL652" s="64"/>
      <c r="AM652" s="64"/>
      <c r="AN652" s="64"/>
      <c r="AO652" s="64"/>
      <c r="AP652" s="64"/>
      <c r="AQ652" s="64"/>
    </row>
    <row r="653" spans="1:43" ht="62.25" customHeight="1" x14ac:dyDescent="0.25">
      <c r="A653" s="64"/>
      <c r="B653" s="64"/>
      <c r="C653" s="64"/>
      <c r="D653" s="64"/>
      <c r="E653" s="64"/>
      <c r="F653" s="64"/>
      <c r="G653" s="64"/>
      <c r="H653" s="63"/>
      <c r="I653" s="63"/>
      <c r="J653" s="64"/>
      <c r="K653" s="64"/>
      <c r="L653" s="64"/>
      <c r="M653" s="63"/>
      <c r="N653" s="64"/>
      <c r="O653" s="64"/>
      <c r="P653" s="63"/>
      <c r="Q653" s="63"/>
      <c r="R653" s="63"/>
      <c r="S653" s="64"/>
      <c r="T653" s="64"/>
      <c r="U653" s="64"/>
      <c r="V653" s="97"/>
      <c r="W653" s="97"/>
      <c r="X653" s="64"/>
      <c r="Y653" s="64"/>
      <c r="Z653" s="64"/>
      <c r="AA653" s="64"/>
      <c r="AB653" s="64"/>
      <c r="AC653" s="64"/>
      <c r="AD653" s="64"/>
      <c r="AE653" s="64"/>
      <c r="AF653" s="64"/>
      <c r="AG653" s="64"/>
      <c r="AH653" s="64"/>
      <c r="AI653" s="64"/>
      <c r="AJ653" s="64"/>
      <c r="AK653" s="64"/>
      <c r="AL653" s="64"/>
      <c r="AM653" s="64"/>
      <c r="AN653" s="64"/>
      <c r="AO653" s="64"/>
      <c r="AP653" s="64"/>
      <c r="AQ653" s="64"/>
    </row>
    <row r="654" spans="1:43" ht="62.25" customHeight="1" x14ac:dyDescent="0.25">
      <c r="A654" s="64"/>
      <c r="B654" s="64"/>
      <c r="C654" s="64"/>
      <c r="D654" s="64"/>
      <c r="E654" s="64"/>
      <c r="F654" s="64"/>
      <c r="G654" s="64"/>
      <c r="H654" s="63"/>
      <c r="I654" s="63"/>
      <c r="J654" s="64"/>
      <c r="K654" s="64"/>
      <c r="L654" s="64"/>
      <c r="M654" s="63"/>
      <c r="N654" s="64"/>
      <c r="O654" s="64"/>
      <c r="P654" s="63"/>
      <c r="Q654" s="63"/>
      <c r="R654" s="63"/>
      <c r="S654" s="64"/>
      <c r="T654" s="64"/>
      <c r="U654" s="64"/>
      <c r="V654" s="97"/>
      <c r="W654" s="97"/>
      <c r="X654" s="64"/>
      <c r="Y654" s="64"/>
      <c r="Z654" s="64"/>
      <c r="AA654" s="64"/>
      <c r="AB654" s="64"/>
      <c r="AC654" s="64"/>
      <c r="AD654" s="64"/>
      <c r="AE654" s="64"/>
      <c r="AF654" s="64"/>
      <c r="AG654" s="64"/>
      <c r="AH654" s="64"/>
      <c r="AI654" s="64"/>
      <c r="AJ654" s="64"/>
      <c r="AK654" s="64"/>
      <c r="AL654" s="64"/>
      <c r="AM654" s="64"/>
      <c r="AN654" s="64"/>
      <c r="AO654" s="64"/>
      <c r="AP654" s="64"/>
      <c r="AQ654" s="64"/>
    </row>
    <row r="655" spans="1:43" ht="62.25" customHeight="1" x14ac:dyDescent="0.25">
      <c r="A655" s="64"/>
      <c r="B655" s="64"/>
      <c r="C655" s="64"/>
      <c r="D655" s="64"/>
      <c r="E655" s="64"/>
      <c r="F655" s="64"/>
      <c r="G655" s="64"/>
      <c r="H655" s="63"/>
      <c r="I655" s="63"/>
      <c r="J655" s="64"/>
      <c r="K655" s="64"/>
      <c r="L655" s="64"/>
      <c r="M655" s="63"/>
      <c r="N655" s="64"/>
      <c r="O655" s="64"/>
      <c r="P655" s="63"/>
      <c r="Q655" s="63"/>
      <c r="R655" s="63"/>
      <c r="S655" s="64"/>
      <c r="T655" s="64"/>
      <c r="U655" s="64"/>
      <c r="V655" s="97"/>
      <c r="W655" s="97"/>
      <c r="X655" s="64"/>
      <c r="Y655" s="64"/>
      <c r="Z655" s="64"/>
      <c r="AA655" s="64"/>
      <c r="AB655" s="64"/>
      <c r="AC655" s="64"/>
      <c r="AD655" s="64"/>
      <c r="AE655" s="64"/>
      <c r="AF655" s="64"/>
      <c r="AG655" s="64"/>
      <c r="AH655" s="64"/>
      <c r="AI655" s="64"/>
      <c r="AJ655" s="64"/>
      <c r="AK655" s="64"/>
      <c r="AL655" s="64"/>
      <c r="AM655" s="64"/>
      <c r="AN655" s="64"/>
      <c r="AO655" s="64"/>
      <c r="AP655" s="64"/>
      <c r="AQ655" s="64"/>
    </row>
    <row r="656" spans="1:43" ht="62.25" customHeight="1" x14ac:dyDescent="0.25">
      <c r="A656" s="64"/>
      <c r="B656" s="64"/>
      <c r="C656" s="64"/>
      <c r="D656" s="64"/>
      <c r="E656" s="64"/>
      <c r="F656" s="64"/>
      <c r="G656" s="64"/>
      <c r="H656" s="63"/>
      <c r="I656" s="63"/>
      <c r="J656" s="64"/>
      <c r="K656" s="64"/>
      <c r="L656" s="64"/>
      <c r="M656" s="63"/>
      <c r="N656" s="64"/>
      <c r="O656" s="64"/>
      <c r="P656" s="63"/>
      <c r="Q656" s="63"/>
      <c r="R656" s="63"/>
      <c r="S656" s="64"/>
      <c r="T656" s="64"/>
      <c r="U656" s="64"/>
      <c r="V656" s="97"/>
      <c r="W656" s="97"/>
      <c r="X656" s="64"/>
      <c r="Y656" s="64"/>
      <c r="Z656" s="64"/>
      <c r="AA656" s="64"/>
      <c r="AB656" s="64"/>
      <c r="AC656" s="64"/>
      <c r="AD656" s="64"/>
      <c r="AE656" s="64"/>
      <c r="AF656" s="64"/>
      <c r="AG656" s="64"/>
      <c r="AH656" s="64"/>
      <c r="AI656" s="64"/>
      <c r="AJ656" s="64"/>
      <c r="AK656" s="64"/>
      <c r="AL656" s="64"/>
      <c r="AM656" s="64"/>
      <c r="AN656" s="64"/>
      <c r="AO656" s="64"/>
      <c r="AP656" s="64"/>
      <c r="AQ656" s="64"/>
    </row>
    <row r="657" spans="1:43" ht="62.25" customHeight="1" x14ac:dyDescent="0.25">
      <c r="A657" s="64"/>
      <c r="B657" s="64"/>
      <c r="C657" s="64"/>
      <c r="D657" s="64"/>
      <c r="E657" s="64"/>
      <c r="F657" s="64"/>
      <c r="G657" s="64"/>
      <c r="H657" s="63"/>
      <c r="I657" s="63"/>
      <c r="J657" s="64"/>
      <c r="K657" s="64"/>
      <c r="L657" s="64"/>
      <c r="M657" s="63"/>
      <c r="N657" s="64"/>
      <c r="O657" s="64"/>
      <c r="P657" s="63"/>
      <c r="Q657" s="63"/>
      <c r="R657" s="63"/>
      <c r="S657" s="64"/>
      <c r="T657" s="64"/>
      <c r="U657" s="64"/>
      <c r="V657" s="97"/>
      <c r="W657" s="97"/>
      <c r="X657" s="64"/>
      <c r="Y657" s="64"/>
      <c r="Z657" s="64"/>
      <c r="AA657" s="64"/>
      <c r="AB657" s="64"/>
      <c r="AC657" s="64"/>
      <c r="AD657" s="64"/>
      <c r="AE657" s="64"/>
      <c r="AF657" s="64"/>
      <c r="AG657" s="64"/>
      <c r="AH657" s="64"/>
      <c r="AI657" s="64"/>
      <c r="AJ657" s="64"/>
      <c r="AK657" s="64"/>
      <c r="AL657" s="64"/>
      <c r="AM657" s="64"/>
      <c r="AN657" s="64"/>
      <c r="AO657" s="64"/>
      <c r="AP657" s="64"/>
      <c r="AQ657" s="64"/>
    </row>
    <row r="658" spans="1:43" ht="62.25" customHeight="1" x14ac:dyDescent="0.25">
      <c r="A658" s="64"/>
      <c r="B658" s="64"/>
      <c r="C658" s="64"/>
      <c r="D658" s="64"/>
      <c r="E658" s="64"/>
      <c r="F658" s="64"/>
      <c r="G658" s="64"/>
      <c r="H658" s="63"/>
      <c r="I658" s="63"/>
      <c r="J658" s="64"/>
      <c r="K658" s="64"/>
      <c r="L658" s="64"/>
      <c r="M658" s="63"/>
      <c r="N658" s="64"/>
      <c r="O658" s="64"/>
      <c r="P658" s="63"/>
      <c r="Q658" s="63"/>
      <c r="R658" s="63"/>
      <c r="S658" s="64"/>
      <c r="T658" s="64"/>
      <c r="U658" s="64"/>
      <c r="V658" s="97"/>
      <c r="W658" s="97"/>
      <c r="X658" s="64"/>
      <c r="Y658" s="64"/>
      <c r="Z658" s="64"/>
      <c r="AA658" s="64"/>
      <c r="AB658" s="64"/>
      <c r="AC658" s="64"/>
      <c r="AD658" s="64"/>
      <c r="AE658" s="64"/>
      <c r="AF658" s="64"/>
      <c r="AG658" s="64"/>
      <c r="AH658" s="64"/>
      <c r="AI658" s="64"/>
      <c r="AJ658" s="64"/>
      <c r="AK658" s="64"/>
      <c r="AL658" s="64"/>
      <c r="AM658" s="64"/>
      <c r="AN658" s="64"/>
      <c r="AO658" s="64"/>
      <c r="AP658" s="64"/>
      <c r="AQ658" s="64"/>
    </row>
    <row r="659" spans="1:43" ht="62.25" customHeight="1" x14ac:dyDescent="0.25">
      <c r="A659" s="64"/>
      <c r="B659" s="64"/>
      <c r="C659" s="64"/>
      <c r="D659" s="64"/>
      <c r="E659" s="64"/>
      <c r="F659" s="64"/>
      <c r="G659" s="64"/>
      <c r="H659" s="63"/>
      <c r="I659" s="63"/>
      <c r="J659" s="64"/>
      <c r="K659" s="64"/>
      <c r="L659" s="64"/>
      <c r="M659" s="63"/>
      <c r="N659" s="64"/>
      <c r="O659" s="64"/>
      <c r="P659" s="63"/>
      <c r="Q659" s="63"/>
      <c r="R659" s="63"/>
      <c r="S659" s="64"/>
      <c r="T659" s="64"/>
      <c r="U659" s="64"/>
      <c r="V659" s="97"/>
      <c r="W659" s="97"/>
      <c r="X659" s="64"/>
      <c r="Y659" s="64"/>
      <c r="Z659" s="64"/>
      <c r="AA659" s="64"/>
      <c r="AB659" s="64"/>
      <c r="AC659" s="64"/>
      <c r="AD659" s="64"/>
      <c r="AE659" s="64"/>
      <c r="AF659" s="64"/>
      <c r="AG659" s="64"/>
      <c r="AH659" s="64"/>
      <c r="AI659" s="64"/>
      <c r="AJ659" s="64"/>
      <c r="AK659" s="64"/>
      <c r="AL659" s="64"/>
      <c r="AM659" s="64"/>
      <c r="AN659" s="64"/>
      <c r="AO659" s="64"/>
      <c r="AP659" s="64"/>
      <c r="AQ659" s="64"/>
    </row>
    <row r="660" spans="1:43" ht="62.25" customHeight="1" x14ac:dyDescent="0.25">
      <c r="A660" s="64"/>
      <c r="B660" s="64"/>
      <c r="C660" s="64"/>
      <c r="D660" s="64"/>
      <c r="E660" s="64"/>
      <c r="F660" s="64"/>
      <c r="G660" s="64"/>
      <c r="H660" s="63"/>
      <c r="I660" s="63"/>
      <c r="J660" s="64"/>
      <c r="K660" s="64"/>
      <c r="L660" s="64"/>
      <c r="M660" s="63"/>
      <c r="N660" s="64"/>
      <c r="O660" s="64"/>
      <c r="P660" s="63"/>
      <c r="Q660" s="63"/>
      <c r="R660" s="63"/>
      <c r="S660" s="64"/>
      <c r="T660" s="64"/>
      <c r="U660" s="64"/>
      <c r="V660" s="97"/>
      <c r="W660" s="97"/>
      <c r="X660" s="64"/>
      <c r="Y660" s="64"/>
      <c r="Z660" s="64"/>
      <c r="AA660" s="64"/>
      <c r="AB660" s="64"/>
      <c r="AC660" s="64"/>
      <c r="AD660" s="64"/>
      <c r="AE660" s="64"/>
      <c r="AF660" s="64"/>
      <c r="AG660" s="64"/>
      <c r="AH660" s="64"/>
      <c r="AI660" s="64"/>
      <c r="AJ660" s="64"/>
      <c r="AK660" s="64"/>
      <c r="AL660" s="64"/>
      <c r="AM660" s="64"/>
      <c r="AN660" s="64"/>
      <c r="AO660" s="64"/>
      <c r="AP660" s="64"/>
      <c r="AQ660" s="64"/>
    </row>
    <row r="661" spans="1:43" ht="62.25" customHeight="1" x14ac:dyDescent="0.25">
      <c r="A661" s="64"/>
      <c r="B661" s="64"/>
      <c r="C661" s="64"/>
      <c r="D661" s="64"/>
      <c r="E661" s="64"/>
      <c r="F661" s="64"/>
      <c r="G661" s="64"/>
      <c r="H661" s="63"/>
      <c r="I661" s="63"/>
      <c r="J661" s="64"/>
      <c r="K661" s="64"/>
      <c r="L661" s="64"/>
      <c r="M661" s="63"/>
      <c r="N661" s="64"/>
      <c r="O661" s="64"/>
      <c r="P661" s="63"/>
      <c r="Q661" s="63"/>
      <c r="R661" s="63"/>
      <c r="S661" s="64"/>
      <c r="T661" s="64"/>
      <c r="U661" s="64"/>
      <c r="V661" s="97"/>
      <c r="W661" s="97"/>
      <c r="X661" s="64"/>
      <c r="Y661" s="64"/>
      <c r="Z661" s="64"/>
      <c r="AA661" s="64"/>
      <c r="AB661" s="64"/>
      <c r="AC661" s="64"/>
      <c r="AD661" s="64"/>
      <c r="AE661" s="64"/>
      <c r="AF661" s="64"/>
      <c r="AG661" s="64"/>
      <c r="AH661" s="64"/>
      <c r="AI661" s="64"/>
      <c r="AJ661" s="64"/>
      <c r="AK661" s="64"/>
      <c r="AL661" s="64"/>
      <c r="AM661" s="64"/>
      <c r="AN661" s="64"/>
      <c r="AO661" s="64"/>
      <c r="AP661" s="64"/>
      <c r="AQ661" s="64"/>
    </row>
    <row r="662" spans="1:43" ht="62.25" customHeight="1" x14ac:dyDescent="0.25">
      <c r="A662" s="64"/>
      <c r="B662" s="64"/>
      <c r="C662" s="64"/>
      <c r="D662" s="64"/>
      <c r="E662" s="64"/>
      <c r="F662" s="64"/>
      <c r="G662" s="64"/>
      <c r="H662" s="63"/>
      <c r="I662" s="63"/>
      <c r="J662" s="64"/>
      <c r="K662" s="64"/>
      <c r="L662" s="64"/>
      <c r="M662" s="63"/>
      <c r="N662" s="64"/>
      <c r="O662" s="64"/>
      <c r="P662" s="63"/>
      <c r="Q662" s="63"/>
      <c r="R662" s="63"/>
      <c r="S662" s="64"/>
      <c r="T662" s="64"/>
      <c r="U662" s="64"/>
      <c r="V662" s="97"/>
      <c r="W662" s="97"/>
      <c r="X662" s="64"/>
      <c r="Y662" s="64"/>
      <c r="Z662" s="64"/>
      <c r="AA662" s="64"/>
      <c r="AB662" s="64"/>
      <c r="AC662" s="64"/>
      <c r="AD662" s="64"/>
      <c r="AE662" s="64"/>
      <c r="AF662" s="64"/>
      <c r="AG662" s="64"/>
      <c r="AH662" s="64"/>
      <c r="AI662" s="64"/>
      <c r="AJ662" s="64"/>
      <c r="AK662" s="64"/>
      <c r="AL662" s="64"/>
      <c r="AM662" s="64"/>
      <c r="AN662" s="64"/>
      <c r="AO662" s="64"/>
      <c r="AP662" s="64"/>
      <c r="AQ662" s="64"/>
    </row>
    <row r="663" spans="1:43" ht="62.25" customHeight="1" x14ac:dyDescent="0.25">
      <c r="A663" s="64"/>
      <c r="B663" s="64"/>
      <c r="C663" s="64"/>
      <c r="D663" s="64"/>
      <c r="E663" s="64"/>
      <c r="F663" s="64"/>
      <c r="G663" s="64"/>
      <c r="H663" s="63"/>
      <c r="I663" s="63"/>
      <c r="J663" s="64"/>
      <c r="K663" s="64"/>
      <c r="L663" s="64"/>
      <c r="M663" s="63"/>
      <c r="N663" s="64"/>
      <c r="O663" s="64"/>
      <c r="P663" s="63"/>
      <c r="Q663" s="63"/>
      <c r="R663" s="63"/>
      <c r="S663" s="64"/>
      <c r="T663" s="64"/>
      <c r="U663" s="64"/>
      <c r="V663" s="97"/>
      <c r="W663" s="97"/>
      <c r="X663" s="64"/>
      <c r="Y663" s="64"/>
      <c r="Z663" s="64"/>
      <c r="AA663" s="64"/>
      <c r="AB663" s="64"/>
      <c r="AC663" s="64"/>
      <c r="AD663" s="64"/>
      <c r="AE663" s="64"/>
      <c r="AF663" s="64"/>
      <c r="AG663" s="64"/>
      <c r="AH663" s="64"/>
      <c r="AI663" s="64"/>
      <c r="AJ663" s="64"/>
      <c r="AK663" s="64"/>
      <c r="AL663" s="64"/>
      <c r="AM663" s="64"/>
      <c r="AN663" s="64"/>
      <c r="AO663" s="64"/>
      <c r="AP663" s="64"/>
      <c r="AQ663" s="64"/>
    </row>
    <row r="664" spans="1:43" ht="62.25" customHeight="1" x14ac:dyDescent="0.25">
      <c r="A664" s="64"/>
      <c r="B664" s="64"/>
      <c r="C664" s="64"/>
      <c r="D664" s="64"/>
      <c r="E664" s="64"/>
      <c r="F664" s="64"/>
      <c r="G664" s="64"/>
      <c r="H664" s="63"/>
      <c r="I664" s="63"/>
      <c r="J664" s="64"/>
      <c r="K664" s="64"/>
      <c r="L664" s="64"/>
      <c r="M664" s="63"/>
      <c r="N664" s="64"/>
      <c r="O664" s="64"/>
      <c r="P664" s="63"/>
      <c r="Q664" s="63"/>
      <c r="R664" s="63"/>
      <c r="S664" s="64"/>
      <c r="T664" s="64"/>
      <c r="U664" s="64"/>
      <c r="V664" s="97"/>
      <c r="W664" s="97"/>
      <c r="X664" s="64"/>
      <c r="Y664" s="64"/>
      <c r="Z664" s="64"/>
      <c r="AA664" s="64"/>
      <c r="AB664" s="64"/>
      <c r="AC664" s="64"/>
      <c r="AD664" s="64"/>
      <c r="AE664" s="64"/>
      <c r="AF664" s="64"/>
      <c r="AG664" s="64"/>
      <c r="AH664" s="64"/>
      <c r="AI664" s="64"/>
      <c r="AJ664" s="64"/>
      <c r="AK664" s="64"/>
      <c r="AL664" s="64"/>
      <c r="AM664" s="64"/>
      <c r="AN664" s="64"/>
      <c r="AO664" s="64"/>
      <c r="AP664" s="64"/>
      <c r="AQ664" s="64"/>
    </row>
    <row r="665" spans="1:43" ht="62.25" customHeight="1" x14ac:dyDescent="0.25">
      <c r="A665" s="64"/>
      <c r="B665" s="64"/>
      <c r="C665" s="64"/>
      <c r="D665" s="64"/>
      <c r="E665" s="64"/>
      <c r="F665" s="64"/>
      <c r="G665" s="64"/>
      <c r="H665" s="63"/>
      <c r="I665" s="63"/>
      <c r="J665" s="64"/>
      <c r="K665" s="64"/>
      <c r="L665" s="64"/>
      <c r="M665" s="63"/>
      <c r="N665" s="64"/>
      <c r="O665" s="64"/>
      <c r="P665" s="63"/>
      <c r="Q665" s="63"/>
      <c r="R665" s="63"/>
      <c r="S665" s="64"/>
      <c r="T665" s="64"/>
      <c r="U665" s="64"/>
      <c r="V665" s="97"/>
      <c r="W665" s="97"/>
      <c r="X665" s="64"/>
      <c r="Y665" s="64"/>
      <c r="Z665" s="64"/>
      <c r="AA665" s="64"/>
      <c r="AB665" s="64"/>
      <c r="AC665" s="64"/>
      <c r="AD665" s="64"/>
      <c r="AE665" s="64"/>
      <c r="AF665" s="64"/>
      <c r="AG665" s="64"/>
      <c r="AH665" s="64"/>
      <c r="AI665" s="64"/>
      <c r="AJ665" s="64"/>
      <c r="AK665" s="64"/>
      <c r="AL665" s="64"/>
      <c r="AM665" s="64"/>
      <c r="AN665" s="64"/>
      <c r="AO665" s="64"/>
      <c r="AP665" s="64"/>
      <c r="AQ665" s="64"/>
    </row>
    <row r="666" spans="1:43" ht="62.25" customHeight="1" x14ac:dyDescent="0.25">
      <c r="A666" s="64"/>
      <c r="B666" s="64"/>
      <c r="C666" s="64"/>
      <c r="D666" s="64"/>
      <c r="E666" s="64"/>
      <c r="F666" s="64"/>
      <c r="G666" s="64"/>
      <c r="H666" s="63"/>
      <c r="I666" s="63"/>
      <c r="J666" s="64"/>
      <c r="K666" s="64"/>
      <c r="L666" s="64"/>
      <c r="M666" s="63"/>
      <c r="N666" s="64"/>
      <c r="O666" s="64"/>
      <c r="P666" s="63"/>
      <c r="Q666" s="63"/>
      <c r="R666" s="63"/>
      <c r="S666" s="64"/>
      <c r="T666" s="64"/>
      <c r="U666" s="64"/>
      <c r="V666" s="97"/>
      <c r="W666" s="97"/>
      <c r="X666" s="64"/>
      <c r="Y666" s="64"/>
      <c r="Z666" s="64"/>
      <c r="AA666" s="64"/>
      <c r="AB666" s="64"/>
      <c r="AC666" s="64"/>
      <c r="AD666" s="64"/>
      <c r="AE666" s="64"/>
      <c r="AF666" s="64"/>
      <c r="AG666" s="64"/>
      <c r="AH666" s="64"/>
      <c r="AI666" s="64"/>
      <c r="AJ666" s="64"/>
      <c r="AK666" s="64"/>
      <c r="AL666" s="64"/>
      <c r="AM666" s="64"/>
      <c r="AN666" s="64"/>
      <c r="AO666" s="64"/>
      <c r="AP666" s="64"/>
      <c r="AQ666" s="64"/>
    </row>
    <row r="667" spans="1:43" ht="62.25" customHeight="1" x14ac:dyDescent="0.25">
      <c r="A667" s="64"/>
      <c r="B667" s="64"/>
      <c r="C667" s="64"/>
      <c r="D667" s="64"/>
      <c r="E667" s="64"/>
      <c r="F667" s="64"/>
      <c r="G667" s="64"/>
      <c r="H667" s="63"/>
      <c r="I667" s="63"/>
      <c r="J667" s="64"/>
      <c r="K667" s="64"/>
      <c r="L667" s="64"/>
      <c r="M667" s="63"/>
      <c r="N667" s="64"/>
      <c r="O667" s="64"/>
      <c r="P667" s="63"/>
      <c r="Q667" s="63"/>
      <c r="R667" s="63"/>
      <c r="S667" s="64"/>
      <c r="T667" s="64"/>
      <c r="U667" s="64"/>
      <c r="V667" s="97"/>
      <c r="W667" s="97"/>
      <c r="X667" s="64"/>
      <c r="Y667" s="64"/>
      <c r="Z667" s="64"/>
      <c r="AA667" s="64"/>
      <c r="AB667" s="64"/>
      <c r="AC667" s="64"/>
      <c r="AD667" s="64"/>
      <c r="AE667" s="64"/>
      <c r="AF667" s="64"/>
      <c r="AG667" s="64"/>
      <c r="AH667" s="64"/>
      <c r="AI667" s="64"/>
      <c r="AJ667" s="64"/>
      <c r="AK667" s="64"/>
      <c r="AL667" s="64"/>
      <c r="AM667" s="64"/>
      <c r="AN667" s="64"/>
      <c r="AO667" s="64"/>
      <c r="AP667" s="64"/>
      <c r="AQ667" s="64"/>
    </row>
    <row r="668" spans="1:43" ht="62.25" customHeight="1" x14ac:dyDescent="0.25">
      <c r="A668" s="64"/>
      <c r="B668" s="64"/>
      <c r="C668" s="64"/>
      <c r="D668" s="64"/>
      <c r="E668" s="64"/>
      <c r="F668" s="64"/>
      <c r="G668" s="64"/>
      <c r="H668" s="63"/>
      <c r="I668" s="63"/>
      <c r="J668" s="64"/>
      <c r="K668" s="64"/>
      <c r="L668" s="64"/>
      <c r="M668" s="63"/>
      <c r="N668" s="64"/>
      <c r="O668" s="64"/>
      <c r="P668" s="63"/>
      <c r="Q668" s="63"/>
      <c r="R668" s="63"/>
      <c r="S668" s="64"/>
      <c r="T668" s="64"/>
      <c r="U668" s="64"/>
      <c r="V668" s="97"/>
      <c r="W668" s="97"/>
      <c r="X668" s="64"/>
      <c r="Y668" s="64"/>
      <c r="Z668" s="64"/>
      <c r="AA668" s="64"/>
      <c r="AB668" s="64"/>
      <c r="AC668" s="64"/>
      <c r="AD668" s="64"/>
      <c r="AE668" s="64"/>
      <c r="AF668" s="64"/>
      <c r="AG668" s="64"/>
      <c r="AH668" s="64"/>
      <c r="AI668" s="64"/>
      <c r="AJ668" s="64"/>
      <c r="AK668" s="64"/>
      <c r="AL668" s="64"/>
      <c r="AM668" s="64"/>
      <c r="AN668" s="64"/>
      <c r="AO668" s="64"/>
      <c r="AP668" s="64"/>
      <c r="AQ668" s="64"/>
    </row>
    <row r="669" spans="1:43" ht="62.25" customHeight="1" x14ac:dyDescent="0.25">
      <c r="A669" s="64"/>
      <c r="B669" s="64"/>
      <c r="C669" s="64"/>
      <c r="D669" s="64"/>
      <c r="E669" s="64"/>
      <c r="F669" s="64"/>
      <c r="G669" s="64"/>
      <c r="H669" s="63"/>
      <c r="I669" s="63"/>
      <c r="J669" s="64"/>
      <c r="K669" s="64"/>
      <c r="L669" s="64"/>
      <c r="M669" s="63"/>
      <c r="N669" s="64"/>
      <c r="O669" s="64"/>
      <c r="P669" s="63"/>
      <c r="Q669" s="63"/>
      <c r="R669" s="63"/>
      <c r="S669" s="64"/>
      <c r="T669" s="64"/>
      <c r="U669" s="64"/>
      <c r="V669" s="97"/>
      <c r="W669" s="97"/>
      <c r="X669" s="64"/>
      <c r="Y669" s="64"/>
      <c r="Z669" s="64"/>
      <c r="AA669" s="64"/>
      <c r="AB669" s="64"/>
      <c r="AC669" s="64"/>
      <c r="AD669" s="64"/>
      <c r="AE669" s="64"/>
      <c r="AF669" s="64"/>
      <c r="AG669" s="64"/>
      <c r="AH669" s="64"/>
      <c r="AI669" s="64"/>
      <c r="AJ669" s="64"/>
      <c r="AK669" s="64"/>
      <c r="AL669" s="64"/>
      <c r="AM669" s="64"/>
      <c r="AN669" s="64"/>
      <c r="AO669" s="64"/>
      <c r="AP669" s="64"/>
      <c r="AQ669" s="64"/>
    </row>
    <row r="670" spans="1:43" ht="62.25" customHeight="1" x14ac:dyDescent="0.25">
      <c r="A670" s="64"/>
      <c r="B670" s="64"/>
      <c r="C670" s="64"/>
      <c r="D670" s="64"/>
      <c r="E670" s="64"/>
      <c r="F670" s="64"/>
      <c r="G670" s="64"/>
      <c r="H670" s="63"/>
      <c r="I670" s="63"/>
      <c r="J670" s="64"/>
      <c r="K670" s="64"/>
      <c r="L670" s="64"/>
      <c r="M670" s="63"/>
      <c r="N670" s="64"/>
      <c r="O670" s="64"/>
      <c r="P670" s="63"/>
      <c r="Q670" s="63"/>
      <c r="R670" s="63"/>
      <c r="S670" s="64"/>
      <c r="T670" s="64"/>
      <c r="U670" s="64"/>
      <c r="V670" s="97"/>
      <c r="W670" s="97"/>
      <c r="X670" s="64"/>
      <c r="Y670" s="64"/>
      <c r="Z670" s="64"/>
      <c r="AA670" s="64"/>
      <c r="AB670" s="64"/>
      <c r="AC670" s="64"/>
      <c r="AD670" s="64"/>
      <c r="AE670" s="64"/>
      <c r="AF670" s="64"/>
      <c r="AG670" s="64"/>
      <c r="AH670" s="64"/>
      <c r="AI670" s="64"/>
      <c r="AJ670" s="64"/>
      <c r="AK670" s="64"/>
      <c r="AL670" s="64"/>
      <c r="AM670" s="64"/>
      <c r="AN670" s="64"/>
      <c r="AO670" s="64"/>
      <c r="AP670" s="64"/>
      <c r="AQ670" s="64"/>
    </row>
    <row r="671" spans="1:43" ht="62.25" customHeight="1" x14ac:dyDescent="0.25">
      <c r="A671" s="64"/>
      <c r="B671" s="64"/>
      <c r="C671" s="64"/>
      <c r="D671" s="64"/>
      <c r="E671" s="64"/>
      <c r="F671" s="64"/>
      <c r="G671" s="64"/>
      <c r="H671" s="63"/>
      <c r="I671" s="63"/>
      <c r="J671" s="64"/>
      <c r="K671" s="64"/>
      <c r="L671" s="64"/>
      <c r="M671" s="63"/>
      <c r="N671" s="64"/>
      <c r="O671" s="64"/>
      <c r="P671" s="63"/>
      <c r="Q671" s="63"/>
      <c r="R671" s="63"/>
      <c r="S671" s="64"/>
      <c r="T671" s="64"/>
      <c r="U671" s="64"/>
      <c r="V671" s="97"/>
      <c r="W671" s="97"/>
      <c r="X671" s="64"/>
      <c r="Y671" s="64"/>
      <c r="Z671" s="64"/>
      <c r="AA671" s="64"/>
      <c r="AB671" s="64"/>
      <c r="AC671" s="64"/>
      <c r="AD671" s="64"/>
      <c r="AE671" s="64"/>
      <c r="AF671" s="64"/>
      <c r="AG671" s="64"/>
      <c r="AH671" s="64"/>
      <c r="AI671" s="64"/>
      <c r="AJ671" s="64"/>
      <c r="AK671" s="64"/>
      <c r="AL671" s="64"/>
      <c r="AM671" s="64"/>
      <c r="AN671" s="64"/>
      <c r="AO671" s="64"/>
      <c r="AP671" s="64"/>
      <c r="AQ671" s="64"/>
    </row>
    <row r="672" spans="1:43" ht="62.25" customHeight="1" x14ac:dyDescent="0.25">
      <c r="A672" s="64"/>
      <c r="B672" s="64"/>
      <c r="C672" s="64"/>
      <c r="D672" s="64"/>
      <c r="E672" s="64"/>
      <c r="F672" s="64"/>
      <c r="G672" s="64"/>
      <c r="H672" s="63"/>
      <c r="I672" s="63"/>
      <c r="J672" s="64"/>
      <c r="K672" s="64"/>
      <c r="L672" s="64"/>
      <c r="M672" s="63"/>
      <c r="N672" s="64"/>
      <c r="O672" s="64"/>
      <c r="P672" s="63"/>
      <c r="Q672" s="63"/>
      <c r="R672" s="63"/>
      <c r="S672" s="64"/>
      <c r="T672" s="64"/>
      <c r="U672" s="64"/>
      <c r="V672" s="97"/>
      <c r="W672" s="97"/>
      <c r="X672" s="64"/>
      <c r="Y672" s="64"/>
      <c r="Z672" s="64"/>
      <c r="AA672" s="64"/>
      <c r="AB672" s="64"/>
      <c r="AC672" s="64"/>
      <c r="AD672" s="64"/>
      <c r="AE672" s="64"/>
      <c r="AF672" s="64"/>
      <c r="AG672" s="64"/>
      <c r="AH672" s="64"/>
      <c r="AI672" s="64"/>
      <c r="AJ672" s="64"/>
      <c r="AK672" s="64"/>
      <c r="AL672" s="64"/>
      <c r="AM672" s="64"/>
      <c r="AN672" s="64"/>
      <c r="AO672" s="64"/>
      <c r="AP672" s="64"/>
      <c r="AQ672" s="64"/>
    </row>
    <row r="673" spans="1:43" ht="62.25" customHeight="1" x14ac:dyDescent="0.25">
      <c r="A673" s="64"/>
      <c r="B673" s="64"/>
      <c r="C673" s="64"/>
      <c r="D673" s="64"/>
      <c r="E673" s="64"/>
      <c r="F673" s="64"/>
      <c r="G673" s="64"/>
      <c r="H673" s="63"/>
      <c r="I673" s="63"/>
      <c r="J673" s="64"/>
      <c r="K673" s="64"/>
      <c r="L673" s="64"/>
      <c r="M673" s="63"/>
      <c r="N673" s="64"/>
      <c r="O673" s="64"/>
      <c r="P673" s="63"/>
      <c r="Q673" s="63"/>
      <c r="R673" s="63"/>
      <c r="S673" s="64"/>
      <c r="T673" s="64"/>
      <c r="U673" s="64"/>
      <c r="V673" s="97"/>
      <c r="W673" s="97"/>
      <c r="X673" s="64"/>
      <c r="Y673" s="64"/>
      <c r="Z673" s="64"/>
      <c r="AA673" s="64"/>
      <c r="AB673" s="64"/>
      <c r="AC673" s="64"/>
      <c r="AD673" s="64"/>
      <c r="AE673" s="64"/>
      <c r="AF673" s="64"/>
      <c r="AG673" s="64"/>
      <c r="AH673" s="64"/>
      <c r="AI673" s="64"/>
      <c r="AJ673" s="64"/>
      <c r="AK673" s="64"/>
      <c r="AL673" s="64"/>
      <c r="AM673" s="64"/>
      <c r="AN673" s="64"/>
      <c r="AO673" s="64"/>
      <c r="AP673" s="64"/>
      <c r="AQ673" s="64"/>
    </row>
    <row r="674" spans="1:43" ht="62.25" customHeight="1" x14ac:dyDescent="0.25">
      <c r="A674" s="64"/>
      <c r="B674" s="64"/>
      <c r="C674" s="64"/>
      <c r="D674" s="64"/>
      <c r="E674" s="64"/>
      <c r="F674" s="64"/>
      <c r="G674" s="64"/>
      <c r="H674" s="63"/>
      <c r="I674" s="63"/>
      <c r="J674" s="64"/>
      <c r="K674" s="64"/>
      <c r="L674" s="64"/>
      <c r="M674" s="63"/>
      <c r="N674" s="64"/>
      <c r="O674" s="64"/>
      <c r="P674" s="63"/>
      <c r="Q674" s="63"/>
      <c r="R674" s="63"/>
      <c r="S674" s="64"/>
      <c r="T674" s="64"/>
      <c r="U674" s="64"/>
      <c r="V674" s="97"/>
      <c r="W674" s="97"/>
      <c r="X674" s="64"/>
      <c r="Y674" s="64"/>
      <c r="Z674" s="64"/>
      <c r="AA674" s="64"/>
      <c r="AB674" s="64"/>
      <c r="AC674" s="64"/>
      <c r="AD674" s="64"/>
      <c r="AE674" s="64"/>
      <c r="AF674" s="64"/>
      <c r="AG674" s="64"/>
      <c r="AH674" s="64"/>
      <c r="AI674" s="64"/>
      <c r="AJ674" s="64"/>
      <c r="AK674" s="64"/>
      <c r="AL674" s="64"/>
      <c r="AM674" s="64"/>
      <c r="AN674" s="64"/>
      <c r="AO674" s="64"/>
      <c r="AP674" s="64"/>
      <c r="AQ674" s="64"/>
    </row>
    <row r="675" spans="1:43" ht="62.25" customHeight="1" x14ac:dyDescent="0.25">
      <c r="A675" s="64"/>
      <c r="B675" s="64"/>
      <c r="C675" s="64"/>
      <c r="D675" s="64"/>
      <c r="E675" s="64"/>
      <c r="F675" s="64"/>
      <c r="G675" s="64"/>
      <c r="H675" s="63"/>
      <c r="I675" s="63"/>
      <c r="J675" s="64"/>
      <c r="K675" s="64"/>
      <c r="L675" s="64"/>
      <c r="M675" s="63"/>
      <c r="N675" s="64"/>
      <c r="O675" s="64"/>
      <c r="P675" s="63"/>
      <c r="Q675" s="63"/>
      <c r="R675" s="63"/>
      <c r="S675" s="64"/>
      <c r="T675" s="64"/>
      <c r="U675" s="64"/>
      <c r="V675" s="97"/>
      <c r="W675" s="97"/>
      <c r="X675" s="64"/>
      <c r="Y675" s="64"/>
      <c r="Z675" s="64"/>
      <c r="AA675" s="64"/>
      <c r="AB675" s="64"/>
      <c r="AC675" s="64"/>
      <c r="AD675" s="64"/>
      <c r="AE675" s="64"/>
      <c r="AF675" s="64"/>
      <c r="AG675" s="64"/>
      <c r="AH675" s="64"/>
      <c r="AI675" s="64"/>
      <c r="AJ675" s="64"/>
      <c r="AK675" s="64"/>
      <c r="AL675" s="64"/>
      <c r="AM675" s="64"/>
      <c r="AN675" s="64"/>
      <c r="AO675" s="64"/>
      <c r="AP675" s="64"/>
      <c r="AQ675" s="64"/>
    </row>
    <row r="676" spans="1:43" ht="62.25" customHeight="1" x14ac:dyDescent="0.25">
      <c r="A676" s="64"/>
      <c r="B676" s="64"/>
      <c r="C676" s="64"/>
      <c r="D676" s="64"/>
      <c r="E676" s="64"/>
      <c r="F676" s="64"/>
      <c r="G676" s="64"/>
      <c r="H676" s="63"/>
      <c r="I676" s="63"/>
      <c r="J676" s="64"/>
      <c r="K676" s="64"/>
      <c r="L676" s="64"/>
      <c r="M676" s="63"/>
      <c r="N676" s="64"/>
      <c r="O676" s="64"/>
      <c r="P676" s="63"/>
      <c r="Q676" s="63"/>
      <c r="R676" s="63"/>
      <c r="S676" s="64"/>
      <c r="T676" s="64"/>
      <c r="U676" s="64"/>
      <c r="V676" s="97"/>
      <c r="W676" s="97"/>
      <c r="X676" s="64"/>
      <c r="Y676" s="64"/>
      <c r="Z676" s="64"/>
      <c r="AA676" s="64"/>
      <c r="AB676" s="64"/>
      <c r="AC676" s="64"/>
      <c r="AD676" s="64"/>
      <c r="AE676" s="64"/>
      <c r="AF676" s="64"/>
      <c r="AG676" s="64"/>
      <c r="AH676" s="64"/>
      <c r="AI676" s="64"/>
      <c r="AJ676" s="64"/>
      <c r="AK676" s="64"/>
      <c r="AL676" s="64"/>
      <c r="AM676" s="64"/>
      <c r="AN676" s="64"/>
      <c r="AO676" s="64"/>
      <c r="AP676" s="64"/>
      <c r="AQ676" s="64"/>
    </row>
    <row r="677" spans="1:43" ht="62.25" customHeight="1" x14ac:dyDescent="0.25">
      <c r="A677" s="64"/>
      <c r="B677" s="64"/>
      <c r="C677" s="64"/>
      <c r="D677" s="64"/>
      <c r="E677" s="64"/>
      <c r="F677" s="64"/>
      <c r="G677" s="64"/>
      <c r="H677" s="63"/>
      <c r="I677" s="63"/>
      <c r="J677" s="64"/>
      <c r="K677" s="64"/>
      <c r="L677" s="64"/>
      <c r="M677" s="63"/>
      <c r="N677" s="64"/>
      <c r="O677" s="64"/>
      <c r="P677" s="63"/>
      <c r="Q677" s="63"/>
      <c r="R677" s="63"/>
      <c r="S677" s="64"/>
      <c r="T677" s="64"/>
      <c r="U677" s="64"/>
      <c r="V677" s="97"/>
      <c r="W677" s="97"/>
      <c r="X677" s="64"/>
      <c r="Y677" s="64"/>
      <c r="Z677" s="64"/>
      <c r="AA677" s="64"/>
      <c r="AB677" s="64"/>
      <c r="AC677" s="64"/>
      <c r="AD677" s="64"/>
      <c r="AE677" s="64"/>
      <c r="AF677" s="64"/>
      <c r="AG677" s="64"/>
      <c r="AH677" s="64"/>
      <c r="AI677" s="64"/>
      <c r="AJ677" s="64"/>
      <c r="AK677" s="64"/>
      <c r="AL677" s="64"/>
      <c r="AM677" s="64"/>
      <c r="AN677" s="64"/>
      <c r="AO677" s="64"/>
      <c r="AP677" s="64"/>
      <c r="AQ677" s="64"/>
    </row>
    <row r="678" spans="1:43" ht="62.25" customHeight="1" x14ac:dyDescent="0.25">
      <c r="A678" s="64"/>
      <c r="B678" s="64"/>
      <c r="C678" s="64"/>
      <c r="D678" s="64"/>
      <c r="E678" s="64"/>
      <c r="F678" s="64"/>
      <c r="G678" s="64"/>
      <c r="H678" s="63"/>
      <c r="I678" s="63"/>
      <c r="J678" s="64"/>
      <c r="K678" s="64"/>
      <c r="L678" s="64"/>
      <c r="M678" s="63"/>
      <c r="N678" s="64"/>
      <c r="O678" s="64"/>
      <c r="P678" s="63"/>
      <c r="Q678" s="63"/>
      <c r="R678" s="63"/>
      <c r="S678" s="64"/>
      <c r="T678" s="64"/>
      <c r="U678" s="64"/>
      <c r="V678" s="97"/>
      <c r="W678" s="97"/>
      <c r="X678" s="64"/>
      <c r="Y678" s="64"/>
      <c r="Z678" s="64"/>
      <c r="AA678" s="64"/>
      <c r="AB678" s="64"/>
      <c r="AC678" s="64"/>
      <c r="AD678" s="64"/>
      <c r="AE678" s="64"/>
      <c r="AF678" s="64"/>
      <c r="AG678" s="64"/>
      <c r="AH678" s="64"/>
      <c r="AI678" s="64"/>
      <c r="AJ678" s="64"/>
      <c r="AK678" s="64"/>
      <c r="AL678" s="64"/>
      <c r="AM678" s="64"/>
      <c r="AN678" s="64"/>
      <c r="AO678" s="64"/>
      <c r="AP678" s="64"/>
      <c r="AQ678" s="64"/>
    </row>
    <row r="679" spans="1:43" ht="62.25" customHeight="1" x14ac:dyDescent="0.25">
      <c r="A679" s="64"/>
      <c r="B679" s="64"/>
      <c r="C679" s="64"/>
      <c r="D679" s="64"/>
      <c r="E679" s="64"/>
      <c r="F679" s="64"/>
      <c r="G679" s="64"/>
      <c r="H679" s="63"/>
      <c r="I679" s="63"/>
      <c r="J679" s="64"/>
      <c r="K679" s="64"/>
      <c r="L679" s="64"/>
      <c r="M679" s="63"/>
      <c r="N679" s="64"/>
      <c r="O679" s="64"/>
      <c r="P679" s="63"/>
      <c r="Q679" s="63"/>
      <c r="R679" s="63"/>
      <c r="S679" s="64"/>
      <c r="T679" s="64"/>
      <c r="U679" s="64"/>
      <c r="V679" s="97"/>
      <c r="W679" s="97"/>
      <c r="X679" s="64"/>
      <c r="Y679" s="64"/>
      <c r="Z679" s="64"/>
      <c r="AA679" s="64"/>
      <c r="AB679" s="64"/>
      <c r="AC679" s="64"/>
      <c r="AD679" s="64"/>
      <c r="AE679" s="64"/>
      <c r="AF679" s="64"/>
      <c r="AG679" s="64"/>
      <c r="AH679" s="64"/>
      <c r="AI679" s="64"/>
      <c r="AJ679" s="64"/>
      <c r="AK679" s="64"/>
      <c r="AL679" s="64"/>
      <c r="AM679" s="64"/>
      <c r="AN679" s="64"/>
      <c r="AO679" s="64"/>
      <c r="AP679" s="64"/>
      <c r="AQ679" s="64"/>
    </row>
    <row r="680" spans="1:43" ht="62.25" customHeight="1" x14ac:dyDescent="0.25">
      <c r="A680" s="64"/>
      <c r="B680" s="64"/>
      <c r="C680" s="64"/>
      <c r="D680" s="64"/>
      <c r="E680" s="64"/>
      <c r="F680" s="64"/>
      <c r="G680" s="64"/>
      <c r="H680" s="63"/>
      <c r="I680" s="63"/>
      <c r="J680" s="64"/>
      <c r="K680" s="64"/>
      <c r="L680" s="64"/>
      <c r="M680" s="63"/>
      <c r="N680" s="64"/>
      <c r="O680" s="64"/>
      <c r="P680" s="63"/>
      <c r="Q680" s="63"/>
      <c r="R680" s="63"/>
      <c r="S680" s="64"/>
      <c r="T680" s="64"/>
      <c r="U680" s="64"/>
      <c r="V680" s="97"/>
      <c r="W680" s="97"/>
      <c r="X680" s="64"/>
      <c r="Y680" s="64"/>
      <c r="Z680" s="64"/>
      <c r="AA680" s="64"/>
      <c r="AB680" s="64"/>
      <c r="AC680" s="64"/>
      <c r="AD680" s="64"/>
      <c r="AE680" s="64"/>
      <c r="AF680" s="64"/>
      <c r="AG680" s="64"/>
      <c r="AH680" s="64"/>
      <c r="AI680" s="64"/>
      <c r="AJ680" s="64"/>
      <c r="AK680" s="64"/>
      <c r="AL680" s="64"/>
      <c r="AM680" s="64"/>
      <c r="AN680" s="64"/>
      <c r="AO680" s="64"/>
      <c r="AP680" s="64"/>
      <c r="AQ680" s="64"/>
    </row>
    <row r="681" spans="1:43" ht="62.25" customHeight="1" x14ac:dyDescent="0.25">
      <c r="A681" s="64"/>
      <c r="B681" s="64"/>
      <c r="C681" s="64"/>
      <c r="D681" s="64"/>
      <c r="E681" s="64"/>
      <c r="F681" s="64"/>
      <c r="G681" s="64"/>
      <c r="H681" s="63"/>
      <c r="I681" s="63"/>
      <c r="J681" s="64"/>
      <c r="K681" s="64"/>
      <c r="L681" s="64"/>
      <c r="M681" s="63"/>
      <c r="N681" s="64"/>
      <c r="O681" s="64"/>
      <c r="P681" s="63"/>
      <c r="Q681" s="63"/>
      <c r="R681" s="63"/>
      <c r="S681" s="64"/>
      <c r="T681" s="64"/>
      <c r="U681" s="64"/>
      <c r="V681" s="97"/>
      <c r="W681" s="97"/>
      <c r="X681" s="64"/>
      <c r="Y681" s="64"/>
      <c r="Z681" s="64"/>
      <c r="AA681" s="64"/>
      <c r="AB681" s="64"/>
      <c r="AC681" s="64"/>
      <c r="AD681" s="64"/>
      <c r="AE681" s="64"/>
      <c r="AF681" s="64"/>
      <c r="AG681" s="64"/>
      <c r="AH681" s="64"/>
      <c r="AI681" s="64"/>
      <c r="AJ681" s="64"/>
      <c r="AK681" s="64"/>
      <c r="AL681" s="64"/>
      <c r="AM681" s="64"/>
      <c r="AN681" s="64"/>
      <c r="AO681" s="64"/>
      <c r="AP681" s="64"/>
      <c r="AQ681" s="64"/>
    </row>
    <row r="682" spans="1:43" ht="62.25" customHeight="1" x14ac:dyDescent="0.25">
      <c r="A682" s="64"/>
      <c r="B682" s="64"/>
      <c r="C682" s="64"/>
      <c r="D682" s="64"/>
      <c r="E682" s="64"/>
      <c r="F682" s="64"/>
      <c r="G682" s="64"/>
      <c r="H682" s="63"/>
      <c r="I682" s="63"/>
      <c r="J682" s="64"/>
      <c r="K682" s="64"/>
      <c r="L682" s="64"/>
      <c r="M682" s="63"/>
      <c r="N682" s="64"/>
      <c r="O682" s="64"/>
      <c r="P682" s="63"/>
      <c r="Q682" s="63"/>
      <c r="R682" s="63"/>
      <c r="S682" s="64"/>
      <c r="T682" s="64"/>
      <c r="U682" s="64"/>
      <c r="V682" s="97"/>
      <c r="W682" s="97"/>
      <c r="X682" s="64"/>
      <c r="Y682" s="64"/>
      <c r="Z682" s="64"/>
      <c r="AA682" s="64"/>
      <c r="AB682" s="64"/>
      <c r="AC682" s="64"/>
      <c r="AD682" s="64"/>
      <c r="AE682" s="64"/>
      <c r="AF682" s="64"/>
      <c r="AG682" s="64"/>
      <c r="AH682" s="64"/>
      <c r="AI682" s="64"/>
      <c r="AJ682" s="64"/>
      <c r="AK682" s="64"/>
      <c r="AL682" s="64"/>
      <c r="AM682" s="64"/>
      <c r="AN682" s="64"/>
      <c r="AO682" s="64"/>
      <c r="AP682" s="64"/>
      <c r="AQ682" s="64"/>
    </row>
    <row r="683" spans="1:43" ht="62.25" customHeight="1" x14ac:dyDescent="0.25">
      <c r="A683" s="64"/>
      <c r="B683" s="64"/>
      <c r="C683" s="64"/>
      <c r="D683" s="64"/>
      <c r="E683" s="64"/>
      <c r="F683" s="64"/>
      <c r="G683" s="64"/>
      <c r="H683" s="63"/>
      <c r="I683" s="63"/>
      <c r="J683" s="64"/>
      <c r="K683" s="64"/>
      <c r="L683" s="64"/>
      <c r="M683" s="63"/>
      <c r="N683" s="64"/>
      <c r="O683" s="64"/>
      <c r="P683" s="63"/>
      <c r="Q683" s="63"/>
      <c r="R683" s="63"/>
      <c r="S683" s="64"/>
      <c r="T683" s="64"/>
      <c r="U683" s="64"/>
      <c r="V683" s="97"/>
      <c r="W683" s="97"/>
      <c r="X683" s="64"/>
      <c r="Y683" s="64"/>
      <c r="Z683" s="64"/>
      <c r="AA683" s="64"/>
      <c r="AB683" s="64"/>
      <c r="AC683" s="64"/>
      <c r="AD683" s="64"/>
      <c r="AE683" s="64"/>
      <c r="AF683" s="64"/>
      <c r="AG683" s="64"/>
      <c r="AH683" s="64"/>
      <c r="AI683" s="64"/>
      <c r="AJ683" s="64"/>
      <c r="AK683" s="64"/>
      <c r="AL683" s="64"/>
      <c r="AM683" s="64"/>
      <c r="AN683" s="64"/>
      <c r="AO683" s="64"/>
      <c r="AP683" s="64"/>
      <c r="AQ683" s="64"/>
    </row>
    <row r="684" spans="1:43" ht="62.25" customHeight="1" x14ac:dyDescent="0.25">
      <c r="A684" s="64"/>
      <c r="B684" s="64"/>
      <c r="C684" s="64"/>
      <c r="D684" s="64"/>
      <c r="E684" s="64"/>
      <c r="F684" s="64"/>
      <c r="G684" s="64"/>
      <c r="H684" s="63"/>
      <c r="I684" s="63"/>
      <c r="J684" s="64"/>
      <c r="K684" s="64"/>
      <c r="L684" s="64"/>
      <c r="M684" s="63"/>
      <c r="N684" s="64"/>
      <c r="O684" s="64"/>
      <c r="P684" s="63"/>
      <c r="Q684" s="63"/>
      <c r="R684" s="63"/>
      <c r="S684" s="64"/>
      <c r="T684" s="64"/>
      <c r="U684" s="64"/>
      <c r="V684" s="97"/>
      <c r="W684" s="97"/>
      <c r="X684" s="64"/>
      <c r="Y684" s="64"/>
      <c r="Z684" s="64"/>
      <c r="AA684" s="64"/>
      <c r="AB684" s="64"/>
      <c r="AC684" s="64"/>
      <c r="AD684" s="64"/>
      <c r="AE684" s="64"/>
      <c r="AF684" s="64"/>
      <c r="AG684" s="64"/>
      <c r="AH684" s="64"/>
      <c r="AI684" s="64"/>
      <c r="AJ684" s="64"/>
      <c r="AK684" s="64"/>
      <c r="AL684" s="64"/>
      <c r="AM684" s="64"/>
      <c r="AN684" s="64"/>
      <c r="AO684" s="64"/>
      <c r="AP684" s="64"/>
      <c r="AQ684" s="64"/>
    </row>
    <row r="685" spans="1:43" ht="62.25" customHeight="1" x14ac:dyDescent="0.25">
      <c r="A685" s="64"/>
      <c r="B685" s="64"/>
      <c r="C685" s="64"/>
      <c r="D685" s="64"/>
      <c r="E685" s="64"/>
      <c r="F685" s="64"/>
      <c r="G685" s="64"/>
      <c r="H685" s="63"/>
      <c r="I685" s="63"/>
      <c r="J685" s="64"/>
      <c r="K685" s="64"/>
      <c r="L685" s="64"/>
      <c r="M685" s="63"/>
      <c r="N685" s="64"/>
      <c r="O685" s="64"/>
      <c r="P685" s="63"/>
      <c r="Q685" s="63"/>
      <c r="R685" s="63"/>
      <c r="S685" s="64"/>
      <c r="T685" s="64"/>
      <c r="U685" s="64"/>
      <c r="V685" s="97"/>
      <c r="W685" s="97"/>
      <c r="X685" s="64"/>
      <c r="Y685" s="64"/>
      <c r="Z685" s="64"/>
      <c r="AA685" s="64"/>
      <c r="AB685" s="64"/>
      <c r="AC685" s="64"/>
      <c r="AD685" s="64"/>
      <c r="AE685" s="64"/>
      <c r="AF685" s="64"/>
      <c r="AG685" s="64"/>
      <c r="AH685" s="64"/>
      <c r="AI685" s="64"/>
      <c r="AJ685" s="64"/>
      <c r="AK685" s="64"/>
      <c r="AL685" s="64"/>
      <c r="AM685" s="64"/>
      <c r="AN685" s="64"/>
      <c r="AO685" s="64"/>
      <c r="AP685" s="64"/>
      <c r="AQ685" s="64"/>
    </row>
    <row r="686" spans="1:43" ht="62.25" customHeight="1" x14ac:dyDescent="0.25">
      <c r="A686" s="64"/>
      <c r="B686" s="64"/>
      <c r="C686" s="64"/>
      <c r="D686" s="64"/>
      <c r="E686" s="64"/>
      <c r="F686" s="64"/>
      <c r="G686" s="64"/>
      <c r="H686" s="63"/>
      <c r="I686" s="63"/>
      <c r="J686" s="64"/>
      <c r="K686" s="64"/>
      <c r="L686" s="64"/>
      <c r="M686" s="63"/>
      <c r="N686" s="64"/>
      <c r="O686" s="64"/>
      <c r="P686" s="63"/>
      <c r="Q686" s="63"/>
      <c r="R686" s="63"/>
      <c r="S686" s="64"/>
      <c r="T686" s="64"/>
      <c r="U686" s="64"/>
      <c r="V686" s="97"/>
      <c r="W686" s="97"/>
      <c r="X686" s="64"/>
      <c r="Y686" s="64"/>
      <c r="Z686" s="64"/>
      <c r="AA686" s="64"/>
      <c r="AB686" s="64"/>
      <c r="AC686" s="64"/>
      <c r="AD686" s="64"/>
      <c r="AE686" s="64"/>
      <c r="AF686" s="64"/>
      <c r="AG686" s="64"/>
      <c r="AH686" s="64"/>
      <c r="AI686" s="64"/>
      <c r="AJ686" s="64"/>
      <c r="AK686" s="64"/>
      <c r="AL686" s="64"/>
      <c r="AM686" s="64"/>
      <c r="AN686" s="64"/>
      <c r="AO686" s="64"/>
      <c r="AP686" s="64"/>
      <c r="AQ686" s="64"/>
    </row>
    <row r="687" spans="1:43" ht="62.25" customHeight="1" x14ac:dyDescent="0.25">
      <c r="A687" s="64"/>
      <c r="B687" s="64"/>
      <c r="C687" s="64"/>
      <c r="D687" s="64"/>
      <c r="E687" s="64"/>
      <c r="F687" s="64"/>
      <c r="G687" s="64"/>
      <c r="H687" s="63"/>
      <c r="I687" s="63"/>
      <c r="J687" s="64"/>
      <c r="K687" s="64"/>
      <c r="L687" s="64"/>
      <c r="M687" s="63"/>
      <c r="N687" s="64"/>
      <c r="O687" s="64"/>
      <c r="P687" s="63"/>
      <c r="Q687" s="63"/>
      <c r="R687" s="63"/>
      <c r="S687" s="64"/>
      <c r="T687" s="64"/>
      <c r="U687" s="64"/>
      <c r="V687" s="97"/>
      <c r="W687" s="97"/>
      <c r="X687" s="64"/>
      <c r="Y687" s="64"/>
      <c r="Z687" s="64"/>
      <c r="AA687" s="64"/>
      <c r="AB687" s="64"/>
      <c r="AC687" s="64"/>
      <c r="AD687" s="64"/>
      <c r="AE687" s="64"/>
      <c r="AF687" s="64"/>
      <c r="AG687" s="64"/>
      <c r="AH687" s="64"/>
      <c r="AI687" s="64"/>
      <c r="AJ687" s="64"/>
      <c r="AK687" s="64"/>
      <c r="AL687" s="64"/>
      <c r="AM687" s="64"/>
      <c r="AN687" s="64"/>
      <c r="AO687" s="64"/>
      <c r="AP687" s="64"/>
      <c r="AQ687" s="64"/>
    </row>
    <row r="688" spans="1:43" ht="62.25" customHeight="1" x14ac:dyDescent="0.25">
      <c r="A688" s="64"/>
      <c r="B688" s="64"/>
      <c r="C688" s="64"/>
      <c r="D688" s="64"/>
      <c r="E688" s="64"/>
      <c r="F688" s="64"/>
      <c r="G688" s="64"/>
      <c r="H688" s="63"/>
      <c r="I688" s="63"/>
      <c r="J688" s="64"/>
      <c r="K688" s="64"/>
      <c r="L688" s="64"/>
      <c r="M688" s="63"/>
      <c r="N688" s="64"/>
      <c r="O688" s="64"/>
      <c r="P688" s="63"/>
      <c r="Q688" s="63"/>
      <c r="R688" s="63"/>
      <c r="S688" s="64"/>
      <c r="T688" s="64"/>
      <c r="U688" s="64"/>
      <c r="V688" s="97"/>
      <c r="W688" s="97"/>
      <c r="X688" s="64"/>
      <c r="Y688" s="64"/>
      <c r="Z688" s="64"/>
      <c r="AA688" s="64"/>
      <c r="AB688" s="64"/>
      <c r="AC688" s="64"/>
      <c r="AD688" s="64"/>
      <c r="AE688" s="64"/>
      <c r="AF688" s="64"/>
      <c r="AG688" s="64"/>
      <c r="AH688" s="64"/>
      <c r="AI688" s="64"/>
      <c r="AJ688" s="64"/>
      <c r="AK688" s="64"/>
      <c r="AL688" s="64"/>
      <c r="AM688" s="64"/>
      <c r="AN688" s="64"/>
      <c r="AO688" s="64"/>
      <c r="AP688" s="64"/>
      <c r="AQ688" s="64"/>
    </row>
    <row r="689" spans="1:43" ht="62.25" customHeight="1" x14ac:dyDescent="0.25">
      <c r="A689" s="64"/>
      <c r="B689" s="64"/>
      <c r="C689" s="64"/>
      <c r="D689" s="64"/>
      <c r="E689" s="64"/>
      <c r="F689" s="64"/>
      <c r="G689" s="64"/>
      <c r="H689" s="63"/>
      <c r="I689" s="63"/>
      <c r="J689" s="64"/>
      <c r="K689" s="64"/>
      <c r="L689" s="64"/>
      <c r="M689" s="63"/>
      <c r="N689" s="64"/>
      <c r="O689" s="64"/>
      <c r="P689" s="63"/>
      <c r="Q689" s="63"/>
      <c r="R689" s="63"/>
      <c r="S689" s="64"/>
      <c r="T689" s="64"/>
      <c r="U689" s="64"/>
      <c r="V689" s="97"/>
      <c r="W689" s="97"/>
      <c r="X689" s="64"/>
      <c r="Y689" s="64"/>
      <c r="Z689" s="64"/>
      <c r="AA689" s="64"/>
      <c r="AB689" s="64"/>
      <c r="AC689" s="64"/>
      <c r="AD689" s="64"/>
      <c r="AE689" s="64"/>
      <c r="AF689" s="64"/>
      <c r="AG689" s="64"/>
      <c r="AH689" s="64"/>
      <c r="AI689" s="64"/>
      <c r="AJ689" s="64"/>
      <c r="AK689" s="64"/>
      <c r="AL689" s="64"/>
      <c r="AM689" s="64"/>
      <c r="AN689" s="64"/>
      <c r="AO689" s="64"/>
      <c r="AP689" s="64"/>
      <c r="AQ689" s="64"/>
    </row>
    <row r="690" spans="1:43" ht="62.25" customHeight="1" x14ac:dyDescent="0.25">
      <c r="A690" s="64"/>
      <c r="B690" s="64"/>
      <c r="C690" s="64"/>
      <c r="D690" s="64"/>
      <c r="E690" s="64"/>
      <c r="F690" s="64"/>
      <c r="G690" s="64"/>
      <c r="H690" s="63"/>
      <c r="I690" s="63"/>
      <c r="J690" s="64"/>
      <c r="K690" s="64"/>
      <c r="L690" s="64"/>
      <c r="M690" s="63"/>
      <c r="N690" s="64"/>
      <c r="O690" s="64"/>
      <c r="P690" s="63"/>
      <c r="Q690" s="63"/>
      <c r="R690" s="63"/>
      <c r="S690" s="64"/>
      <c r="T690" s="64"/>
      <c r="U690" s="64"/>
      <c r="V690" s="97"/>
      <c r="W690" s="97"/>
      <c r="X690" s="64"/>
      <c r="Y690" s="64"/>
      <c r="Z690" s="64"/>
      <c r="AA690" s="64"/>
      <c r="AB690" s="64"/>
      <c r="AC690" s="64"/>
      <c r="AD690" s="64"/>
      <c r="AE690" s="64"/>
      <c r="AF690" s="64"/>
      <c r="AG690" s="64"/>
      <c r="AH690" s="64"/>
      <c r="AI690" s="64"/>
      <c r="AJ690" s="64"/>
      <c r="AK690" s="64"/>
      <c r="AL690" s="64"/>
      <c r="AM690" s="64"/>
      <c r="AN690" s="64"/>
      <c r="AO690" s="64"/>
      <c r="AP690" s="64"/>
      <c r="AQ690" s="64"/>
    </row>
    <row r="691" spans="1:43" ht="62.25" customHeight="1" x14ac:dyDescent="0.25">
      <c r="A691" s="64"/>
      <c r="B691" s="64"/>
      <c r="C691" s="64"/>
      <c r="D691" s="64"/>
      <c r="E691" s="64"/>
      <c r="F691" s="64"/>
      <c r="G691" s="64"/>
      <c r="H691" s="63"/>
      <c r="I691" s="63"/>
      <c r="J691" s="64"/>
      <c r="K691" s="64"/>
      <c r="L691" s="64"/>
      <c r="M691" s="63"/>
      <c r="N691" s="64"/>
      <c r="O691" s="64"/>
      <c r="P691" s="63"/>
      <c r="Q691" s="63"/>
      <c r="R691" s="63"/>
      <c r="S691" s="64"/>
      <c r="T691" s="64"/>
      <c r="U691" s="64"/>
      <c r="V691" s="97"/>
      <c r="W691" s="97"/>
      <c r="X691" s="64"/>
      <c r="Y691" s="64"/>
      <c r="Z691" s="64"/>
      <c r="AA691" s="64"/>
      <c r="AB691" s="64"/>
      <c r="AC691" s="64"/>
      <c r="AD691" s="64"/>
      <c r="AE691" s="64"/>
      <c r="AF691" s="64"/>
      <c r="AG691" s="64"/>
      <c r="AH691" s="64"/>
      <c r="AI691" s="64"/>
      <c r="AJ691" s="64"/>
      <c r="AK691" s="64"/>
      <c r="AL691" s="64"/>
      <c r="AM691" s="64"/>
      <c r="AN691" s="64"/>
      <c r="AO691" s="64"/>
      <c r="AP691" s="64"/>
      <c r="AQ691" s="64"/>
    </row>
    <row r="692" spans="1:43" ht="62.25" customHeight="1" x14ac:dyDescent="0.25">
      <c r="A692" s="64"/>
      <c r="B692" s="64"/>
      <c r="C692" s="64"/>
      <c r="D692" s="64"/>
      <c r="E692" s="64"/>
      <c r="F692" s="64"/>
      <c r="G692" s="64"/>
      <c r="H692" s="63"/>
      <c r="I692" s="63"/>
      <c r="J692" s="64"/>
      <c r="K692" s="64"/>
      <c r="L692" s="64"/>
      <c r="M692" s="63"/>
      <c r="N692" s="64"/>
      <c r="O692" s="64"/>
      <c r="P692" s="63"/>
      <c r="Q692" s="63"/>
      <c r="R692" s="63"/>
      <c r="S692" s="64"/>
      <c r="T692" s="64"/>
      <c r="U692" s="64"/>
      <c r="V692" s="97"/>
      <c r="W692" s="97"/>
      <c r="X692" s="64"/>
      <c r="Y692" s="64"/>
      <c r="Z692" s="64"/>
      <c r="AA692" s="64"/>
      <c r="AB692" s="64"/>
      <c r="AC692" s="64"/>
      <c r="AD692" s="64"/>
      <c r="AE692" s="64"/>
      <c r="AF692" s="64"/>
      <c r="AG692" s="64"/>
      <c r="AH692" s="64"/>
      <c r="AI692" s="64"/>
      <c r="AJ692" s="64"/>
      <c r="AK692" s="64"/>
      <c r="AL692" s="64"/>
      <c r="AM692" s="64"/>
      <c r="AN692" s="64"/>
      <c r="AO692" s="64"/>
      <c r="AP692" s="64"/>
      <c r="AQ692" s="64"/>
    </row>
    <row r="693" spans="1:43" ht="62.25" customHeight="1" x14ac:dyDescent="0.25">
      <c r="A693" s="64"/>
      <c r="B693" s="64"/>
      <c r="C693" s="64"/>
      <c r="D693" s="64"/>
      <c r="E693" s="64"/>
      <c r="F693" s="64"/>
      <c r="G693" s="64"/>
      <c r="H693" s="63"/>
      <c r="I693" s="63"/>
      <c r="J693" s="64"/>
      <c r="K693" s="64"/>
      <c r="L693" s="64"/>
      <c r="M693" s="63"/>
      <c r="N693" s="64"/>
      <c r="O693" s="64"/>
      <c r="P693" s="63"/>
      <c r="Q693" s="63"/>
      <c r="R693" s="63"/>
      <c r="S693" s="64"/>
      <c r="T693" s="64"/>
      <c r="U693" s="64"/>
      <c r="V693" s="97"/>
      <c r="W693" s="97"/>
      <c r="X693" s="64"/>
      <c r="Y693" s="64"/>
      <c r="Z693" s="64"/>
      <c r="AA693" s="64"/>
      <c r="AB693" s="64"/>
      <c r="AC693" s="64"/>
      <c r="AD693" s="64"/>
      <c r="AE693" s="64"/>
      <c r="AF693" s="64"/>
      <c r="AG693" s="64"/>
      <c r="AH693" s="64"/>
      <c r="AI693" s="64"/>
      <c r="AJ693" s="64"/>
      <c r="AK693" s="64"/>
      <c r="AL693" s="64"/>
      <c r="AM693" s="64"/>
      <c r="AN693" s="64"/>
      <c r="AO693" s="64"/>
      <c r="AP693" s="64"/>
      <c r="AQ693" s="64"/>
    </row>
    <row r="694" spans="1:43" ht="62.25" customHeight="1" x14ac:dyDescent="0.25">
      <c r="A694" s="64"/>
      <c r="B694" s="64"/>
      <c r="C694" s="64"/>
      <c r="D694" s="64"/>
      <c r="E694" s="64"/>
      <c r="F694" s="64"/>
      <c r="G694" s="64"/>
      <c r="H694" s="63"/>
      <c r="I694" s="63"/>
      <c r="J694" s="64"/>
      <c r="K694" s="64"/>
      <c r="L694" s="64"/>
      <c r="M694" s="63"/>
      <c r="N694" s="64"/>
      <c r="O694" s="64"/>
      <c r="P694" s="63"/>
      <c r="Q694" s="63"/>
      <c r="R694" s="63"/>
      <c r="S694" s="64"/>
      <c r="T694" s="64"/>
      <c r="U694" s="64"/>
      <c r="V694" s="97"/>
      <c r="W694" s="97"/>
      <c r="X694" s="64"/>
      <c r="Y694" s="64"/>
      <c r="Z694" s="64"/>
      <c r="AA694" s="64"/>
      <c r="AB694" s="64"/>
      <c r="AC694" s="64"/>
      <c r="AD694" s="64"/>
      <c r="AE694" s="64"/>
      <c r="AF694" s="64"/>
      <c r="AG694" s="64"/>
      <c r="AH694" s="64"/>
      <c r="AI694" s="64"/>
      <c r="AJ694" s="64"/>
      <c r="AK694" s="64"/>
      <c r="AL694" s="64"/>
      <c r="AM694" s="64"/>
      <c r="AN694" s="64"/>
      <c r="AO694" s="64"/>
      <c r="AP694" s="64"/>
      <c r="AQ694" s="64"/>
    </row>
    <row r="695" spans="1:43" ht="62.25" customHeight="1" x14ac:dyDescent="0.25">
      <c r="A695" s="64"/>
      <c r="B695" s="64"/>
      <c r="C695" s="64"/>
      <c r="D695" s="64"/>
      <c r="E695" s="64"/>
      <c r="F695" s="64"/>
      <c r="G695" s="64"/>
      <c r="H695" s="63"/>
      <c r="I695" s="63"/>
      <c r="J695" s="64"/>
      <c r="K695" s="64"/>
      <c r="L695" s="64"/>
      <c r="M695" s="63"/>
      <c r="N695" s="64"/>
      <c r="O695" s="64"/>
      <c r="P695" s="63"/>
      <c r="Q695" s="63"/>
      <c r="R695" s="63"/>
      <c r="S695" s="64"/>
      <c r="T695" s="64"/>
      <c r="U695" s="64"/>
      <c r="V695" s="97"/>
      <c r="W695" s="97"/>
      <c r="X695" s="64"/>
      <c r="Y695" s="64"/>
      <c r="Z695" s="64"/>
      <c r="AA695" s="64"/>
      <c r="AB695" s="64"/>
      <c r="AC695" s="64"/>
      <c r="AD695" s="64"/>
      <c r="AE695" s="64"/>
      <c r="AF695" s="64"/>
      <c r="AG695" s="64"/>
      <c r="AH695" s="64"/>
      <c r="AI695" s="64"/>
      <c r="AJ695" s="64"/>
      <c r="AK695" s="64"/>
      <c r="AL695" s="64"/>
      <c r="AM695" s="64"/>
      <c r="AN695" s="64"/>
      <c r="AO695" s="64"/>
      <c r="AP695" s="64"/>
      <c r="AQ695" s="64"/>
    </row>
    <row r="696" spans="1:43" ht="62.25" customHeight="1" x14ac:dyDescent="0.25">
      <c r="A696" s="64"/>
      <c r="B696" s="64"/>
      <c r="C696" s="64"/>
      <c r="D696" s="64"/>
      <c r="E696" s="64"/>
      <c r="F696" s="64"/>
      <c r="G696" s="64"/>
      <c r="H696" s="63"/>
      <c r="I696" s="63"/>
      <c r="J696" s="64"/>
      <c r="K696" s="64"/>
      <c r="L696" s="64"/>
      <c r="M696" s="63"/>
      <c r="N696" s="64"/>
      <c r="O696" s="64"/>
      <c r="P696" s="63"/>
      <c r="Q696" s="63"/>
      <c r="R696" s="63"/>
      <c r="S696" s="64"/>
      <c r="T696" s="64"/>
      <c r="U696" s="64"/>
      <c r="V696" s="97"/>
      <c r="W696" s="97"/>
      <c r="X696" s="64"/>
      <c r="Y696" s="64"/>
      <c r="Z696" s="64"/>
      <c r="AA696" s="64"/>
      <c r="AB696" s="64"/>
      <c r="AC696" s="64"/>
      <c r="AD696" s="64"/>
      <c r="AE696" s="64"/>
      <c r="AF696" s="64"/>
      <c r="AG696" s="64"/>
      <c r="AH696" s="64"/>
      <c r="AI696" s="64"/>
      <c r="AJ696" s="64"/>
      <c r="AK696" s="64"/>
      <c r="AL696" s="64"/>
      <c r="AM696" s="64"/>
      <c r="AN696" s="64"/>
      <c r="AO696" s="64"/>
      <c r="AP696" s="64"/>
      <c r="AQ696" s="64"/>
    </row>
    <row r="697" spans="1:43" ht="62.25" customHeight="1" x14ac:dyDescent="0.25">
      <c r="A697" s="64"/>
      <c r="B697" s="64"/>
      <c r="C697" s="64"/>
      <c r="D697" s="64"/>
      <c r="E697" s="64"/>
      <c r="F697" s="64"/>
      <c r="G697" s="64"/>
      <c r="H697" s="63"/>
      <c r="I697" s="63"/>
      <c r="J697" s="64"/>
      <c r="K697" s="64"/>
      <c r="L697" s="64"/>
      <c r="M697" s="63"/>
      <c r="N697" s="64"/>
      <c r="O697" s="64"/>
      <c r="P697" s="63"/>
      <c r="Q697" s="63"/>
      <c r="R697" s="63"/>
      <c r="S697" s="64"/>
      <c r="T697" s="64"/>
      <c r="U697" s="64"/>
      <c r="V697" s="97"/>
      <c r="W697" s="97"/>
      <c r="X697" s="64"/>
      <c r="Y697" s="64"/>
      <c r="Z697" s="64"/>
      <c r="AA697" s="64"/>
      <c r="AB697" s="64"/>
      <c r="AC697" s="64"/>
      <c r="AD697" s="64"/>
      <c r="AE697" s="64"/>
      <c r="AF697" s="64"/>
      <c r="AG697" s="64"/>
      <c r="AH697" s="64"/>
      <c r="AI697" s="64"/>
      <c r="AJ697" s="64"/>
      <c r="AK697" s="64"/>
      <c r="AL697" s="64"/>
      <c r="AM697" s="64"/>
      <c r="AN697" s="64"/>
      <c r="AO697" s="64"/>
      <c r="AP697" s="64"/>
      <c r="AQ697" s="64"/>
    </row>
    <row r="698" spans="1:43" ht="62.25" customHeight="1" x14ac:dyDescent="0.25">
      <c r="A698" s="64"/>
      <c r="B698" s="64"/>
      <c r="C698" s="64"/>
      <c r="D698" s="64"/>
      <c r="E698" s="64"/>
      <c r="F698" s="64"/>
      <c r="G698" s="64"/>
      <c r="H698" s="63"/>
      <c r="I698" s="63"/>
      <c r="J698" s="64"/>
      <c r="K698" s="64"/>
      <c r="L698" s="64"/>
      <c r="M698" s="63"/>
      <c r="N698" s="64"/>
      <c r="O698" s="64"/>
      <c r="P698" s="63"/>
      <c r="Q698" s="63"/>
      <c r="R698" s="63"/>
      <c r="S698" s="64"/>
      <c r="T698" s="64"/>
      <c r="U698" s="64"/>
      <c r="V698" s="97"/>
      <c r="W698" s="97"/>
      <c r="X698" s="64"/>
      <c r="Y698" s="64"/>
      <c r="Z698" s="64"/>
      <c r="AA698" s="64"/>
      <c r="AB698" s="64"/>
      <c r="AC698" s="64"/>
      <c r="AD698" s="64"/>
      <c r="AE698" s="64"/>
      <c r="AF698" s="64"/>
      <c r="AG698" s="64"/>
      <c r="AH698" s="64"/>
      <c r="AI698" s="64"/>
      <c r="AJ698" s="64"/>
      <c r="AK698" s="64"/>
      <c r="AL698" s="64"/>
      <c r="AM698" s="64"/>
      <c r="AN698" s="64"/>
      <c r="AO698" s="64"/>
      <c r="AP698" s="64"/>
      <c r="AQ698" s="64"/>
    </row>
    <row r="699" spans="1:43" ht="62.25" customHeight="1" x14ac:dyDescent="0.25">
      <c r="A699" s="64"/>
      <c r="B699" s="64"/>
      <c r="C699" s="64"/>
      <c r="D699" s="64"/>
      <c r="E699" s="64"/>
      <c r="F699" s="64"/>
      <c r="G699" s="64"/>
      <c r="H699" s="63"/>
      <c r="I699" s="63"/>
      <c r="J699" s="64"/>
      <c r="K699" s="64"/>
      <c r="L699" s="64"/>
      <c r="M699" s="63"/>
      <c r="N699" s="64"/>
      <c r="O699" s="64"/>
      <c r="P699" s="63"/>
      <c r="Q699" s="63"/>
      <c r="R699" s="63"/>
      <c r="S699" s="64"/>
      <c r="T699" s="64"/>
      <c r="U699" s="64"/>
      <c r="V699" s="97"/>
      <c r="W699" s="97"/>
      <c r="X699" s="64"/>
      <c r="Y699" s="64"/>
      <c r="Z699" s="64"/>
      <c r="AA699" s="64"/>
      <c r="AB699" s="64"/>
      <c r="AC699" s="64"/>
      <c r="AD699" s="64"/>
      <c r="AE699" s="64"/>
      <c r="AF699" s="64"/>
      <c r="AG699" s="64"/>
      <c r="AH699" s="64"/>
      <c r="AI699" s="64"/>
      <c r="AJ699" s="64"/>
      <c r="AK699" s="64"/>
      <c r="AL699" s="64"/>
      <c r="AM699" s="64"/>
      <c r="AN699" s="64"/>
      <c r="AO699" s="64"/>
      <c r="AP699" s="64"/>
      <c r="AQ699" s="64"/>
    </row>
    <row r="700" spans="1:43" ht="62.25" customHeight="1" x14ac:dyDescent="0.25">
      <c r="A700" s="64"/>
      <c r="B700" s="64"/>
      <c r="C700" s="64"/>
      <c r="D700" s="64"/>
      <c r="E700" s="64"/>
      <c r="F700" s="64"/>
      <c r="G700" s="64"/>
      <c r="H700" s="63"/>
      <c r="I700" s="63"/>
      <c r="J700" s="64"/>
      <c r="K700" s="64"/>
      <c r="L700" s="64"/>
      <c r="M700" s="63"/>
      <c r="N700" s="64"/>
      <c r="O700" s="64"/>
      <c r="P700" s="63"/>
      <c r="Q700" s="63"/>
      <c r="R700" s="63"/>
      <c r="S700" s="64"/>
      <c r="T700" s="64"/>
      <c r="U700" s="64"/>
      <c r="V700" s="97"/>
      <c r="W700" s="97"/>
      <c r="X700" s="64"/>
      <c r="Y700" s="64"/>
      <c r="Z700" s="64"/>
      <c r="AA700" s="64"/>
      <c r="AB700" s="64"/>
      <c r="AC700" s="64"/>
      <c r="AD700" s="64"/>
      <c r="AE700" s="64"/>
      <c r="AF700" s="64"/>
      <c r="AG700" s="64"/>
      <c r="AH700" s="64"/>
      <c r="AI700" s="64"/>
      <c r="AJ700" s="64"/>
      <c r="AK700" s="64"/>
      <c r="AL700" s="64"/>
      <c r="AM700" s="64"/>
      <c r="AN700" s="64"/>
      <c r="AO700" s="64"/>
      <c r="AP700" s="64"/>
      <c r="AQ700" s="64"/>
    </row>
    <row r="701" spans="1:43" ht="62.25" customHeight="1" x14ac:dyDescent="0.25">
      <c r="A701" s="64"/>
      <c r="B701" s="64"/>
      <c r="C701" s="64"/>
      <c r="D701" s="64"/>
      <c r="E701" s="64"/>
      <c r="F701" s="64"/>
      <c r="G701" s="64"/>
      <c r="H701" s="63"/>
      <c r="I701" s="63"/>
      <c r="J701" s="64"/>
      <c r="K701" s="64"/>
      <c r="L701" s="64"/>
      <c r="M701" s="63"/>
      <c r="N701" s="64"/>
      <c r="O701" s="64"/>
      <c r="P701" s="63"/>
      <c r="Q701" s="63"/>
      <c r="R701" s="63"/>
      <c r="S701" s="64"/>
      <c r="T701" s="64"/>
      <c r="U701" s="64"/>
      <c r="V701" s="97"/>
      <c r="W701" s="97"/>
      <c r="X701" s="64"/>
      <c r="Y701" s="64"/>
      <c r="Z701" s="64"/>
      <c r="AA701" s="64"/>
      <c r="AB701" s="64"/>
      <c r="AC701" s="64"/>
      <c r="AD701" s="64"/>
      <c r="AE701" s="64"/>
      <c r="AF701" s="64"/>
      <c r="AG701" s="64"/>
      <c r="AH701" s="64"/>
      <c r="AI701" s="64"/>
      <c r="AJ701" s="64"/>
      <c r="AK701" s="64"/>
      <c r="AL701" s="64"/>
      <c r="AM701" s="64"/>
      <c r="AN701" s="64"/>
      <c r="AO701" s="64"/>
      <c r="AP701" s="64"/>
      <c r="AQ701" s="64"/>
    </row>
    <row r="702" spans="1:43" ht="62.25" customHeight="1" x14ac:dyDescent="0.25">
      <c r="A702" s="64"/>
      <c r="B702" s="64"/>
      <c r="C702" s="64"/>
      <c r="D702" s="64"/>
      <c r="E702" s="64"/>
      <c r="F702" s="64"/>
      <c r="G702" s="64"/>
      <c r="H702" s="63"/>
      <c r="I702" s="63"/>
      <c r="J702" s="64"/>
      <c r="K702" s="64"/>
      <c r="L702" s="64"/>
      <c r="M702" s="63"/>
      <c r="N702" s="64"/>
      <c r="O702" s="64"/>
      <c r="P702" s="63"/>
      <c r="Q702" s="63"/>
      <c r="R702" s="63"/>
      <c r="S702" s="64"/>
      <c r="T702" s="64"/>
      <c r="U702" s="64"/>
      <c r="V702" s="97"/>
      <c r="W702" s="97"/>
      <c r="X702" s="64"/>
      <c r="Y702" s="64"/>
      <c r="Z702" s="64"/>
      <c r="AA702" s="64"/>
      <c r="AB702" s="64"/>
      <c r="AC702" s="64"/>
      <c r="AD702" s="64"/>
      <c r="AE702" s="64"/>
      <c r="AF702" s="64"/>
      <c r="AG702" s="64"/>
      <c r="AH702" s="64"/>
      <c r="AI702" s="64"/>
      <c r="AJ702" s="64"/>
      <c r="AK702" s="64"/>
      <c r="AL702" s="64"/>
      <c r="AM702" s="64"/>
      <c r="AN702" s="64"/>
      <c r="AO702" s="64"/>
      <c r="AP702" s="64"/>
      <c r="AQ702" s="64"/>
    </row>
    <row r="703" spans="1:43" ht="62.25" customHeight="1" x14ac:dyDescent="0.25">
      <c r="A703" s="64"/>
      <c r="B703" s="64"/>
      <c r="C703" s="64"/>
      <c r="D703" s="64"/>
      <c r="E703" s="64"/>
      <c r="F703" s="64"/>
      <c r="G703" s="64"/>
      <c r="H703" s="63"/>
      <c r="I703" s="63"/>
      <c r="J703" s="64"/>
      <c r="K703" s="64"/>
      <c r="L703" s="64"/>
      <c r="M703" s="63"/>
      <c r="N703" s="64"/>
      <c r="O703" s="64"/>
      <c r="P703" s="63"/>
      <c r="Q703" s="63"/>
      <c r="R703" s="63"/>
      <c r="S703" s="64"/>
      <c r="T703" s="64"/>
      <c r="U703" s="64"/>
      <c r="V703" s="97"/>
      <c r="W703" s="97"/>
      <c r="X703" s="64"/>
      <c r="Y703" s="64"/>
      <c r="Z703" s="64"/>
      <c r="AA703" s="64"/>
      <c r="AB703" s="64"/>
      <c r="AC703" s="64"/>
      <c r="AD703" s="64"/>
      <c r="AE703" s="64"/>
      <c r="AF703" s="64"/>
      <c r="AG703" s="64"/>
      <c r="AH703" s="64"/>
      <c r="AI703" s="64"/>
      <c r="AJ703" s="64"/>
      <c r="AK703" s="64"/>
      <c r="AL703" s="64"/>
      <c r="AM703" s="64"/>
      <c r="AN703" s="64"/>
      <c r="AO703" s="64"/>
      <c r="AP703" s="64"/>
      <c r="AQ703" s="64"/>
    </row>
    <row r="704" spans="1:43" ht="62.25" customHeight="1" x14ac:dyDescent="0.25">
      <c r="A704" s="64"/>
      <c r="B704" s="64"/>
      <c r="C704" s="64"/>
      <c r="D704" s="64"/>
      <c r="E704" s="64"/>
      <c r="F704" s="64"/>
      <c r="G704" s="64"/>
      <c r="H704" s="63"/>
      <c r="I704" s="63"/>
      <c r="J704" s="64"/>
      <c r="K704" s="64"/>
      <c r="L704" s="64"/>
      <c r="M704" s="63"/>
      <c r="N704" s="64"/>
      <c r="O704" s="64"/>
      <c r="P704" s="63"/>
      <c r="Q704" s="63"/>
      <c r="R704" s="63"/>
      <c r="S704" s="64"/>
      <c r="T704" s="64"/>
      <c r="U704" s="64"/>
      <c r="V704" s="97"/>
      <c r="W704" s="97"/>
      <c r="X704" s="64"/>
      <c r="Y704" s="64"/>
      <c r="Z704" s="64"/>
      <c r="AA704" s="64"/>
      <c r="AB704" s="64"/>
      <c r="AC704" s="64"/>
      <c r="AD704" s="64"/>
      <c r="AE704" s="64"/>
      <c r="AF704" s="64"/>
      <c r="AG704" s="64"/>
      <c r="AH704" s="64"/>
      <c r="AI704" s="64"/>
      <c r="AJ704" s="64"/>
      <c r="AK704" s="64"/>
      <c r="AL704" s="64"/>
      <c r="AM704" s="64"/>
      <c r="AN704" s="64"/>
      <c r="AO704" s="64"/>
      <c r="AP704" s="64"/>
      <c r="AQ704" s="64"/>
    </row>
    <row r="705" spans="1:43" ht="62.25" customHeight="1" x14ac:dyDescent="0.25">
      <c r="A705" s="64"/>
      <c r="B705" s="64"/>
      <c r="C705" s="64"/>
      <c r="D705" s="64"/>
      <c r="E705" s="64"/>
      <c r="F705" s="64"/>
      <c r="G705" s="64"/>
      <c r="H705" s="63"/>
      <c r="I705" s="63"/>
      <c r="J705" s="64"/>
      <c r="K705" s="64"/>
      <c r="L705" s="64"/>
      <c r="M705" s="63"/>
      <c r="N705" s="64"/>
      <c r="O705" s="64"/>
      <c r="P705" s="63"/>
      <c r="Q705" s="63"/>
      <c r="R705" s="63"/>
      <c r="S705" s="64"/>
      <c r="T705" s="64"/>
      <c r="U705" s="64"/>
      <c r="V705" s="97"/>
      <c r="W705" s="97"/>
      <c r="X705" s="64"/>
      <c r="Y705" s="64"/>
      <c r="Z705" s="64"/>
      <c r="AA705" s="64"/>
      <c r="AB705" s="64"/>
      <c r="AC705" s="64"/>
      <c r="AD705" s="64"/>
      <c r="AE705" s="64"/>
      <c r="AF705" s="64"/>
      <c r="AG705" s="64"/>
      <c r="AH705" s="64"/>
      <c r="AI705" s="64"/>
      <c r="AJ705" s="64"/>
      <c r="AK705" s="64"/>
      <c r="AL705" s="64"/>
      <c r="AM705" s="64"/>
      <c r="AN705" s="64"/>
      <c r="AO705" s="64"/>
      <c r="AP705" s="64"/>
      <c r="AQ705" s="64"/>
    </row>
    <row r="706" spans="1:43" ht="62.25" customHeight="1" x14ac:dyDescent="0.25">
      <c r="A706" s="64"/>
      <c r="B706" s="64"/>
      <c r="C706" s="64"/>
      <c r="D706" s="64"/>
      <c r="E706" s="64"/>
      <c r="F706" s="64"/>
      <c r="G706" s="64"/>
      <c r="H706" s="63"/>
      <c r="I706" s="63"/>
      <c r="J706" s="64"/>
      <c r="K706" s="64"/>
      <c r="L706" s="64"/>
      <c r="M706" s="63"/>
      <c r="N706" s="64"/>
      <c r="O706" s="64"/>
      <c r="P706" s="63"/>
      <c r="Q706" s="63"/>
      <c r="R706" s="63"/>
      <c r="S706" s="64"/>
      <c r="T706" s="64"/>
      <c r="U706" s="64"/>
      <c r="V706" s="97"/>
      <c r="W706" s="97"/>
      <c r="X706" s="64"/>
      <c r="Y706" s="64"/>
      <c r="Z706" s="64"/>
      <c r="AA706" s="64"/>
      <c r="AB706" s="64"/>
      <c r="AC706" s="64"/>
      <c r="AD706" s="64"/>
      <c r="AE706" s="64"/>
      <c r="AF706" s="64"/>
      <c r="AG706" s="64"/>
      <c r="AH706" s="64"/>
      <c r="AI706" s="64"/>
      <c r="AJ706" s="64"/>
      <c r="AK706" s="64"/>
      <c r="AL706" s="64"/>
      <c r="AM706" s="64"/>
      <c r="AN706" s="64"/>
      <c r="AO706" s="64"/>
      <c r="AP706" s="64"/>
      <c r="AQ706" s="64"/>
    </row>
    <row r="707" spans="1:43" ht="62.25" customHeight="1" x14ac:dyDescent="0.25">
      <c r="A707" s="64"/>
      <c r="B707" s="64"/>
      <c r="C707" s="64"/>
      <c r="D707" s="64"/>
      <c r="E707" s="64"/>
      <c r="F707" s="64"/>
      <c r="G707" s="64"/>
      <c r="H707" s="63"/>
      <c r="I707" s="63"/>
      <c r="J707" s="64"/>
      <c r="K707" s="64"/>
      <c r="L707" s="64"/>
      <c r="M707" s="63"/>
      <c r="N707" s="64"/>
      <c r="O707" s="64"/>
      <c r="P707" s="63"/>
      <c r="Q707" s="63"/>
      <c r="R707" s="63"/>
      <c r="S707" s="64"/>
      <c r="T707" s="64"/>
      <c r="U707" s="64"/>
      <c r="V707" s="97"/>
      <c r="W707" s="97"/>
      <c r="X707" s="64"/>
      <c r="Y707" s="64"/>
      <c r="Z707" s="64"/>
      <c r="AA707" s="64"/>
      <c r="AB707" s="64"/>
      <c r="AC707" s="64"/>
      <c r="AD707" s="64"/>
      <c r="AE707" s="64"/>
      <c r="AF707" s="64"/>
      <c r="AG707" s="64"/>
      <c r="AH707" s="64"/>
      <c r="AI707" s="64"/>
      <c r="AJ707" s="64"/>
      <c r="AK707" s="64"/>
      <c r="AL707" s="64"/>
      <c r="AM707" s="64"/>
      <c r="AN707" s="64"/>
      <c r="AO707" s="64"/>
      <c r="AP707" s="64"/>
      <c r="AQ707" s="64"/>
    </row>
    <row r="708" spans="1:43" ht="62.25" customHeight="1" x14ac:dyDescent="0.25">
      <c r="A708" s="64"/>
      <c r="B708" s="64"/>
      <c r="C708" s="64"/>
      <c r="D708" s="64"/>
      <c r="E708" s="64"/>
      <c r="F708" s="64"/>
      <c r="G708" s="64"/>
      <c r="H708" s="63"/>
      <c r="I708" s="63"/>
      <c r="J708" s="64"/>
      <c r="K708" s="64"/>
      <c r="L708" s="64"/>
      <c r="M708" s="63"/>
      <c r="N708" s="64"/>
      <c r="O708" s="64"/>
      <c r="P708" s="63"/>
      <c r="Q708" s="63"/>
      <c r="R708" s="63"/>
      <c r="S708" s="64"/>
      <c r="T708" s="64"/>
      <c r="U708" s="64"/>
      <c r="V708" s="97"/>
      <c r="W708" s="97"/>
      <c r="X708" s="64"/>
      <c r="Y708" s="64"/>
      <c r="Z708" s="64"/>
      <c r="AA708" s="64"/>
      <c r="AB708" s="64"/>
      <c r="AC708" s="64"/>
      <c r="AD708" s="64"/>
      <c r="AE708" s="64"/>
      <c r="AF708" s="64"/>
      <c r="AG708" s="64"/>
      <c r="AH708" s="64"/>
      <c r="AI708" s="64"/>
      <c r="AJ708" s="64"/>
      <c r="AK708" s="64"/>
      <c r="AL708" s="64"/>
      <c r="AM708" s="64"/>
      <c r="AN708" s="64"/>
      <c r="AO708" s="64"/>
      <c r="AP708" s="64"/>
      <c r="AQ708" s="64"/>
    </row>
    <row r="709" spans="1:43" ht="62.25" customHeight="1" x14ac:dyDescent="0.25">
      <c r="A709" s="64"/>
      <c r="B709" s="64"/>
      <c r="C709" s="64"/>
      <c r="D709" s="64"/>
      <c r="E709" s="64"/>
      <c r="F709" s="64"/>
      <c r="G709" s="64"/>
      <c r="H709" s="63"/>
      <c r="I709" s="63"/>
      <c r="J709" s="64"/>
      <c r="K709" s="64"/>
      <c r="L709" s="64"/>
      <c r="M709" s="63"/>
      <c r="N709" s="64"/>
      <c r="O709" s="64"/>
      <c r="P709" s="63"/>
      <c r="Q709" s="63"/>
      <c r="R709" s="63"/>
      <c r="S709" s="64"/>
      <c r="T709" s="64"/>
      <c r="U709" s="64"/>
      <c r="V709" s="97"/>
      <c r="W709" s="97"/>
      <c r="X709" s="64"/>
      <c r="Y709" s="64"/>
      <c r="Z709" s="64"/>
      <c r="AA709" s="64"/>
      <c r="AB709" s="64"/>
      <c r="AC709" s="64"/>
      <c r="AD709" s="64"/>
      <c r="AE709" s="64"/>
      <c r="AF709" s="64"/>
      <c r="AG709" s="64"/>
      <c r="AH709" s="64"/>
      <c r="AI709" s="64"/>
      <c r="AJ709" s="64"/>
      <c r="AK709" s="64"/>
      <c r="AL709" s="64"/>
      <c r="AM709" s="64"/>
      <c r="AN709" s="64"/>
      <c r="AO709" s="64"/>
      <c r="AP709" s="64"/>
      <c r="AQ709" s="64"/>
    </row>
    <row r="710" spans="1:43" ht="62.25" customHeight="1" x14ac:dyDescent="0.25">
      <c r="A710" s="64"/>
      <c r="B710" s="64"/>
      <c r="C710" s="64"/>
      <c r="D710" s="64"/>
      <c r="E710" s="64"/>
      <c r="F710" s="64"/>
      <c r="G710" s="64"/>
      <c r="H710" s="63"/>
      <c r="I710" s="63"/>
      <c r="J710" s="64"/>
      <c r="K710" s="64"/>
      <c r="L710" s="64"/>
      <c r="M710" s="63"/>
      <c r="N710" s="64"/>
      <c r="O710" s="64"/>
      <c r="P710" s="63"/>
      <c r="Q710" s="63"/>
      <c r="R710" s="63"/>
      <c r="S710" s="64"/>
      <c r="T710" s="64"/>
      <c r="U710" s="64"/>
      <c r="V710" s="97"/>
      <c r="W710" s="97"/>
      <c r="X710" s="64"/>
      <c r="Y710" s="64"/>
      <c r="Z710" s="64"/>
      <c r="AA710" s="64"/>
      <c r="AB710" s="64"/>
      <c r="AC710" s="64"/>
      <c r="AD710" s="64"/>
      <c r="AE710" s="64"/>
      <c r="AF710" s="64"/>
      <c r="AG710" s="64"/>
      <c r="AH710" s="64"/>
      <c r="AI710" s="64"/>
      <c r="AJ710" s="64"/>
      <c r="AK710" s="64"/>
      <c r="AL710" s="64"/>
      <c r="AM710" s="64"/>
      <c r="AN710" s="64"/>
      <c r="AO710" s="64"/>
      <c r="AP710" s="64"/>
      <c r="AQ710" s="64"/>
    </row>
    <row r="711" spans="1:43" ht="62.25" customHeight="1" x14ac:dyDescent="0.25">
      <c r="A711" s="64"/>
      <c r="B711" s="64"/>
      <c r="C711" s="64"/>
      <c r="D711" s="64"/>
      <c r="E711" s="64"/>
      <c r="F711" s="64"/>
      <c r="G711" s="64"/>
      <c r="H711" s="63"/>
      <c r="I711" s="63"/>
      <c r="J711" s="64"/>
      <c r="K711" s="64"/>
      <c r="L711" s="64"/>
      <c r="M711" s="63"/>
      <c r="N711" s="64"/>
      <c r="O711" s="64"/>
      <c r="P711" s="63"/>
      <c r="Q711" s="63"/>
      <c r="R711" s="63"/>
      <c r="S711" s="64"/>
      <c r="T711" s="64"/>
      <c r="U711" s="64"/>
      <c r="V711" s="97"/>
      <c r="W711" s="97"/>
      <c r="X711" s="64"/>
      <c r="Y711" s="64"/>
      <c r="Z711" s="64"/>
      <c r="AA711" s="64"/>
      <c r="AB711" s="64"/>
      <c r="AC711" s="64"/>
      <c r="AD711" s="64"/>
      <c r="AE711" s="64"/>
      <c r="AF711" s="64"/>
      <c r="AG711" s="64"/>
      <c r="AH711" s="64"/>
      <c r="AI711" s="64"/>
      <c r="AJ711" s="64"/>
      <c r="AK711" s="64"/>
      <c r="AL711" s="64"/>
      <c r="AM711" s="64"/>
      <c r="AN711" s="64"/>
      <c r="AO711" s="64"/>
      <c r="AP711" s="64"/>
      <c r="AQ711" s="64"/>
    </row>
    <row r="712" spans="1:43" ht="62.25" customHeight="1" x14ac:dyDescent="0.25">
      <c r="A712" s="64"/>
      <c r="B712" s="64"/>
      <c r="C712" s="64"/>
      <c r="D712" s="64"/>
      <c r="E712" s="64"/>
      <c r="F712" s="64"/>
      <c r="G712" s="64"/>
      <c r="H712" s="63"/>
      <c r="I712" s="63"/>
      <c r="J712" s="64"/>
      <c r="K712" s="64"/>
      <c r="L712" s="64"/>
      <c r="M712" s="63"/>
      <c r="N712" s="64"/>
      <c r="O712" s="64"/>
      <c r="P712" s="63"/>
      <c r="Q712" s="63"/>
      <c r="R712" s="63"/>
      <c r="S712" s="64"/>
      <c r="T712" s="64"/>
      <c r="U712" s="64"/>
      <c r="V712" s="97"/>
      <c r="W712" s="97"/>
      <c r="X712" s="64"/>
      <c r="Y712" s="64"/>
      <c r="Z712" s="64"/>
      <c r="AA712" s="64"/>
      <c r="AB712" s="64"/>
      <c r="AC712" s="64"/>
      <c r="AD712" s="64"/>
      <c r="AE712" s="64"/>
      <c r="AF712" s="64"/>
      <c r="AG712" s="64"/>
      <c r="AH712" s="64"/>
      <c r="AI712" s="64"/>
      <c r="AJ712" s="64"/>
      <c r="AK712" s="64"/>
      <c r="AL712" s="64"/>
      <c r="AM712" s="64"/>
      <c r="AN712" s="64"/>
      <c r="AO712" s="64"/>
      <c r="AP712" s="64"/>
      <c r="AQ712" s="64"/>
    </row>
    <row r="713" spans="1:43" ht="62.25" customHeight="1" x14ac:dyDescent="0.25">
      <c r="A713" s="64"/>
      <c r="B713" s="64"/>
      <c r="C713" s="64"/>
      <c r="D713" s="64"/>
      <c r="E713" s="64"/>
      <c r="F713" s="64"/>
      <c r="G713" s="64"/>
      <c r="H713" s="63"/>
      <c r="I713" s="63"/>
      <c r="J713" s="64"/>
      <c r="K713" s="64"/>
      <c r="L713" s="64"/>
      <c r="M713" s="63"/>
      <c r="N713" s="64"/>
      <c r="O713" s="64"/>
      <c r="P713" s="63"/>
      <c r="Q713" s="63"/>
      <c r="R713" s="63"/>
      <c r="S713" s="64"/>
      <c r="T713" s="64"/>
      <c r="U713" s="64"/>
      <c r="V713" s="97"/>
      <c r="W713" s="97"/>
      <c r="X713" s="64"/>
      <c r="Y713" s="64"/>
      <c r="Z713" s="64"/>
      <c r="AA713" s="64"/>
      <c r="AB713" s="64"/>
      <c r="AC713" s="64"/>
      <c r="AD713" s="64"/>
      <c r="AE713" s="64"/>
      <c r="AF713" s="64"/>
      <c r="AG713" s="64"/>
      <c r="AH713" s="64"/>
      <c r="AI713" s="64"/>
      <c r="AJ713" s="64"/>
      <c r="AK713" s="64"/>
      <c r="AL713" s="64"/>
      <c r="AM713" s="64"/>
      <c r="AN713" s="64"/>
      <c r="AO713" s="64"/>
      <c r="AP713" s="64"/>
      <c r="AQ713" s="64"/>
    </row>
    <row r="714" spans="1:43" ht="62.25" customHeight="1" x14ac:dyDescent="0.25">
      <c r="A714" s="64"/>
      <c r="B714" s="64"/>
      <c r="C714" s="64"/>
      <c r="D714" s="64"/>
      <c r="E714" s="64"/>
      <c r="F714" s="64"/>
      <c r="G714" s="64"/>
      <c r="H714" s="63"/>
      <c r="I714" s="63"/>
      <c r="J714" s="64"/>
      <c r="K714" s="64"/>
      <c r="L714" s="64"/>
      <c r="M714" s="63"/>
      <c r="N714" s="64"/>
      <c r="O714" s="64"/>
      <c r="P714" s="63"/>
      <c r="Q714" s="63"/>
      <c r="R714" s="63"/>
      <c r="S714" s="64"/>
      <c r="T714" s="64"/>
      <c r="U714" s="64"/>
      <c r="V714" s="97"/>
      <c r="W714" s="97"/>
      <c r="X714" s="64"/>
      <c r="Y714" s="64"/>
      <c r="Z714" s="64"/>
      <c r="AA714" s="64"/>
      <c r="AB714" s="64"/>
      <c r="AC714" s="64"/>
      <c r="AD714" s="64"/>
      <c r="AE714" s="64"/>
      <c r="AF714" s="64"/>
      <c r="AG714" s="64"/>
      <c r="AH714" s="64"/>
      <c r="AI714" s="64"/>
      <c r="AJ714" s="64"/>
      <c r="AK714" s="64"/>
      <c r="AL714" s="64"/>
      <c r="AM714" s="64"/>
      <c r="AN714" s="64"/>
      <c r="AO714" s="64"/>
      <c r="AP714" s="64"/>
      <c r="AQ714" s="64"/>
    </row>
    <row r="715" spans="1:43" ht="62.25" customHeight="1" x14ac:dyDescent="0.25">
      <c r="A715" s="64"/>
      <c r="B715" s="64"/>
      <c r="C715" s="64"/>
      <c r="D715" s="64"/>
      <c r="E715" s="64"/>
      <c r="F715" s="64"/>
      <c r="G715" s="64"/>
      <c r="H715" s="63"/>
      <c r="I715" s="63"/>
      <c r="J715" s="64"/>
      <c r="K715" s="64"/>
      <c r="L715" s="64"/>
      <c r="M715" s="63"/>
      <c r="N715" s="64"/>
      <c r="O715" s="64"/>
      <c r="P715" s="63"/>
      <c r="Q715" s="63"/>
      <c r="R715" s="63"/>
      <c r="S715" s="64"/>
      <c r="T715" s="64"/>
      <c r="U715" s="64"/>
      <c r="V715" s="97"/>
      <c r="W715" s="97"/>
      <c r="X715" s="64"/>
      <c r="Y715" s="64"/>
      <c r="Z715" s="64"/>
      <c r="AA715" s="64"/>
      <c r="AB715" s="64"/>
      <c r="AC715" s="64"/>
      <c r="AD715" s="64"/>
      <c r="AE715" s="64"/>
      <c r="AF715" s="64"/>
      <c r="AG715" s="64"/>
      <c r="AH715" s="64"/>
      <c r="AI715" s="64"/>
      <c r="AJ715" s="64"/>
      <c r="AK715" s="64"/>
      <c r="AL715" s="64"/>
      <c r="AM715" s="64"/>
      <c r="AN715" s="64"/>
      <c r="AO715" s="64"/>
      <c r="AP715" s="64"/>
      <c r="AQ715" s="64"/>
    </row>
    <row r="716" spans="1:43" ht="62.25" customHeight="1" x14ac:dyDescent="0.25">
      <c r="A716" s="64"/>
      <c r="B716" s="64"/>
      <c r="C716" s="64"/>
      <c r="D716" s="64"/>
      <c r="E716" s="64"/>
      <c r="F716" s="64"/>
      <c r="G716" s="64"/>
      <c r="H716" s="63"/>
      <c r="I716" s="63"/>
      <c r="J716" s="64"/>
      <c r="K716" s="64"/>
      <c r="L716" s="64"/>
      <c r="M716" s="63"/>
      <c r="N716" s="64"/>
      <c r="O716" s="64"/>
      <c r="P716" s="63"/>
      <c r="Q716" s="63"/>
      <c r="R716" s="63"/>
      <c r="S716" s="64"/>
      <c r="T716" s="64"/>
      <c r="U716" s="64"/>
      <c r="V716" s="97"/>
      <c r="W716" s="97"/>
      <c r="X716" s="64"/>
      <c r="Y716" s="64"/>
      <c r="Z716" s="64"/>
      <c r="AA716" s="64"/>
      <c r="AB716" s="64"/>
      <c r="AC716" s="64"/>
      <c r="AD716" s="64"/>
      <c r="AE716" s="64"/>
      <c r="AF716" s="64"/>
      <c r="AG716" s="64"/>
      <c r="AH716" s="64"/>
      <c r="AI716" s="64"/>
      <c r="AJ716" s="64"/>
      <c r="AK716" s="64"/>
      <c r="AL716" s="64"/>
      <c r="AM716" s="64"/>
      <c r="AN716" s="64"/>
      <c r="AO716" s="64"/>
      <c r="AP716" s="64"/>
      <c r="AQ716" s="64"/>
    </row>
    <row r="717" spans="1:43" ht="62.25" customHeight="1" x14ac:dyDescent="0.25">
      <c r="A717" s="64"/>
      <c r="B717" s="64"/>
      <c r="C717" s="64"/>
      <c r="D717" s="64"/>
      <c r="E717" s="64"/>
      <c r="F717" s="64"/>
      <c r="G717" s="64"/>
      <c r="H717" s="63"/>
      <c r="I717" s="63"/>
      <c r="J717" s="64"/>
      <c r="K717" s="64"/>
      <c r="L717" s="64"/>
      <c r="M717" s="63"/>
      <c r="N717" s="64"/>
      <c r="O717" s="64"/>
      <c r="P717" s="63"/>
      <c r="Q717" s="63"/>
      <c r="R717" s="63"/>
      <c r="S717" s="64"/>
      <c r="T717" s="64"/>
      <c r="U717" s="64"/>
      <c r="V717" s="97"/>
      <c r="W717" s="97"/>
      <c r="X717" s="64"/>
      <c r="Y717" s="64"/>
      <c r="Z717" s="64"/>
      <c r="AA717" s="64"/>
      <c r="AB717" s="64"/>
      <c r="AC717" s="64"/>
      <c r="AD717" s="64"/>
      <c r="AE717" s="64"/>
      <c r="AF717" s="64"/>
      <c r="AG717" s="64"/>
      <c r="AH717" s="64"/>
      <c r="AI717" s="64"/>
      <c r="AJ717" s="64"/>
      <c r="AK717" s="64"/>
      <c r="AL717" s="64"/>
      <c r="AM717" s="64"/>
      <c r="AN717" s="64"/>
      <c r="AO717" s="64"/>
      <c r="AP717" s="64"/>
      <c r="AQ717" s="64"/>
    </row>
    <row r="718" spans="1:43" ht="62.25" customHeight="1" x14ac:dyDescent="0.25">
      <c r="A718" s="64"/>
      <c r="B718" s="64"/>
      <c r="C718" s="64"/>
      <c r="D718" s="64"/>
      <c r="E718" s="64"/>
      <c r="F718" s="64"/>
      <c r="G718" s="64"/>
      <c r="H718" s="63"/>
      <c r="I718" s="63"/>
      <c r="J718" s="64"/>
      <c r="K718" s="64"/>
      <c r="L718" s="64"/>
      <c r="M718" s="63"/>
      <c r="N718" s="64"/>
      <c r="O718" s="64"/>
      <c r="P718" s="63"/>
      <c r="Q718" s="63"/>
      <c r="R718" s="63"/>
      <c r="S718" s="64"/>
      <c r="T718" s="64"/>
      <c r="U718" s="64"/>
      <c r="V718" s="97"/>
      <c r="W718" s="97"/>
      <c r="X718" s="64"/>
      <c r="Y718" s="64"/>
      <c r="Z718" s="64"/>
      <c r="AA718" s="64"/>
      <c r="AB718" s="64"/>
      <c r="AC718" s="64"/>
      <c r="AD718" s="64"/>
      <c r="AE718" s="64"/>
      <c r="AF718" s="64"/>
      <c r="AG718" s="64"/>
      <c r="AH718" s="64"/>
      <c r="AI718" s="64"/>
      <c r="AJ718" s="64"/>
      <c r="AK718" s="64"/>
      <c r="AL718" s="64"/>
      <c r="AM718" s="64"/>
      <c r="AN718" s="64"/>
      <c r="AO718" s="64"/>
      <c r="AP718" s="64"/>
      <c r="AQ718" s="64"/>
    </row>
    <row r="719" spans="1:43" ht="62.25" customHeight="1" x14ac:dyDescent="0.25">
      <c r="A719" s="64"/>
      <c r="B719" s="64"/>
      <c r="C719" s="64"/>
      <c r="D719" s="64"/>
      <c r="E719" s="64"/>
      <c r="F719" s="64"/>
      <c r="G719" s="64"/>
      <c r="H719" s="63"/>
      <c r="I719" s="63"/>
      <c r="J719" s="64"/>
      <c r="K719" s="64"/>
      <c r="L719" s="64"/>
      <c r="M719" s="63"/>
      <c r="N719" s="64"/>
      <c r="O719" s="64"/>
      <c r="P719" s="63"/>
      <c r="Q719" s="63"/>
      <c r="R719" s="63"/>
      <c r="S719" s="64"/>
      <c r="T719" s="64"/>
      <c r="U719" s="64"/>
      <c r="V719" s="97"/>
      <c r="W719" s="97"/>
      <c r="X719" s="64"/>
      <c r="Y719" s="64"/>
      <c r="Z719" s="64"/>
      <c r="AA719" s="64"/>
      <c r="AB719" s="64"/>
      <c r="AC719" s="64"/>
      <c r="AD719" s="64"/>
      <c r="AE719" s="64"/>
      <c r="AF719" s="64"/>
      <c r="AG719" s="64"/>
      <c r="AH719" s="64"/>
      <c r="AI719" s="64"/>
      <c r="AJ719" s="64"/>
      <c r="AK719" s="64"/>
      <c r="AL719" s="64"/>
      <c r="AM719" s="64"/>
      <c r="AN719" s="64"/>
      <c r="AO719" s="64"/>
      <c r="AP719" s="64"/>
      <c r="AQ719" s="64"/>
    </row>
    <row r="720" spans="1:43" ht="62.25" customHeight="1" x14ac:dyDescent="0.25">
      <c r="A720" s="64"/>
      <c r="B720" s="64"/>
      <c r="C720" s="64"/>
      <c r="D720" s="64"/>
      <c r="E720" s="64"/>
      <c r="F720" s="64"/>
      <c r="G720" s="64"/>
      <c r="H720" s="63"/>
      <c r="I720" s="63"/>
      <c r="J720" s="64"/>
      <c r="K720" s="64"/>
      <c r="L720" s="64"/>
      <c r="M720" s="63"/>
      <c r="N720" s="64"/>
      <c r="O720" s="64"/>
      <c r="P720" s="63"/>
      <c r="Q720" s="63"/>
      <c r="R720" s="63"/>
      <c r="S720" s="64"/>
      <c r="T720" s="64"/>
      <c r="U720" s="64"/>
      <c r="V720" s="97"/>
      <c r="W720" s="97"/>
      <c r="X720" s="64"/>
      <c r="Y720" s="64"/>
      <c r="Z720" s="64"/>
      <c r="AA720" s="64"/>
      <c r="AB720" s="64"/>
      <c r="AC720" s="64"/>
      <c r="AD720" s="64"/>
      <c r="AE720" s="64"/>
      <c r="AF720" s="64"/>
      <c r="AG720" s="64"/>
      <c r="AH720" s="64"/>
      <c r="AI720" s="64"/>
      <c r="AJ720" s="64"/>
      <c r="AK720" s="64"/>
      <c r="AL720" s="64"/>
      <c r="AM720" s="64"/>
      <c r="AN720" s="64"/>
      <c r="AO720" s="64"/>
      <c r="AP720" s="64"/>
      <c r="AQ720" s="64"/>
    </row>
    <row r="721" spans="1:43" ht="62.25" customHeight="1" x14ac:dyDescent="0.25">
      <c r="A721" s="64"/>
      <c r="B721" s="64"/>
      <c r="C721" s="64"/>
      <c r="D721" s="64"/>
      <c r="E721" s="64"/>
      <c r="F721" s="64"/>
      <c r="G721" s="64"/>
      <c r="H721" s="63"/>
      <c r="I721" s="63"/>
      <c r="J721" s="64"/>
      <c r="K721" s="64"/>
      <c r="L721" s="64"/>
      <c r="M721" s="63"/>
      <c r="N721" s="64"/>
      <c r="O721" s="64"/>
      <c r="P721" s="63"/>
      <c r="Q721" s="63"/>
      <c r="R721" s="63"/>
      <c r="S721" s="64"/>
      <c r="T721" s="64"/>
      <c r="U721" s="64"/>
      <c r="V721" s="97"/>
      <c r="W721" s="97"/>
      <c r="X721" s="64"/>
      <c r="Y721" s="64"/>
      <c r="Z721" s="64"/>
      <c r="AA721" s="64"/>
      <c r="AB721" s="64"/>
      <c r="AC721" s="64"/>
      <c r="AD721" s="64"/>
      <c r="AE721" s="64"/>
      <c r="AF721" s="64"/>
      <c r="AG721" s="64"/>
      <c r="AH721" s="64"/>
      <c r="AI721" s="64"/>
      <c r="AJ721" s="64"/>
      <c r="AK721" s="64"/>
      <c r="AL721" s="64"/>
      <c r="AM721" s="64"/>
      <c r="AN721" s="64"/>
      <c r="AO721" s="64"/>
      <c r="AP721" s="64"/>
      <c r="AQ721" s="64"/>
    </row>
    <row r="722" spans="1:43" ht="62.25" customHeight="1" x14ac:dyDescent="0.25">
      <c r="A722" s="64"/>
      <c r="B722" s="64"/>
      <c r="C722" s="64"/>
      <c r="D722" s="64"/>
      <c r="E722" s="64"/>
      <c r="F722" s="64"/>
      <c r="G722" s="64"/>
      <c r="H722" s="63"/>
      <c r="I722" s="63"/>
      <c r="J722" s="64"/>
      <c r="K722" s="64"/>
      <c r="L722" s="64"/>
      <c r="M722" s="63"/>
      <c r="N722" s="64"/>
      <c r="O722" s="64"/>
      <c r="P722" s="63"/>
      <c r="Q722" s="63"/>
      <c r="R722" s="63"/>
      <c r="S722" s="64"/>
      <c r="T722" s="64"/>
      <c r="U722" s="64"/>
      <c r="V722" s="97"/>
      <c r="W722" s="97"/>
      <c r="X722" s="64"/>
      <c r="Y722" s="64"/>
      <c r="Z722" s="64"/>
      <c r="AA722" s="64"/>
      <c r="AB722" s="64"/>
      <c r="AC722" s="64"/>
      <c r="AD722" s="64"/>
      <c r="AE722" s="64"/>
      <c r="AF722" s="64"/>
      <c r="AG722" s="64"/>
      <c r="AH722" s="64"/>
      <c r="AI722" s="64"/>
      <c r="AJ722" s="64"/>
      <c r="AK722" s="64"/>
      <c r="AL722" s="64"/>
      <c r="AM722" s="64"/>
      <c r="AN722" s="64"/>
      <c r="AO722" s="64"/>
      <c r="AP722" s="64"/>
      <c r="AQ722" s="64"/>
    </row>
    <row r="723" spans="1:43" ht="62.25" customHeight="1" x14ac:dyDescent="0.25">
      <c r="A723" s="64"/>
      <c r="B723" s="64"/>
      <c r="C723" s="64"/>
      <c r="D723" s="64"/>
      <c r="E723" s="64"/>
      <c r="F723" s="64"/>
      <c r="G723" s="64"/>
      <c r="H723" s="63"/>
      <c r="I723" s="63"/>
      <c r="J723" s="64"/>
      <c r="K723" s="64"/>
      <c r="L723" s="64"/>
      <c r="M723" s="63"/>
      <c r="N723" s="64"/>
      <c r="O723" s="64"/>
      <c r="P723" s="63"/>
      <c r="Q723" s="63"/>
      <c r="R723" s="63"/>
      <c r="S723" s="64"/>
      <c r="T723" s="64"/>
      <c r="U723" s="64"/>
      <c r="V723" s="97"/>
      <c r="W723" s="97"/>
      <c r="X723" s="64"/>
      <c r="Y723" s="64"/>
      <c r="Z723" s="64"/>
      <c r="AA723" s="64"/>
      <c r="AB723" s="64"/>
      <c r="AC723" s="64"/>
      <c r="AD723" s="64"/>
      <c r="AE723" s="64"/>
      <c r="AF723" s="64"/>
      <c r="AG723" s="64"/>
      <c r="AH723" s="64"/>
      <c r="AI723" s="64"/>
      <c r="AJ723" s="64"/>
      <c r="AK723" s="64"/>
      <c r="AL723" s="64"/>
      <c r="AM723" s="64"/>
      <c r="AN723" s="64"/>
      <c r="AO723" s="64"/>
      <c r="AP723" s="64"/>
      <c r="AQ723" s="64"/>
    </row>
    <row r="724" spans="1:43" ht="62.25" customHeight="1" x14ac:dyDescent="0.25">
      <c r="A724" s="64"/>
      <c r="B724" s="64"/>
      <c r="C724" s="64"/>
      <c r="D724" s="64"/>
      <c r="E724" s="64"/>
      <c r="F724" s="64"/>
      <c r="G724" s="64"/>
      <c r="H724" s="63"/>
      <c r="I724" s="63"/>
      <c r="J724" s="64"/>
      <c r="K724" s="64"/>
      <c r="L724" s="64"/>
      <c r="M724" s="63"/>
      <c r="N724" s="64"/>
      <c r="O724" s="64"/>
      <c r="P724" s="63"/>
      <c r="Q724" s="63"/>
      <c r="R724" s="63"/>
      <c r="S724" s="64"/>
      <c r="T724" s="64"/>
      <c r="U724" s="64"/>
      <c r="V724" s="97"/>
      <c r="W724" s="97"/>
      <c r="X724" s="64"/>
      <c r="Y724" s="64"/>
      <c r="Z724" s="64"/>
      <c r="AA724" s="64"/>
      <c r="AB724" s="64"/>
      <c r="AC724" s="64"/>
      <c r="AD724" s="64"/>
      <c r="AE724" s="64"/>
      <c r="AF724" s="64"/>
      <c r="AG724" s="64"/>
      <c r="AH724" s="64"/>
      <c r="AI724" s="64"/>
      <c r="AJ724" s="64"/>
      <c r="AK724" s="64"/>
      <c r="AL724" s="64"/>
      <c r="AM724" s="64"/>
      <c r="AN724" s="64"/>
      <c r="AO724" s="64"/>
      <c r="AP724" s="64"/>
      <c r="AQ724" s="64"/>
    </row>
    <row r="725" spans="1:43" ht="62.25" customHeight="1" x14ac:dyDescent="0.25">
      <c r="A725" s="64"/>
      <c r="B725" s="64"/>
      <c r="C725" s="64"/>
      <c r="D725" s="64"/>
      <c r="E725" s="64"/>
      <c r="F725" s="64"/>
      <c r="G725" s="64"/>
      <c r="H725" s="63"/>
      <c r="I725" s="63"/>
      <c r="J725" s="64"/>
      <c r="K725" s="64"/>
      <c r="L725" s="64"/>
      <c r="M725" s="63"/>
      <c r="N725" s="64"/>
      <c r="O725" s="64"/>
      <c r="P725" s="63"/>
      <c r="Q725" s="63"/>
      <c r="R725" s="63"/>
      <c r="S725" s="64"/>
      <c r="T725" s="64"/>
      <c r="U725" s="64"/>
      <c r="V725" s="97"/>
      <c r="W725" s="97"/>
      <c r="X725" s="64"/>
      <c r="Y725" s="64"/>
      <c r="Z725" s="64"/>
      <c r="AA725" s="64"/>
      <c r="AB725" s="64"/>
      <c r="AC725" s="64"/>
      <c r="AD725" s="64"/>
      <c r="AE725" s="64"/>
      <c r="AF725" s="64"/>
      <c r="AG725" s="64"/>
      <c r="AH725" s="64"/>
      <c r="AI725" s="64"/>
      <c r="AJ725" s="64"/>
      <c r="AK725" s="64"/>
      <c r="AL725" s="64"/>
      <c r="AM725" s="64"/>
      <c r="AN725" s="64"/>
      <c r="AO725" s="64"/>
      <c r="AP725" s="64"/>
      <c r="AQ725" s="64"/>
    </row>
    <row r="726" spans="1:43" ht="62.25" customHeight="1" x14ac:dyDescent="0.25">
      <c r="A726" s="64"/>
      <c r="B726" s="64"/>
      <c r="C726" s="64"/>
      <c r="D726" s="64"/>
      <c r="E726" s="64"/>
      <c r="F726" s="64"/>
      <c r="G726" s="64"/>
      <c r="H726" s="63"/>
      <c r="I726" s="63"/>
      <c r="J726" s="64"/>
      <c r="K726" s="64"/>
      <c r="L726" s="64"/>
      <c r="M726" s="63"/>
      <c r="N726" s="64"/>
      <c r="O726" s="64"/>
      <c r="P726" s="63"/>
      <c r="Q726" s="63"/>
      <c r="R726" s="63"/>
      <c r="S726" s="64"/>
      <c r="T726" s="64"/>
      <c r="U726" s="64"/>
      <c r="V726" s="97"/>
      <c r="W726" s="97"/>
      <c r="X726" s="64"/>
      <c r="Y726" s="64"/>
      <c r="Z726" s="64"/>
      <c r="AA726" s="64"/>
      <c r="AB726" s="64"/>
      <c r="AC726" s="64"/>
      <c r="AD726" s="64"/>
      <c r="AE726" s="64"/>
      <c r="AF726" s="64"/>
      <c r="AG726" s="64"/>
      <c r="AH726" s="64"/>
      <c r="AI726" s="64"/>
      <c r="AJ726" s="64"/>
      <c r="AK726" s="64"/>
      <c r="AL726" s="64"/>
      <c r="AM726" s="64"/>
      <c r="AN726" s="64"/>
      <c r="AO726" s="64"/>
      <c r="AP726" s="64"/>
      <c r="AQ726" s="64"/>
    </row>
    <row r="727" spans="1:43" ht="62.25" customHeight="1" x14ac:dyDescent="0.25">
      <c r="A727" s="64"/>
      <c r="B727" s="64"/>
      <c r="C727" s="64"/>
      <c r="D727" s="64"/>
      <c r="E727" s="64"/>
      <c r="F727" s="64"/>
      <c r="G727" s="64"/>
      <c r="H727" s="63"/>
      <c r="I727" s="63"/>
      <c r="J727" s="64"/>
      <c r="K727" s="64"/>
      <c r="L727" s="64"/>
      <c r="M727" s="63"/>
      <c r="N727" s="64"/>
      <c r="O727" s="64"/>
      <c r="P727" s="63"/>
      <c r="Q727" s="63"/>
      <c r="R727" s="63"/>
      <c r="S727" s="64"/>
      <c r="T727" s="64"/>
      <c r="U727" s="64"/>
      <c r="V727" s="97"/>
      <c r="W727" s="97"/>
      <c r="X727" s="64"/>
      <c r="Y727" s="64"/>
      <c r="Z727" s="64"/>
      <c r="AA727" s="64"/>
      <c r="AB727" s="64"/>
      <c r="AC727" s="64"/>
      <c r="AD727" s="64"/>
      <c r="AE727" s="64"/>
      <c r="AF727" s="64"/>
      <c r="AG727" s="64"/>
      <c r="AH727" s="64"/>
      <c r="AI727" s="64"/>
      <c r="AJ727" s="64"/>
      <c r="AK727" s="64"/>
      <c r="AL727" s="64"/>
      <c r="AM727" s="64"/>
      <c r="AN727" s="64"/>
      <c r="AO727" s="64"/>
      <c r="AP727" s="64"/>
      <c r="AQ727" s="64"/>
    </row>
    <row r="728" spans="1:43" ht="62.25" customHeight="1" x14ac:dyDescent="0.25">
      <c r="A728" s="64"/>
      <c r="B728" s="64"/>
      <c r="C728" s="64"/>
      <c r="D728" s="64"/>
      <c r="E728" s="64"/>
      <c r="F728" s="64"/>
      <c r="G728" s="64"/>
      <c r="H728" s="63"/>
      <c r="I728" s="63"/>
      <c r="J728" s="64"/>
      <c r="K728" s="64"/>
      <c r="L728" s="64"/>
      <c r="M728" s="63"/>
      <c r="N728" s="64"/>
      <c r="O728" s="64"/>
      <c r="P728" s="63"/>
      <c r="Q728" s="63"/>
      <c r="R728" s="63"/>
      <c r="S728" s="64"/>
      <c r="T728" s="64"/>
      <c r="U728" s="64"/>
      <c r="V728" s="97"/>
      <c r="W728" s="97"/>
      <c r="X728" s="64"/>
      <c r="Y728" s="64"/>
      <c r="Z728" s="64"/>
      <c r="AA728" s="64"/>
      <c r="AB728" s="64"/>
      <c r="AC728" s="64"/>
      <c r="AD728" s="64"/>
      <c r="AE728" s="64"/>
      <c r="AF728" s="64"/>
      <c r="AG728" s="64"/>
      <c r="AH728" s="64"/>
      <c r="AI728" s="64"/>
      <c r="AJ728" s="64"/>
      <c r="AK728" s="64"/>
      <c r="AL728" s="64"/>
      <c r="AM728" s="64"/>
      <c r="AN728" s="64"/>
      <c r="AO728" s="64"/>
      <c r="AP728" s="64"/>
      <c r="AQ728" s="64"/>
    </row>
    <row r="729" spans="1:43" ht="62.25" customHeight="1" x14ac:dyDescent="0.25">
      <c r="A729" s="64"/>
      <c r="B729" s="64"/>
      <c r="C729" s="64"/>
      <c r="D729" s="64"/>
      <c r="E729" s="64"/>
      <c r="F729" s="64"/>
      <c r="G729" s="64"/>
      <c r="H729" s="63"/>
      <c r="I729" s="63"/>
      <c r="J729" s="64"/>
      <c r="K729" s="64"/>
      <c r="L729" s="64"/>
      <c r="M729" s="63"/>
      <c r="N729" s="64"/>
      <c r="O729" s="64"/>
      <c r="P729" s="63"/>
      <c r="Q729" s="63"/>
      <c r="R729" s="63"/>
      <c r="S729" s="64"/>
      <c r="T729" s="64"/>
      <c r="U729" s="64"/>
      <c r="V729" s="97"/>
      <c r="W729" s="97"/>
      <c r="X729" s="64"/>
      <c r="Y729" s="64"/>
      <c r="Z729" s="64"/>
      <c r="AA729" s="64"/>
      <c r="AB729" s="64"/>
      <c r="AC729" s="64"/>
      <c r="AD729" s="64"/>
      <c r="AE729" s="64"/>
      <c r="AF729" s="64"/>
      <c r="AG729" s="64"/>
      <c r="AH729" s="64"/>
      <c r="AI729" s="64"/>
      <c r="AJ729" s="64"/>
      <c r="AK729" s="64"/>
      <c r="AL729" s="64"/>
      <c r="AM729" s="64"/>
      <c r="AN729" s="64"/>
      <c r="AO729" s="64"/>
      <c r="AP729" s="64"/>
      <c r="AQ729" s="64"/>
    </row>
    <row r="730" spans="1:43" ht="62.25" customHeight="1" x14ac:dyDescent="0.25">
      <c r="A730" s="64"/>
      <c r="B730" s="64"/>
      <c r="C730" s="64"/>
      <c r="D730" s="64"/>
      <c r="E730" s="64"/>
      <c r="F730" s="64"/>
      <c r="G730" s="64"/>
      <c r="H730" s="63"/>
      <c r="I730" s="63"/>
      <c r="J730" s="64"/>
      <c r="K730" s="64"/>
      <c r="L730" s="64"/>
      <c r="M730" s="63"/>
      <c r="N730" s="64"/>
      <c r="O730" s="64"/>
      <c r="P730" s="63"/>
      <c r="Q730" s="63"/>
      <c r="R730" s="63"/>
      <c r="S730" s="64"/>
      <c r="T730" s="64"/>
      <c r="U730" s="64"/>
      <c r="V730" s="97"/>
      <c r="W730" s="97"/>
      <c r="X730" s="64"/>
      <c r="Y730" s="64"/>
      <c r="Z730" s="64"/>
      <c r="AA730" s="64"/>
      <c r="AB730" s="64"/>
      <c r="AC730" s="64"/>
      <c r="AD730" s="64"/>
      <c r="AE730" s="64"/>
      <c r="AF730" s="64"/>
      <c r="AG730" s="64"/>
      <c r="AH730" s="64"/>
      <c r="AI730" s="64"/>
      <c r="AJ730" s="64"/>
      <c r="AK730" s="64"/>
      <c r="AL730" s="64"/>
      <c r="AM730" s="64"/>
      <c r="AN730" s="64"/>
      <c r="AO730" s="64"/>
      <c r="AP730" s="64"/>
      <c r="AQ730" s="64"/>
    </row>
    <row r="731" spans="1:43" ht="62.25" customHeight="1" x14ac:dyDescent="0.25">
      <c r="A731" s="64"/>
      <c r="B731" s="64"/>
      <c r="C731" s="64"/>
      <c r="D731" s="64"/>
      <c r="E731" s="64"/>
      <c r="F731" s="64"/>
      <c r="G731" s="64"/>
      <c r="H731" s="63"/>
      <c r="I731" s="63"/>
      <c r="J731" s="64"/>
      <c r="K731" s="64"/>
      <c r="L731" s="64"/>
      <c r="M731" s="63"/>
      <c r="N731" s="64"/>
      <c r="O731" s="64"/>
      <c r="P731" s="63"/>
      <c r="Q731" s="63"/>
      <c r="R731" s="63"/>
      <c r="S731" s="64"/>
      <c r="T731" s="64"/>
      <c r="U731" s="64"/>
      <c r="V731" s="97"/>
      <c r="W731" s="97"/>
      <c r="X731" s="64"/>
      <c r="Y731" s="64"/>
      <c r="Z731" s="64"/>
      <c r="AA731" s="64"/>
      <c r="AB731" s="64"/>
      <c r="AC731" s="64"/>
      <c r="AD731" s="64"/>
      <c r="AE731" s="64"/>
      <c r="AF731" s="64"/>
      <c r="AG731" s="64"/>
      <c r="AH731" s="64"/>
      <c r="AI731" s="64"/>
      <c r="AJ731" s="64"/>
      <c r="AK731" s="64"/>
      <c r="AL731" s="64"/>
      <c r="AM731" s="64"/>
      <c r="AN731" s="64"/>
      <c r="AO731" s="64"/>
      <c r="AP731" s="64"/>
      <c r="AQ731" s="64"/>
    </row>
    <row r="732" spans="1:43" ht="62.25" customHeight="1" x14ac:dyDescent="0.25">
      <c r="A732" s="64"/>
      <c r="B732" s="64"/>
      <c r="C732" s="64"/>
      <c r="D732" s="64"/>
      <c r="E732" s="64"/>
      <c r="F732" s="64"/>
      <c r="G732" s="64"/>
      <c r="H732" s="63"/>
      <c r="I732" s="63"/>
      <c r="J732" s="64"/>
      <c r="K732" s="64"/>
      <c r="L732" s="64"/>
      <c r="M732" s="63"/>
      <c r="N732" s="64"/>
      <c r="O732" s="64"/>
      <c r="P732" s="63"/>
      <c r="Q732" s="63"/>
      <c r="R732" s="63"/>
      <c r="S732" s="64"/>
      <c r="T732" s="64"/>
      <c r="U732" s="64"/>
      <c r="V732" s="97"/>
      <c r="W732" s="97"/>
      <c r="X732" s="64"/>
      <c r="Y732" s="64"/>
      <c r="Z732" s="64"/>
      <c r="AA732" s="64"/>
      <c r="AB732" s="64"/>
      <c r="AC732" s="64"/>
      <c r="AD732" s="64"/>
      <c r="AE732" s="64"/>
      <c r="AF732" s="64"/>
      <c r="AG732" s="64"/>
      <c r="AH732" s="64"/>
      <c r="AI732" s="64"/>
      <c r="AJ732" s="64"/>
      <c r="AK732" s="64"/>
      <c r="AL732" s="64"/>
      <c r="AM732" s="64"/>
      <c r="AN732" s="64"/>
      <c r="AO732" s="64"/>
      <c r="AP732" s="64"/>
      <c r="AQ732" s="64"/>
    </row>
    <row r="733" spans="1:43" ht="62.25" customHeight="1" x14ac:dyDescent="0.25">
      <c r="A733" s="64"/>
      <c r="B733" s="64"/>
      <c r="C733" s="64"/>
      <c r="D733" s="64"/>
      <c r="E733" s="64"/>
      <c r="F733" s="64"/>
      <c r="G733" s="64"/>
      <c r="H733" s="63"/>
      <c r="I733" s="63"/>
      <c r="J733" s="64"/>
      <c r="K733" s="64"/>
      <c r="L733" s="64"/>
      <c r="M733" s="63"/>
      <c r="N733" s="64"/>
      <c r="O733" s="64"/>
      <c r="P733" s="63"/>
      <c r="Q733" s="63"/>
      <c r="R733" s="63"/>
      <c r="S733" s="64"/>
      <c r="T733" s="64"/>
      <c r="U733" s="64"/>
      <c r="V733" s="97"/>
      <c r="W733" s="97"/>
      <c r="X733" s="64"/>
      <c r="Y733" s="64"/>
      <c r="Z733" s="64"/>
      <c r="AA733" s="64"/>
      <c r="AB733" s="64"/>
      <c r="AC733" s="64"/>
      <c r="AD733" s="64"/>
      <c r="AE733" s="64"/>
      <c r="AF733" s="64"/>
      <c r="AG733" s="64"/>
      <c r="AH733" s="64"/>
      <c r="AI733" s="64"/>
      <c r="AJ733" s="64"/>
      <c r="AK733" s="64"/>
      <c r="AL733" s="64"/>
      <c r="AM733" s="64"/>
      <c r="AN733" s="64"/>
      <c r="AO733" s="64"/>
      <c r="AP733" s="64"/>
      <c r="AQ733" s="64"/>
    </row>
    <row r="734" spans="1:43" ht="62.25" customHeight="1" x14ac:dyDescent="0.25">
      <c r="A734" s="64"/>
      <c r="B734" s="64"/>
      <c r="C734" s="64"/>
      <c r="D734" s="64"/>
      <c r="E734" s="64"/>
      <c r="F734" s="64"/>
      <c r="G734" s="64"/>
      <c r="H734" s="63"/>
      <c r="I734" s="63"/>
      <c r="J734" s="64"/>
      <c r="K734" s="64"/>
      <c r="L734" s="64"/>
      <c r="M734" s="63"/>
      <c r="N734" s="64"/>
      <c r="O734" s="64"/>
      <c r="P734" s="63"/>
      <c r="Q734" s="63"/>
      <c r="R734" s="63"/>
      <c r="S734" s="64"/>
      <c r="T734" s="64"/>
      <c r="U734" s="64"/>
      <c r="V734" s="97"/>
      <c r="W734" s="97"/>
      <c r="X734" s="64"/>
      <c r="Y734" s="64"/>
      <c r="Z734" s="64"/>
      <c r="AA734" s="64"/>
      <c r="AB734" s="64"/>
      <c r="AC734" s="64"/>
      <c r="AD734" s="64"/>
      <c r="AE734" s="64"/>
      <c r="AF734" s="64"/>
      <c r="AG734" s="64"/>
      <c r="AH734" s="64"/>
      <c r="AI734" s="64"/>
      <c r="AJ734" s="64"/>
      <c r="AK734" s="64"/>
      <c r="AL734" s="64"/>
      <c r="AM734" s="64"/>
      <c r="AN734" s="64"/>
      <c r="AO734" s="64"/>
      <c r="AP734" s="64"/>
      <c r="AQ734" s="64"/>
    </row>
    <row r="735" spans="1:43" ht="62.25" customHeight="1" x14ac:dyDescent="0.25">
      <c r="A735" s="64"/>
      <c r="B735" s="64"/>
      <c r="C735" s="64"/>
      <c r="D735" s="64"/>
      <c r="E735" s="64"/>
      <c r="F735" s="64"/>
      <c r="G735" s="64"/>
      <c r="H735" s="63"/>
      <c r="I735" s="63"/>
      <c r="J735" s="64"/>
      <c r="K735" s="64"/>
      <c r="L735" s="64"/>
      <c r="M735" s="63"/>
      <c r="N735" s="64"/>
      <c r="O735" s="64"/>
      <c r="P735" s="63"/>
      <c r="Q735" s="63"/>
      <c r="R735" s="63"/>
      <c r="S735" s="64"/>
      <c r="T735" s="64"/>
      <c r="U735" s="64"/>
      <c r="V735" s="97"/>
      <c r="W735" s="97"/>
      <c r="X735" s="64"/>
      <c r="Y735" s="64"/>
      <c r="Z735" s="64"/>
      <c r="AA735" s="64"/>
      <c r="AB735" s="64"/>
      <c r="AC735" s="64"/>
      <c r="AD735" s="64"/>
      <c r="AE735" s="64"/>
      <c r="AF735" s="64"/>
      <c r="AG735" s="64"/>
      <c r="AH735" s="64"/>
      <c r="AI735" s="64"/>
      <c r="AJ735" s="64"/>
      <c r="AK735" s="64"/>
      <c r="AL735" s="64"/>
      <c r="AM735" s="64"/>
      <c r="AN735" s="64"/>
      <c r="AO735" s="64"/>
      <c r="AP735" s="64"/>
      <c r="AQ735" s="64"/>
    </row>
    <row r="736" spans="1:43" ht="62.25" customHeight="1" x14ac:dyDescent="0.25">
      <c r="A736" s="64"/>
      <c r="B736" s="64"/>
      <c r="C736" s="64"/>
      <c r="D736" s="64"/>
      <c r="E736" s="64"/>
      <c r="F736" s="64"/>
      <c r="G736" s="64"/>
      <c r="H736" s="63"/>
      <c r="I736" s="63"/>
      <c r="J736" s="64"/>
      <c r="K736" s="64"/>
      <c r="L736" s="64"/>
      <c r="M736" s="63"/>
      <c r="N736" s="64"/>
      <c r="O736" s="64"/>
      <c r="P736" s="63"/>
      <c r="Q736" s="63"/>
      <c r="R736" s="63"/>
      <c r="S736" s="64"/>
      <c r="T736" s="64"/>
      <c r="U736" s="64"/>
      <c r="V736" s="97"/>
      <c r="W736" s="97"/>
      <c r="X736" s="64"/>
      <c r="Y736" s="64"/>
      <c r="Z736" s="64"/>
      <c r="AA736" s="64"/>
      <c r="AB736" s="64"/>
      <c r="AC736" s="64"/>
      <c r="AD736" s="64"/>
      <c r="AE736" s="64"/>
      <c r="AF736" s="64"/>
      <c r="AG736" s="64"/>
      <c r="AH736" s="64"/>
      <c r="AI736" s="64"/>
      <c r="AJ736" s="64"/>
      <c r="AK736" s="64"/>
      <c r="AL736" s="64"/>
      <c r="AM736" s="64"/>
      <c r="AN736" s="64"/>
      <c r="AO736" s="64"/>
      <c r="AP736" s="64"/>
      <c r="AQ736" s="64"/>
    </row>
    <row r="737" spans="1:43" ht="62.25" customHeight="1" x14ac:dyDescent="0.25">
      <c r="A737" s="64"/>
      <c r="B737" s="64"/>
      <c r="C737" s="64"/>
      <c r="D737" s="64"/>
      <c r="E737" s="64"/>
      <c r="F737" s="64"/>
      <c r="G737" s="64"/>
      <c r="H737" s="63"/>
      <c r="I737" s="63"/>
      <c r="J737" s="64"/>
      <c r="K737" s="64"/>
      <c r="L737" s="64"/>
      <c r="M737" s="63"/>
      <c r="N737" s="64"/>
      <c r="O737" s="64"/>
      <c r="P737" s="63"/>
      <c r="Q737" s="63"/>
      <c r="R737" s="63"/>
      <c r="S737" s="64"/>
      <c r="T737" s="64"/>
      <c r="U737" s="64"/>
      <c r="V737" s="97"/>
      <c r="W737" s="97"/>
      <c r="X737" s="64"/>
      <c r="Y737" s="64"/>
      <c r="Z737" s="64"/>
      <c r="AA737" s="64"/>
      <c r="AB737" s="64"/>
      <c r="AC737" s="64"/>
      <c r="AD737" s="64"/>
      <c r="AE737" s="64"/>
      <c r="AF737" s="64"/>
      <c r="AG737" s="64"/>
      <c r="AH737" s="64"/>
      <c r="AI737" s="64"/>
      <c r="AJ737" s="64"/>
      <c r="AK737" s="64"/>
      <c r="AL737" s="64"/>
      <c r="AM737" s="64"/>
      <c r="AN737" s="64"/>
      <c r="AO737" s="64"/>
      <c r="AP737" s="64"/>
      <c r="AQ737" s="64"/>
    </row>
    <row r="738" spans="1:43" ht="62.25" customHeight="1" x14ac:dyDescent="0.25">
      <c r="A738" s="64"/>
      <c r="B738" s="64"/>
      <c r="C738" s="64"/>
      <c r="D738" s="64"/>
      <c r="E738" s="64"/>
      <c r="F738" s="64"/>
      <c r="G738" s="64"/>
      <c r="H738" s="63"/>
      <c r="I738" s="63"/>
      <c r="J738" s="64"/>
      <c r="K738" s="64"/>
      <c r="L738" s="64"/>
      <c r="M738" s="63"/>
      <c r="N738" s="64"/>
      <c r="O738" s="64"/>
      <c r="P738" s="63"/>
      <c r="Q738" s="63"/>
      <c r="R738" s="63"/>
      <c r="S738" s="64"/>
      <c r="T738" s="64"/>
      <c r="U738" s="64"/>
      <c r="V738" s="97"/>
      <c r="W738" s="97"/>
      <c r="X738" s="64"/>
      <c r="Y738" s="64"/>
      <c r="Z738" s="64"/>
      <c r="AA738" s="64"/>
      <c r="AB738" s="64"/>
      <c r="AC738" s="64"/>
      <c r="AD738" s="64"/>
      <c r="AE738" s="64"/>
      <c r="AF738" s="64"/>
      <c r="AG738" s="64"/>
      <c r="AH738" s="64"/>
      <c r="AI738" s="64"/>
      <c r="AJ738" s="64"/>
      <c r="AK738" s="64"/>
      <c r="AL738" s="64"/>
      <c r="AM738" s="64"/>
      <c r="AN738" s="64"/>
      <c r="AO738" s="64"/>
      <c r="AP738" s="64"/>
      <c r="AQ738" s="64"/>
    </row>
    <row r="739" spans="1:43" ht="62.25" customHeight="1" x14ac:dyDescent="0.25">
      <c r="A739" s="64"/>
      <c r="B739" s="64"/>
      <c r="C739" s="64"/>
      <c r="D739" s="64"/>
      <c r="E739" s="64"/>
      <c r="F739" s="64"/>
      <c r="G739" s="64"/>
      <c r="H739" s="63"/>
      <c r="I739" s="63"/>
      <c r="J739" s="64"/>
      <c r="K739" s="64"/>
      <c r="L739" s="64"/>
      <c r="M739" s="63"/>
      <c r="N739" s="64"/>
      <c r="O739" s="64"/>
      <c r="P739" s="63"/>
      <c r="Q739" s="63"/>
      <c r="R739" s="63"/>
      <c r="S739" s="64"/>
      <c r="T739" s="64"/>
      <c r="U739" s="64"/>
      <c r="V739" s="97"/>
      <c r="W739" s="97"/>
      <c r="X739" s="64"/>
      <c r="Y739" s="64"/>
      <c r="Z739" s="64"/>
      <c r="AA739" s="64"/>
      <c r="AB739" s="64"/>
      <c r="AC739" s="64"/>
      <c r="AD739" s="64"/>
      <c r="AE739" s="64"/>
      <c r="AF739" s="64"/>
      <c r="AG739" s="64"/>
      <c r="AH739" s="64"/>
      <c r="AI739" s="64"/>
      <c r="AJ739" s="64"/>
      <c r="AK739" s="64"/>
      <c r="AL739" s="64"/>
      <c r="AM739" s="64"/>
      <c r="AN739" s="64"/>
      <c r="AO739" s="64"/>
      <c r="AP739" s="64"/>
      <c r="AQ739" s="64"/>
    </row>
    <row r="740" spans="1:43" ht="62.25" customHeight="1" x14ac:dyDescent="0.25">
      <c r="A740" s="64"/>
      <c r="B740" s="64"/>
      <c r="C740" s="64"/>
      <c r="D740" s="64"/>
      <c r="E740" s="64"/>
      <c r="F740" s="64"/>
      <c r="G740" s="64"/>
      <c r="H740" s="63"/>
      <c r="I740" s="63"/>
      <c r="J740" s="64"/>
      <c r="K740" s="64"/>
      <c r="L740" s="64"/>
      <c r="M740" s="63"/>
      <c r="N740" s="64"/>
      <c r="O740" s="64"/>
      <c r="P740" s="63"/>
      <c r="Q740" s="63"/>
      <c r="R740" s="63"/>
      <c r="S740" s="64"/>
      <c r="T740" s="64"/>
      <c r="U740" s="64"/>
      <c r="V740" s="97"/>
      <c r="W740" s="97"/>
      <c r="X740" s="64"/>
      <c r="Y740" s="64"/>
      <c r="Z740" s="64"/>
      <c r="AA740" s="64"/>
      <c r="AB740" s="64"/>
      <c r="AC740" s="64"/>
      <c r="AD740" s="64"/>
      <c r="AE740" s="64"/>
      <c r="AF740" s="64"/>
      <c r="AG740" s="64"/>
      <c r="AH740" s="64"/>
      <c r="AI740" s="64"/>
      <c r="AJ740" s="64"/>
      <c r="AK740" s="64"/>
      <c r="AL740" s="64"/>
      <c r="AM740" s="64"/>
      <c r="AN740" s="64"/>
      <c r="AO740" s="64"/>
      <c r="AP740" s="64"/>
      <c r="AQ740" s="64"/>
    </row>
    <row r="741" spans="1:43" ht="62.25" customHeight="1" x14ac:dyDescent="0.25">
      <c r="A741" s="64"/>
      <c r="B741" s="64"/>
      <c r="C741" s="64"/>
      <c r="D741" s="64"/>
      <c r="E741" s="64"/>
      <c r="F741" s="64"/>
      <c r="G741" s="64"/>
      <c r="H741" s="63"/>
      <c r="I741" s="63"/>
      <c r="J741" s="64"/>
      <c r="K741" s="64"/>
      <c r="L741" s="64"/>
      <c r="M741" s="63"/>
      <c r="N741" s="64"/>
      <c r="O741" s="64"/>
      <c r="P741" s="63"/>
      <c r="Q741" s="63"/>
      <c r="R741" s="63"/>
      <c r="S741" s="64"/>
      <c r="T741" s="64"/>
      <c r="U741" s="64"/>
      <c r="V741" s="97"/>
      <c r="W741" s="97"/>
      <c r="X741" s="64"/>
      <c r="Y741" s="64"/>
      <c r="Z741" s="64"/>
      <c r="AA741" s="64"/>
      <c r="AB741" s="64"/>
      <c r="AC741" s="64"/>
      <c r="AD741" s="64"/>
      <c r="AE741" s="64"/>
      <c r="AF741" s="64"/>
      <c r="AG741" s="64"/>
      <c r="AH741" s="64"/>
      <c r="AI741" s="64"/>
      <c r="AJ741" s="64"/>
      <c r="AK741" s="64"/>
      <c r="AL741" s="64"/>
      <c r="AM741" s="64"/>
      <c r="AN741" s="64"/>
      <c r="AO741" s="64"/>
      <c r="AP741" s="64"/>
      <c r="AQ741" s="64"/>
    </row>
    <row r="742" spans="1:43" ht="62.25" customHeight="1" x14ac:dyDescent="0.25">
      <c r="A742" s="64"/>
      <c r="B742" s="64"/>
      <c r="C742" s="64"/>
      <c r="D742" s="64"/>
      <c r="E742" s="64"/>
      <c r="F742" s="64"/>
      <c r="G742" s="64"/>
      <c r="H742" s="63"/>
      <c r="I742" s="63"/>
      <c r="J742" s="64"/>
      <c r="K742" s="64"/>
      <c r="L742" s="64"/>
      <c r="M742" s="63"/>
      <c r="N742" s="64"/>
      <c r="O742" s="64"/>
      <c r="P742" s="63"/>
      <c r="Q742" s="63"/>
      <c r="R742" s="63"/>
      <c r="S742" s="64"/>
      <c r="T742" s="64"/>
      <c r="U742" s="64"/>
      <c r="V742" s="97"/>
      <c r="W742" s="97"/>
      <c r="X742" s="64"/>
      <c r="Y742" s="64"/>
      <c r="Z742" s="64"/>
      <c r="AA742" s="64"/>
      <c r="AB742" s="64"/>
      <c r="AC742" s="64"/>
      <c r="AD742" s="64"/>
      <c r="AE742" s="64"/>
      <c r="AF742" s="64"/>
      <c r="AG742" s="64"/>
      <c r="AH742" s="64"/>
      <c r="AI742" s="64"/>
      <c r="AJ742" s="64"/>
      <c r="AK742" s="64"/>
      <c r="AL742" s="64"/>
      <c r="AM742" s="64"/>
      <c r="AN742" s="64"/>
      <c r="AO742" s="64"/>
      <c r="AP742" s="64"/>
      <c r="AQ742" s="64"/>
    </row>
    <row r="743" spans="1:43" ht="62.25" customHeight="1" x14ac:dyDescent="0.25">
      <c r="A743" s="64"/>
      <c r="B743" s="64"/>
      <c r="C743" s="64"/>
      <c r="D743" s="64"/>
      <c r="E743" s="64"/>
      <c r="F743" s="64"/>
      <c r="G743" s="64"/>
      <c r="H743" s="63"/>
      <c r="I743" s="63"/>
      <c r="J743" s="64"/>
      <c r="K743" s="64"/>
      <c r="L743" s="64"/>
      <c r="M743" s="63"/>
      <c r="N743" s="64"/>
      <c r="O743" s="64"/>
      <c r="P743" s="63"/>
      <c r="Q743" s="63"/>
      <c r="R743" s="63"/>
      <c r="S743" s="64"/>
      <c r="T743" s="64"/>
      <c r="U743" s="64"/>
      <c r="V743" s="97"/>
      <c r="W743" s="97"/>
      <c r="X743" s="64"/>
      <c r="Y743" s="64"/>
      <c r="Z743" s="64"/>
      <c r="AA743" s="64"/>
      <c r="AB743" s="64"/>
      <c r="AC743" s="64"/>
      <c r="AD743" s="64"/>
      <c r="AE743" s="64"/>
      <c r="AF743" s="64"/>
      <c r="AG743" s="64"/>
      <c r="AH743" s="64"/>
      <c r="AI743" s="64"/>
      <c r="AJ743" s="64"/>
      <c r="AK743" s="64"/>
      <c r="AL743" s="64"/>
      <c r="AM743" s="64"/>
      <c r="AN743" s="64"/>
      <c r="AO743" s="64"/>
      <c r="AP743" s="64"/>
      <c r="AQ743" s="64"/>
    </row>
    <row r="744" spans="1:43" ht="62.25" customHeight="1" x14ac:dyDescent="0.25">
      <c r="A744" s="64"/>
      <c r="B744" s="64"/>
      <c r="C744" s="64"/>
      <c r="D744" s="64"/>
      <c r="E744" s="64"/>
      <c r="F744" s="64"/>
      <c r="G744" s="64"/>
      <c r="H744" s="63"/>
      <c r="I744" s="63"/>
      <c r="J744" s="64"/>
      <c r="K744" s="64"/>
      <c r="L744" s="64"/>
      <c r="M744" s="63"/>
      <c r="N744" s="64"/>
      <c r="O744" s="64"/>
      <c r="P744" s="63"/>
      <c r="Q744" s="63"/>
      <c r="R744" s="63"/>
      <c r="S744" s="64"/>
      <c r="T744" s="64"/>
      <c r="U744" s="64"/>
      <c r="V744" s="97"/>
      <c r="W744" s="97"/>
      <c r="X744" s="64"/>
      <c r="Y744" s="64"/>
      <c r="Z744" s="64"/>
      <c r="AA744" s="64"/>
      <c r="AB744" s="64"/>
      <c r="AC744" s="64"/>
      <c r="AD744" s="64"/>
      <c r="AE744" s="64"/>
      <c r="AF744" s="64"/>
      <c r="AG744" s="64"/>
      <c r="AH744" s="64"/>
      <c r="AI744" s="64"/>
      <c r="AJ744" s="64"/>
      <c r="AK744" s="64"/>
      <c r="AL744" s="64"/>
      <c r="AM744" s="64"/>
      <c r="AN744" s="64"/>
      <c r="AO744" s="64"/>
      <c r="AP744" s="64"/>
      <c r="AQ744" s="64"/>
    </row>
    <row r="745" spans="1:43" ht="62.25" customHeight="1" x14ac:dyDescent="0.25">
      <c r="A745" s="64"/>
      <c r="B745" s="64"/>
      <c r="C745" s="64"/>
      <c r="D745" s="64"/>
      <c r="E745" s="64"/>
      <c r="F745" s="64"/>
      <c r="G745" s="64"/>
      <c r="H745" s="63"/>
      <c r="I745" s="63"/>
      <c r="J745" s="64"/>
      <c r="K745" s="64"/>
      <c r="L745" s="64"/>
      <c r="M745" s="63"/>
      <c r="N745" s="64"/>
      <c r="O745" s="64"/>
      <c r="P745" s="63"/>
      <c r="Q745" s="63"/>
      <c r="R745" s="63"/>
      <c r="S745" s="64"/>
      <c r="T745" s="64"/>
      <c r="U745" s="64"/>
      <c r="V745" s="97"/>
      <c r="W745" s="97"/>
      <c r="X745" s="64"/>
      <c r="Y745" s="64"/>
      <c r="Z745" s="64"/>
      <c r="AA745" s="64"/>
      <c r="AB745" s="64"/>
      <c r="AC745" s="64"/>
      <c r="AD745" s="64"/>
      <c r="AE745" s="64"/>
      <c r="AF745" s="64"/>
      <c r="AG745" s="64"/>
      <c r="AH745" s="64"/>
      <c r="AI745" s="64"/>
      <c r="AJ745" s="64"/>
      <c r="AK745" s="64"/>
      <c r="AL745" s="64"/>
      <c r="AM745" s="64"/>
      <c r="AN745" s="64"/>
      <c r="AO745" s="64"/>
      <c r="AP745" s="64"/>
      <c r="AQ745" s="64"/>
    </row>
    <row r="746" spans="1:43" ht="62.25" customHeight="1" x14ac:dyDescent="0.25">
      <c r="A746" s="64"/>
      <c r="B746" s="64"/>
      <c r="C746" s="64"/>
      <c r="D746" s="64"/>
      <c r="E746" s="64"/>
      <c r="F746" s="64"/>
      <c r="G746" s="64"/>
      <c r="H746" s="63"/>
      <c r="I746" s="63"/>
      <c r="J746" s="64"/>
      <c r="K746" s="64"/>
      <c r="L746" s="64"/>
      <c r="M746" s="63"/>
      <c r="N746" s="64"/>
      <c r="O746" s="64"/>
      <c r="P746" s="63"/>
      <c r="Q746" s="63"/>
      <c r="R746" s="63"/>
      <c r="S746" s="64"/>
      <c r="T746" s="64"/>
      <c r="U746" s="64"/>
      <c r="V746" s="97"/>
      <c r="W746" s="97"/>
      <c r="X746" s="64"/>
      <c r="Y746" s="64"/>
      <c r="Z746" s="64"/>
      <c r="AA746" s="64"/>
      <c r="AB746" s="64"/>
      <c r="AC746" s="64"/>
      <c r="AD746" s="64"/>
      <c r="AE746" s="64"/>
      <c r="AF746" s="64"/>
      <c r="AG746" s="64"/>
      <c r="AH746" s="64"/>
      <c r="AI746" s="64"/>
      <c r="AJ746" s="64"/>
      <c r="AK746" s="64"/>
      <c r="AL746" s="64"/>
      <c r="AM746" s="64"/>
      <c r="AN746" s="64"/>
      <c r="AO746" s="64"/>
      <c r="AP746" s="64"/>
      <c r="AQ746" s="64"/>
    </row>
    <row r="747" spans="1:43" ht="62.25" customHeight="1" x14ac:dyDescent="0.25">
      <c r="A747" s="64"/>
      <c r="B747" s="64"/>
      <c r="C747" s="64"/>
      <c r="D747" s="64"/>
      <c r="E747" s="64"/>
      <c r="F747" s="64"/>
      <c r="G747" s="64"/>
      <c r="H747" s="63"/>
      <c r="I747" s="63"/>
      <c r="J747" s="64"/>
      <c r="K747" s="64"/>
      <c r="L747" s="64"/>
      <c r="M747" s="63"/>
      <c r="N747" s="64"/>
      <c r="O747" s="64"/>
      <c r="P747" s="63"/>
      <c r="Q747" s="63"/>
      <c r="R747" s="63"/>
      <c r="S747" s="64"/>
      <c r="T747" s="64"/>
      <c r="U747" s="64"/>
      <c r="V747" s="97"/>
      <c r="W747" s="97"/>
      <c r="X747" s="64"/>
      <c r="Y747" s="64"/>
      <c r="Z747" s="64"/>
      <c r="AA747" s="64"/>
      <c r="AB747" s="64"/>
      <c r="AC747" s="64"/>
      <c r="AD747" s="64"/>
      <c r="AE747" s="64"/>
      <c r="AF747" s="64"/>
      <c r="AG747" s="64"/>
      <c r="AH747" s="64"/>
      <c r="AI747" s="64"/>
      <c r="AJ747" s="64"/>
      <c r="AK747" s="64"/>
      <c r="AL747" s="64"/>
      <c r="AM747" s="64"/>
      <c r="AN747" s="64"/>
      <c r="AO747" s="64"/>
      <c r="AP747" s="64"/>
      <c r="AQ747" s="64"/>
    </row>
    <row r="748" spans="1:43" ht="62.25" customHeight="1" x14ac:dyDescent="0.25">
      <c r="A748" s="64"/>
      <c r="B748" s="64"/>
      <c r="C748" s="64"/>
      <c r="D748" s="64"/>
      <c r="E748" s="64"/>
      <c r="F748" s="64"/>
      <c r="G748" s="64"/>
      <c r="H748" s="63"/>
      <c r="I748" s="63"/>
      <c r="J748" s="64"/>
      <c r="K748" s="64"/>
      <c r="L748" s="64"/>
      <c r="M748" s="63"/>
      <c r="N748" s="64"/>
      <c r="O748" s="64"/>
      <c r="P748" s="63"/>
      <c r="Q748" s="63"/>
      <c r="R748" s="63"/>
      <c r="S748" s="64"/>
      <c r="T748" s="64"/>
      <c r="U748" s="64"/>
      <c r="V748" s="97"/>
      <c r="W748" s="97"/>
      <c r="X748" s="64"/>
      <c r="Y748" s="64"/>
      <c r="Z748" s="64"/>
      <c r="AA748" s="64"/>
      <c r="AB748" s="64"/>
      <c r="AC748" s="64"/>
      <c r="AD748" s="64"/>
      <c r="AE748" s="64"/>
      <c r="AF748" s="64"/>
      <c r="AG748" s="64"/>
      <c r="AH748" s="64"/>
      <c r="AI748" s="64"/>
      <c r="AJ748" s="64"/>
      <c r="AK748" s="64"/>
      <c r="AL748" s="64"/>
      <c r="AM748" s="64"/>
      <c r="AN748" s="64"/>
      <c r="AO748" s="64"/>
      <c r="AP748" s="64"/>
      <c r="AQ748" s="64"/>
    </row>
    <row r="749" spans="1:43" ht="62.25" customHeight="1" x14ac:dyDescent="0.25">
      <c r="A749" s="64"/>
      <c r="B749" s="64"/>
      <c r="C749" s="64"/>
      <c r="D749" s="64"/>
      <c r="E749" s="64"/>
      <c r="F749" s="64"/>
      <c r="G749" s="64"/>
      <c r="H749" s="63"/>
      <c r="I749" s="63"/>
      <c r="J749" s="64"/>
      <c r="K749" s="64"/>
      <c r="L749" s="64"/>
      <c r="M749" s="63"/>
      <c r="N749" s="64"/>
      <c r="O749" s="64"/>
      <c r="P749" s="63"/>
      <c r="Q749" s="63"/>
      <c r="R749" s="63"/>
      <c r="S749" s="64"/>
      <c r="T749" s="64"/>
      <c r="U749" s="64"/>
      <c r="V749" s="97"/>
      <c r="W749" s="97"/>
      <c r="X749" s="64"/>
      <c r="Y749" s="64"/>
      <c r="Z749" s="64"/>
      <c r="AA749" s="64"/>
      <c r="AB749" s="64"/>
      <c r="AC749" s="64"/>
      <c r="AD749" s="64"/>
      <c r="AE749" s="64"/>
      <c r="AF749" s="64"/>
      <c r="AG749" s="64"/>
      <c r="AH749" s="64"/>
      <c r="AI749" s="64"/>
      <c r="AJ749" s="64"/>
      <c r="AK749" s="64"/>
      <c r="AL749" s="64"/>
      <c r="AM749" s="64"/>
      <c r="AN749" s="64"/>
      <c r="AO749" s="64"/>
      <c r="AP749" s="64"/>
      <c r="AQ749" s="64"/>
    </row>
    <row r="750" spans="1:43" ht="62.25" customHeight="1" x14ac:dyDescent="0.25">
      <c r="A750" s="64"/>
      <c r="B750" s="64"/>
      <c r="C750" s="64"/>
      <c r="D750" s="64"/>
      <c r="E750" s="64"/>
      <c r="F750" s="64"/>
      <c r="G750" s="64"/>
      <c r="H750" s="63"/>
      <c r="I750" s="63"/>
      <c r="J750" s="64"/>
      <c r="K750" s="64"/>
      <c r="L750" s="64"/>
      <c r="M750" s="63"/>
      <c r="N750" s="64"/>
      <c r="O750" s="64"/>
      <c r="P750" s="63"/>
      <c r="Q750" s="63"/>
      <c r="R750" s="63"/>
      <c r="S750" s="64"/>
      <c r="T750" s="64"/>
      <c r="U750" s="64"/>
      <c r="V750" s="97"/>
      <c r="W750" s="97"/>
      <c r="X750" s="64"/>
      <c r="Y750" s="64"/>
      <c r="Z750" s="64"/>
      <c r="AA750" s="64"/>
      <c r="AB750" s="64"/>
      <c r="AC750" s="64"/>
      <c r="AD750" s="64"/>
      <c r="AE750" s="64"/>
      <c r="AF750" s="64"/>
      <c r="AG750" s="64"/>
      <c r="AH750" s="64"/>
      <c r="AI750" s="64"/>
      <c r="AJ750" s="64"/>
      <c r="AK750" s="64"/>
      <c r="AL750" s="64"/>
      <c r="AM750" s="64"/>
      <c r="AN750" s="64"/>
      <c r="AO750" s="64"/>
      <c r="AP750" s="64"/>
      <c r="AQ750" s="64"/>
    </row>
    <row r="751" spans="1:43" ht="62.25" customHeight="1" x14ac:dyDescent="0.25">
      <c r="A751" s="64"/>
      <c r="B751" s="64"/>
      <c r="C751" s="64"/>
      <c r="D751" s="64"/>
      <c r="E751" s="64"/>
      <c r="F751" s="64"/>
      <c r="G751" s="64"/>
      <c r="H751" s="63"/>
      <c r="I751" s="63"/>
      <c r="J751" s="64"/>
      <c r="K751" s="64"/>
      <c r="L751" s="64"/>
      <c r="M751" s="63"/>
      <c r="N751" s="64"/>
      <c r="O751" s="64"/>
      <c r="P751" s="63"/>
      <c r="Q751" s="63"/>
      <c r="R751" s="63"/>
      <c r="S751" s="64"/>
      <c r="T751" s="64"/>
      <c r="U751" s="64"/>
      <c r="V751" s="97"/>
      <c r="W751" s="97"/>
      <c r="X751" s="64"/>
      <c r="Y751" s="64"/>
      <c r="Z751" s="64"/>
      <c r="AA751" s="64"/>
      <c r="AB751" s="64"/>
      <c r="AC751" s="64"/>
      <c r="AD751" s="64"/>
      <c r="AE751" s="64"/>
      <c r="AF751" s="64"/>
      <c r="AG751" s="64"/>
      <c r="AH751" s="64"/>
      <c r="AI751" s="64"/>
      <c r="AJ751" s="64"/>
      <c r="AK751" s="64"/>
      <c r="AL751" s="64"/>
      <c r="AM751" s="64"/>
      <c r="AN751" s="64"/>
      <c r="AO751" s="64"/>
      <c r="AP751" s="64"/>
      <c r="AQ751" s="64"/>
    </row>
    <row r="752" spans="1:43" ht="62.25" customHeight="1" x14ac:dyDescent="0.25">
      <c r="A752" s="64"/>
      <c r="B752" s="64"/>
      <c r="C752" s="64"/>
      <c r="D752" s="64"/>
      <c r="E752" s="64"/>
      <c r="F752" s="64"/>
      <c r="G752" s="64"/>
      <c r="H752" s="63"/>
      <c r="I752" s="63"/>
      <c r="J752" s="64"/>
      <c r="K752" s="64"/>
      <c r="L752" s="64"/>
      <c r="M752" s="63"/>
      <c r="N752" s="64"/>
      <c r="O752" s="64"/>
      <c r="P752" s="63"/>
      <c r="Q752" s="63"/>
      <c r="R752" s="63"/>
      <c r="S752" s="64"/>
      <c r="T752" s="64"/>
      <c r="U752" s="64"/>
      <c r="V752" s="97"/>
      <c r="W752" s="97"/>
      <c r="X752" s="64"/>
      <c r="Y752" s="64"/>
      <c r="Z752" s="64"/>
      <c r="AA752" s="64"/>
      <c r="AB752" s="64"/>
      <c r="AC752" s="64"/>
      <c r="AD752" s="64"/>
      <c r="AE752" s="64"/>
      <c r="AF752" s="64"/>
      <c r="AG752" s="64"/>
      <c r="AH752" s="64"/>
      <c r="AI752" s="64"/>
      <c r="AJ752" s="64"/>
      <c r="AK752" s="64"/>
      <c r="AL752" s="64"/>
      <c r="AM752" s="64"/>
      <c r="AN752" s="64"/>
      <c r="AO752" s="64"/>
      <c r="AP752" s="64"/>
      <c r="AQ752" s="64"/>
    </row>
    <row r="753" spans="1:43" ht="62.25" customHeight="1" x14ac:dyDescent="0.25">
      <c r="A753" s="64"/>
      <c r="B753" s="64"/>
      <c r="C753" s="64"/>
      <c r="D753" s="64"/>
      <c r="E753" s="64"/>
      <c r="F753" s="64"/>
      <c r="G753" s="64"/>
      <c r="H753" s="63"/>
      <c r="I753" s="63"/>
      <c r="J753" s="64"/>
      <c r="K753" s="64"/>
      <c r="L753" s="64"/>
      <c r="M753" s="63"/>
      <c r="N753" s="64"/>
      <c r="O753" s="64"/>
      <c r="P753" s="63"/>
      <c r="Q753" s="63"/>
      <c r="R753" s="63"/>
      <c r="S753" s="64"/>
      <c r="T753" s="64"/>
      <c r="U753" s="64"/>
      <c r="V753" s="97"/>
      <c r="W753" s="97"/>
      <c r="X753" s="64"/>
      <c r="Y753" s="64"/>
      <c r="Z753" s="64"/>
      <c r="AA753" s="64"/>
      <c r="AB753" s="64"/>
      <c r="AC753" s="64"/>
      <c r="AD753" s="64"/>
      <c r="AE753" s="64"/>
      <c r="AF753" s="64"/>
      <c r="AG753" s="64"/>
      <c r="AH753" s="64"/>
      <c r="AI753" s="64"/>
      <c r="AJ753" s="64"/>
      <c r="AK753" s="64"/>
      <c r="AL753" s="64"/>
      <c r="AM753" s="64"/>
      <c r="AN753" s="64"/>
      <c r="AO753" s="64"/>
      <c r="AP753" s="64"/>
      <c r="AQ753" s="64"/>
    </row>
    <row r="754" spans="1:43" ht="62.25" customHeight="1" x14ac:dyDescent="0.25">
      <c r="A754" s="64"/>
      <c r="B754" s="64"/>
      <c r="C754" s="64"/>
      <c r="D754" s="64"/>
      <c r="E754" s="64"/>
      <c r="F754" s="64"/>
      <c r="G754" s="64"/>
      <c r="H754" s="63"/>
      <c r="I754" s="63"/>
      <c r="J754" s="64"/>
      <c r="K754" s="64"/>
      <c r="L754" s="64"/>
      <c r="M754" s="63"/>
      <c r="N754" s="64"/>
      <c r="O754" s="64"/>
      <c r="P754" s="63"/>
      <c r="Q754" s="63"/>
      <c r="R754" s="63"/>
      <c r="S754" s="64"/>
      <c r="T754" s="64"/>
      <c r="U754" s="64"/>
      <c r="V754" s="97"/>
      <c r="W754" s="97"/>
      <c r="X754" s="64"/>
      <c r="Y754" s="64"/>
      <c r="Z754" s="64"/>
      <c r="AA754" s="64"/>
      <c r="AB754" s="64"/>
      <c r="AC754" s="64"/>
      <c r="AD754" s="64"/>
      <c r="AE754" s="64"/>
      <c r="AF754" s="64"/>
      <c r="AG754" s="64"/>
      <c r="AH754" s="64"/>
      <c r="AI754" s="64"/>
      <c r="AJ754" s="64"/>
      <c r="AK754" s="64"/>
      <c r="AL754" s="64"/>
      <c r="AM754" s="64"/>
      <c r="AN754" s="64"/>
      <c r="AO754" s="64"/>
      <c r="AP754" s="64"/>
      <c r="AQ754" s="64"/>
    </row>
    <row r="755" spans="1:43" ht="62.25" customHeight="1" x14ac:dyDescent="0.25">
      <c r="A755" s="64"/>
      <c r="B755" s="64"/>
      <c r="C755" s="64"/>
      <c r="D755" s="64"/>
      <c r="E755" s="64"/>
      <c r="F755" s="64"/>
      <c r="G755" s="64"/>
      <c r="H755" s="63"/>
      <c r="I755" s="63"/>
      <c r="J755" s="64"/>
      <c r="K755" s="64"/>
      <c r="L755" s="64"/>
      <c r="M755" s="63"/>
      <c r="N755" s="64"/>
      <c r="O755" s="64"/>
      <c r="P755" s="63"/>
      <c r="Q755" s="63"/>
      <c r="R755" s="63"/>
      <c r="S755" s="64"/>
      <c r="T755" s="64"/>
      <c r="U755" s="64"/>
      <c r="V755" s="97"/>
      <c r="W755" s="97"/>
      <c r="X755" s="64"/>
      <c r="Y755" s="64"/>
      <c r="Z755" s="64"/>
      <c r="AA755" s="64"/>
      <c r="AB755" s="64"/>
      <c r="AC755" s="64"/>
      <c r="AD755" s="64"/>
      <c r="AE755" s="64"/>
      <c r="AF755" s="64"/>
      <c r="AG755" s="64"/>
      <c r="AH755" s="64"/>
      <c r="AI755" s="64"/>
      <c r="AJ755" s="64"/>
      <c r="AK755" s="64"/>
      <c r="AL755" s="64"/>
      <c r="AM755" s="64"/>
      <c r="AN755" s="64"/>
      <c r="AO755" s="64"/>
      <c r="AP755" s="64"/>
      <c r="AQ755" s="64"/>
    </row>
    <row r="756" spans="1:43" ht="62.25" customHeight="1" x14ac:dyDescent="0.25">
      <c r="A756" s="64"/>
      <c r="B756" s="64"/>
      <c r="C756" s="64"/>
      <c r="D756" s="64"/>
      <c r="E756" s="64"/>
      <c r="F756" s="64"/>
      <c r="G756" s="64"/>
      <c r="H756" s="63"/>
      <c r="I756" s="63"/>
      <c r="J756" s="64"/>
      <c r="K756" s="64"/>
      <c r="L756" s="64"/>
      <c r="M756" s="63"/>
      <c r="N756" s="64"/>
      <c r="O756" s="64"/>
      <c r="P756" s="63"/>
      <c r="Q756" s="63"/>
      <c r="R756" s="63"/>
      <c r="S756" s="64"/>
      <c r="T756" s="64"/>
      <c r="U756" s="64"/>
      <c r="V756" s="97"/>
      <c r="W756" s="97"/>
      <c r="X756" s="64"/>
      <c r="Y756" s="64"/>
      <c r="Z756" s="64"/>
      <c r="AA756" s="64"/>
      <c r="AB756" s="64"/>
      <c r="AC756" s="64"/>
      <c r="AD756" s="64"/>
      <c r="AE756" s="64"/>
      <c r="AF756" s="64"/>
      <c r="AG756" s="64"/>
      <c r="AH756" s="64"/>
      <c r="AI756" s="64"/>
      <c r="AJ756" s="64"/>
      <c r="AK756" s="64"/>
      <c r="AL756" s="64"/>
      <c r="AM756" s="64"/>
      <c r="AN756" s="64"/>
      <c r="AO756" s="64"/>
      <c r="AP756" s="64"/>
      <c r="AQ756" s="64"/>
    </row>
    <row r="757" spans="1:43" ht="62.25" customHeight="1" x14ac:dyDescent="0.25">
      <c r="A757" s="64"/>
      <c r="B757" s="64"/>
      <c r="C757" s="64"/>
      <c r="D757" s="64"/>
      <c r="E757" s="64"/>
      <c r="F757" s="64"/>
      <c r="G757" s="64"/>
      <c r="H757" s="63"/>
      <c r="I757" s="63"/>
      <c r="J757" s="64"/>
      <c r="K757" s="64"/>
      <c r="L757" s="64"/>
      <c r="M757" s="63"/>
      <c r="N757" s="64"/>
      <c r="O757" s="64"/>
      <c r="P757" s="63"/>
      <c r="Q757" s="63"/>
      <c r="R757" s="63"/>
      <c r="S757" s="64"/>
      <c r="T757" s="64"/>
      <c r="U757" s="64"/>
      <c r="V757" s="97"/>
      <c r="W757" s="97"/>
      <c r="X757" s="64"/>
      <c r="Y757" s="64"/>
      <c r="Z757" s="64"/>
      <c r="AA757" s="64"/>
      <c r="AB757" s="64"/>
      <c r="AC757" s="64"/>
      <c r="AD757" s="64"/>
      <c r="AE757" s="64"/>
      <c r="AF757" s="64"/>
      <c r="AG757" s="64"/>
      <c r="AH757" s="64"/>
      <c r="AI757" s="64"/>
      <c r="AJ757" s="64"/>
      <c r="AK757" s="64"/>
      <c r="AL757" s="64"/>
      <c r="AM757" s="64"/>
      <c r="AN757" s="64"/>
      <c r="AO757" s="64"/>
      <c r="AP757" s="64"/>
      <c r="AQ757" s="64"/>
    </row>
    <row r="758" spans="1:43" ht="62.25" customHeight="1" x14ac:dyDescent="0.25">
      <c r="A758" s="64"/>
      <c r="B758" s="64"/>
      <c r="C758" s="64"/>
      <c r="D758" s="64"/>
      <c r="E758" s="64"/>
      <c r="F758" s="64"/>
      <c r="G758" s="64"/>
      <c r="H758" s="63"/>
      <c r="I758" s="63"/>
      <c r="J758" s="64"/>
      <c r="K758" s="64"/>
      <c r="L758" s="64"/>
      <c r="M758" s="63"/>
      <c r="N758" s="64"/>
      <c r="O758" s="64"/>
      <c r="P758" s="63"/>
      <c r="Q758" s="63"/>
      <c r="R758" s="63"/>
      <c r="S758" s="64"/>
      <c r="T758" s="64"/>
      <c r="U758" s="64"/>
      <c r="V758" s="97"/>
      <c r="W758" s="97"/>
      <c r="X758" s="64"/>
      <c r="Y758" s="64"/>
      <c r="Z758" s="64"/>
      <c r="AA758" s="64"/>
      <c r="AB758" s="64"/>
      <c r="AC758" s="64"/>
      <c r="AD758" s="64"/>
      <c r="AE758" s="64"/>
      <c r="AF758" s="64"/>
      <c r="AG758" s="64"/>
      <c r="AH758" s="64"/>
      <c r="AI758" s="64"/>
      <c r="AJ758" s="64"/>
      <c r="AK758" s="64"/>
      <c r="AL758" s="64"/>
      <c r="AM758" s="64"/>
      <c r="AN758" s="64"/>
      <c r="AO758" s="64"/>
      <c r="AP758" s="64"/>
      <c r="AQ758" s="64"/>
    </row>
    <row r="759" spans="1:43" ht="62.25" customHeight="1" x14ac:dyDescent="0.25">
      <c r="A759" s="64"/>
      <c r="B759" s="64"/>
      <c r="C759" s="64"/>
      <c r="D759" s="64"/>
      <c r="E759" s="64"/>
      <c r="F759" s="64"/>
      <c r="G759" s="64"/>
      <c r="H759" s="63"/>
      <c r="I759" s="63"/>
      <c r="J759" s="64"/>
      <c r="K759" s="64"/>
      <c r="L759" s="64"/>
      <c r="M759" s="63"/>
      <c r="N759" s="64"/>
      <c r="O759" s="64"/>
      <c r="P759" s="63"/>
      <c r="Q759" s="63"/>
      <c r="R759" s="63"/>
      <c r="S759" s="64"/>
      <c r="T759" s="64"/>
      <c r="U759" s="64"/>
      <c r="V759" s="97"/>
      <c r="W759" s="97"/>
      <c r="X759" s="64"/>
      <c r="Y759" s="64"/>
      <c r="Z759" s="64"/>
      <c r="AA759" s="64"/>
      <c r="AB759" s="64"/>
      <c r="AC759" s="64"/>
      <c r="AD759" s="64"/>
      <c r="AE759" s="64"/>
      <c r="AF759" s="64"/>
      <c r="AG759" s="64"/>
      <c r="AH759" s="64"/>
      <c r="AI759" s="64"/>
      <c r="AJ759" s="64"/>
      <c r="AK759" s="64"/>
      <c r="AL759" s="64"/>
      <c r="AM759" s="64"/>
      <c r="AN759" s="64"/>
      <c r="AO759" s="64"/>
      <c r="AP759" s="64"/>
      <c r="AQ759" s="64"/>
    </row>
    <row r="760" spans="1:43" ht="62.25" customHeight="1" x14ac:dyDescent="0.25">
      <c r="A760" s="64"/>
      <c r="B760" s="64"/>
      <c r="C760" s="64"/>
      <c r="D760" s="64"/>
      <c r="E760" s="64"/>
      <c r="F760" s="64"/>
      <c r="G760" s="64"/>
      <c r="H760" s="63"/>
      <c r="I760" s="63"/>
      <c r="J760" s="64"/>
      <c r="K760" s="64"/>
      <c r="L760" s="64"/>
      <c r="M760" s="63"/>
      <c r="N760" s="64"/>
      <c r="O760" s="64"/>
      <c r="P760" s="63"/>
      <c r="Q760" s="63"/>
      <c r="R760" s="63"/>
      <c r="S760" s="64"/>
      <c r="T760" s="64"/>
      <c r="U760" s="64"/>
      <c r="V760" s="97"/>
      <c r="W760" s="97"/>
      <c r="X760" s="64"/>
      <c r="Y760" s="64"/>
      <c r="Z760" s="64"/>
      <c r="AA760" s="64"/>
      <c r="AB760" s="64"/>
      <c r="AC760" s="64"/>
      <c r="AD760" s="64"/>
      <c r="AE760" s="64"/>
      <c r="AF760" s="64"/>
      <c r="AG760" s="64"/>
      <c r="AH760" s="64"/>
      <c r="AI760" s="64"/>
      <c r="AJ760" s="64"/>
      <c r="AK760" s="64"/>
      <c r="AL760" s="64"/>
      <c r="AM760" s="64"/>
      <c r="AN760" s="64"/>
      <c r="AO760" s="64"/>
      <c r="AP760" s="64"/>
      <c r="AQ760" s="64"/>
    </row>
    <row r="761" spans="1:43" ht="62.25" customHeight="1" x14ac:dyDescent="0.25">
      <c r="A761" s="64"/>
      <c r="B761" s="64"/>
      <c r="C761" s="64"/>
      <c r="D761" s="64"/>
      <c r="E761" s="64"/>
      <c r="F761" s="64"/>
      <c r="G761" s="64"/>
      <c r="H761" s="63"/>
      <c r="I761" s="63"/>
      <c r="J761" s="64"/>
      <c r="K761" s="64"/>
      <c r="L761" s="64"/>
      <c r="M761" s="63"/>
      <c r="N761" s="64"/>
      <c r="O761" s="64"/>
      <c r="P761" s="63"/>
      <c r="Q761" s="63"/>
      <c r="R761" s="63"/>
      <c r="S761" s="64"/>
      <c r="T761" s="64"/>
      <c r="U761" s="64"/>
      <c r="V761" s="97"/>
      <c r="W761" s="97"/>
      <c r="X761" s="64"/>
      <c r="Y761" s="64"/>
      <c r="Z761" s="64"/>
      <c r="AA761" s="64"/>
      <c r="AB761" s="64"/>
      <c r="AC761" s="64"/>
      <c r="AD761" s="64"/>
      <c r="AE761" s="64"/>
      <c r="AF761" s="64"/>
      <c r="AG761" s="64"/>
      <c r="AH761" s="64"/>
      <c r="AI761" s="64"/>
      <c r="AJ761" s="64"/>
      <c r="AK761" s="64"/>
      <c r="AL761" s="64"/>
      <c r="AM761" s="64"/>
      <c r="AN761" s="64"/>
      <c r="AO761" s="64"/>
      <c r="AP761" s="64"/>
      <c r="AQ761" s="64"/>
    </row>
    <row r="762" spans="1:43" ht="62.25" customHeight="1" x14ac:dyDescent="0.25">
      <c r="A762" s="64"/>
      <c r="B762" s="64"/>
      <c r="C762" s="64"/>
      <c r="D762" s="64"/>
      <c r="E762" s="64"/>
      <c r="F762" s="64"/>
      <c r="G762" s="64"/>
      <c r="H762" s="63"/>
      <c r="I762" s="63"/>
      <c r="J762" s="64"/>
      <c r="K762" s="64"/>
      <c r="L762" s="64"/>
      <c r="M762" s="63"/>
      <c r="N762" s="64"/>
      <c r="O762" s="64"/>
      <c r="P762" s="63"/>
      <c r="Q762" s="63"/>
      <c r="R762" s="63"/>
      <c r="S762" s="64"/>
      <c r="T762" s="64"/>
      <c r="U762" s="64"/>
      <c r="V762" s="97"/>
      <c r="W762" s="97"/>
      <c r="X762" s="64"/>
      <c r="Y762" s="64"/>
      <c r="Z762" s="64"/>
      <c r="AA762" s="64"/>
      <c r="AB762" s="64"/>
      <c r="AC762" s="64"/>
      <c r="AD762" s="64"/>
      <c r="AE762" s="64"/>
      <c r="AF762" s="64"/>
      <c r="AG762" s="64"/>
      <c r="AH762" s="64"/>
      <c r="AI762" s="64"/>
      <c r="AJ762" s="64"/>
      <c r="AK762" s="64"/>
      <c r="AL762" s="64"/>
      <c r="AM762" s="64"/>
      <c r="AN762" s="64"/>
      <c r="AO762" s="64"/>
      <c r="AP762" s="64"/>
      <c r="AQ762" s="64"/>
    </row>
    <row r="763" spans="1:43" ht="62.25" customHeight="1" x14ac:dyDescent="0.25">
      <c r="A763" s="64"/>
      <c r="B763" s="64"/>
      <c r="C763" s="64"/>
      <c r="D763" s="64"/>
      <c r="E763" s="64"/>
      <c r="F763" s="64"/>
      <c r="G763" s="64"/>
      <c r="H763" s="63"/>
      <c r="I763" s="63"/>
      <c r="J763" s="64"/>
      <c r="K763" s="64"/>
      <c r="L763" s="64"/>
      <c r="M763" s="63"/>
      <c r="N763" s="64"/>
      <c r="O763" s="64"/>
      <c r="P763" s="63"/>
      <c r="Q763" s="63"/>
      <c r="R763" s="63"/>
      <c r="S763" s="64"/>
      <c r="T763" s="64"/>
      <c r="U763" s="64"/>
      <c r="V763" s="97"/>
      <c r="W763" s="97"/>
      <c r="X763" s="64"/>
      <c r="Y763" s="64"/>
      <c r="Z763" s="64"/>
      <c r="AA763" s="64"/>
      <c r="AB763" s="64"/>
      <c r="AC763" s="64"/>
      <c r="AD763" s="64"/>
      <c r="AE763" s="64"/>
      <c r="AF763" s="64"/>
      <c r="AG763" s="64"/>
      <c r="AH763" s="64"/>
      <c r="AI763" s="64"/>
      <c r="AJ763" s="64"/>
      <c r="AK763" s="64"/>
      <c r="AL763" s="64"/>
      <c r="AM763" s="64"/>
      <c r="AN763" s="64"/>
      <c r="AO763" s="64"/>
      <c r="AP763" s="64"/>
      <c r="AQ763" s="64"/>
    </row>
    <row r="764" spans="1:43" ht="62.25" customHeight="1" x14ac:dyDescent="0.25">
      <c r="A764" s="64"/>
      <c r="B764" s="64"/>
      <c r="C764" s="64"/>
      <c r="D764" s="64"/>
      <c r="E764" s="64"/>
      <c r="F764" s="64"/>
      <c r="G764" s="64"/>
      <c r="H764" s="63"/>
      <c r="I764" s="63"/>
      <c r="J764" s="64"/>
      <c r="K764" s="64"/>
      <c r="L764" s="64"/>
      <c r="M764" s="63"/>
      <c r="N764" s="64"/>
      <c r="O764" s="64"/>
      <c r="P764" s="63"/>
      <c r="Q764" s="63"/>
      <c r="R764" s="63"/>
      <c r="S764" s="64"/>
      <c r="T764" s="64"/>
      <c r="U764" s="64"/>
      <c r="V764" s="97"/>
      <c r="W764" s="97"/>
      <c r="X764" s="64"/>
      <c r="Y764" s="64"/>
      <c r="Z764" s="64"/>
      <c r="AA764" s="64"/>
      <c r="AB764" s="64"/>
      <c r="AC764" s="64"/>
      <c r="AD764" s="64"/>
      <c r="AE764" s="64"/>
      <c r="AF764" s="64"/>
      <c r="AG764" s="64"/>
      <c r="AH764" s="64"/>
      <c r="AI764" s="64"/>
      <c r="AJ764" s="64"/>
      <c r="AK764" s="64"/>
      <c r="AL764" s="64"/>
      <c r="AM764" s="64"/>
      <c r="AN764" s="64"/>
      <c r="AO764" s="64"/>
      <c r="AP764" s="64"/>
      <c r="AQ764" s="64"/>
    </row>
    <row r="765" spans="1:43" ht="62.25" customHeight="1" x14ac:dyDescent="0.25">
      <c r="A765" s="64"/>
      <c r="B765" s="64"/>
      <c r="C765" s="64"/>
      <c r="D765" s="64"/>
      <c r="E765" s="64"/>
      <c r="F765" s="64"/>
      <c r="G765" s="64"/>
      <c r="H765" s="63"/>
      <c r="I765" s="63"/>
      <c r="J765" s="64"/>
      <c r="K765" s="64"/>
      <c r="L765" s="64"/>
      <c r="M765" s="63"/>
      <c r="N765" s="64"/>
      <c r="O765" s="64"/>
      <c r="P765" s="63"/>
      <c r="Q765" s="63"/>
      <c r="R765" s="63"/>
      <c r="S765" s="64"/>
      <c r="T765" s="64"/>
      <c r="U765" s="64"/>
      <c r="V765" s="97"/>
      <c r="W765" s="97"/>
      <c r="X765" s="64"/>
      <c r="Y765" s="64"/>
      <c r="Z765" s="64"/>
      <c r="AA765" s="64"/>
      <c r="AB765" s="64"/>
      <c r="AC765" s="64"/>
      <c r="AD765" s="64"/>
      <c r="AE765" s="64"/>
      <c r="AF765" s="64"/>
      <c r="AG765" s="64"/>
      <c r="AH765" s="64"/>
      <c r="AI765" s="64"/>
      <c r="AJ765" s="64"/>
      <c r="AK765" s="64"/>
      <c r="AL765" s="64"/>
      <c r="AM765" s="64"/>
      <c r="AN765" s="64"/>
      <c r="AO765" s="64"/>
      <c r="AP765" s="64"/>
      <c r="AQ765" s="64"/>
    </row>
    <row r="766" spans="1:43" ht="62.25" customHeight="1" x14ac:dyDescent="0.25">
      <c r="A766" s="64"/>
      <c r="B766" s="64"/>
      <c r="C766" s="64"/>
      <c r="D766" s="64"/>
      <c r="E766" s="64"/>
      <c r="F766" s="64"/>
      <c r="G766" s="64"/>
      <c r="H766" s="63"/>
      <c r="I766" s="63"/>
      <c r="J766" s="64"/>
      <c r="K766" s="64"/>
      <c r="L766" s="64"/>
      <c r="M766" s="63"/>
      <c r="N766" s="64"/>
      <c r="O766" s="64"/>
      <c r="P766" s="63"/>
      <c r="Q766" s="63"/>
      <c r="R766" s="63"/>
      <c r="S766" s="64"/>
      <c r="T766" s="64"/>
      <c r="U766" s="64"/>
      <c r="V766" s="97"/>
      <c r="W766" s="97"/>
      <c r="X766" s="64"/>
      <c r="Y766" s="64"/>
      <c r="Z766" s="64"/>
      <c r="AA766" s="64"/>
      <c r="AB766" s="64"/>
      <c r="AC766" s="64"/>
      <c r="AD766" s="64"/>
      <c r="AE766" s="64"/>
      <c r="AF766" s="64"/>
      <c r="AG766" s="64"/>
      <c r="AH766" s="64"/>
      <c r="AI766" s="64"/>
      <c r="AJ766" s="64"/>
      <c r="AK766" s="64"/>
      <c r="AL766" s="64"/>
      <c r="AM766" s="64"/>
      <c r="AN766" s="64"/>
      <c r="AO766" s="64"/>
      <c r="AP766" s="64"/>
      <c r="AQ766" s="64"/>
    </row>
    <row r="767" spans="1:43" ht="62.25" customHeight="1" x14ac:dyDescent="0.25">
      <c r="A767" s="64"/>
      <c r="B767" s="64"/>
      <c r="C767" s="64"/>
      <c r="D767" s="64"/>
      <c r="E767" s="64"/>
      <c r="F767" s="64"/>
      <c r="G767" s="64"/>
      <c r="H767" s="63"/>
      <c r="I767" s="63"/>
      <c r="J767" s="64"/>
      <c r="K767" s="64"/>
      <c r="L767" s="64"/>
      <c r="M767" s="63"/>
      <c r="N767" s="64"/>
      <c r="O767" s="64"/>
      <c r="P767" s="63"/>
      <c r="Q767" s="63"/>
      <c r="R767" s="63"/>
      <c r="S767" s="64"/>
      <c r="T767" s="64"/>
      <c r="U767" s="64"/>
      <c r="V767" s="97"/>
      <c r="W767" s="97"/>
      <c r="X767" s="64"/>
      <c r="Y767" s="64"/>
      <c r="Z767" s="64"/>
      <c r="AA767" s="64"/>
      <c r="AB767" s="64"/>
      <c r="AC767" s="64"/>
      <c r="AD767" s="64"/>
      <c r="AE767" s="64"/>
      <c r="AF767" s="64"/>
      <c r="AG767" s="64"/>
      <c r="AH767" s="64"/>
      <c r="AI767" s="64"/>
      <c r="AJ767" s="64"/>
      <c r="AK767" s="64"/>
      <c r="AL767" s="64"/>
      <c r="AM767" s="64"/>
      <c r="AN767" s="64"/>
      <c r="AO767" s="64"/>
      <c r="AP767" s="64"/>
      <c r="AQ767" s="64"/>
    </row>
    <row r="768" spans="1:43" ht="62.25" customHeight="1" x14ac:dyDescent="0.25">
      <c r="A768" s="64"/>
      <c r="B768" s="64"/>
      <c r="C768" s="64"/>
      <c r="D768" s="64"/>
      <c r="E768" s="64"/>
      <c r="F768" s="64"/>
      <c r="G768" s="64"/>
      <c r="H768" s="63"/>
      <c r="I768" s="63"/>
      <c r="J768" s="64"/>
      <c r="K768" s="64"/>
      <c r="L768" s="64"/>
      <c r="M768" s="63"/>
      <c r="N768" s="64"/>
      <c r="O768" s="64"/>
      <c r="P768" s="63"/>
      <c r="Q768" s="63"/>
      <c r="R768" s="63"/>
      <c r="S768" s="64"/>
      <c r="T768" s="64"/>
      <c r="U768" s="64"/>
      <c r="V768" s="97"/>
      <c r="W768" s="97"/>
      <c r="X768" s="64"/>
      <c r="Y768" s="64"/>
      <c r="Z768" s="64"/>
      <c r="AA768" s="64"/>
      <c r="AB768" s="64"/>
      <c r="AC768" s="64"/>
      <c r="AD768" s="64"/>
      <c r="AE768" s="64"/>
      <c r="AF768" s="64"/>
      <c r="AG768" s="64"/>
      <c r="AH768" s="64"/>
      <c r="AI768" s="64"/>
      <c r="AJ768" s="64"/>
      <c r="AK768" s="64"/>
      <c r="AL768" s="64"/>
      <c r="AM768" s="64"/>
      <c r="AN768" s="64"/>
      <c r="AO768" s="64"/>
      <c r="AP768" s="64"/>
      <c r="AQ768" s="64"/>
    </row>
    <row r="769" spans="1:43" ht="62.25" customHeight="1" x14ac:dyDescent="0.25">
      <c r="A769" s="64"/>
      <c r="B769" s="64"/>
      <c r="C769" s="64"/>
      <c r="D769" s="64"/>
      <c r="E769" s="64"/>
      <c r="F769" s="64"/>
      <c r="G769" s="64"/>
      <c r="H769" s="63"/>
      <c r="I769" s="63"/>
      <c r="J769" s="64"/>
      <c r="K769" s="64"/>
      <c r="L769" s="64"/>
      <c r="M769" s="63"/>
      <c r="N769" s="64"/>
      <c r="O769" s="64"/>
      <c r="P769" s="63"/>
      <c r="Q769" s="63"/>
      <c r="R769" s="63"/>
      <c r="S769" s="64"/>
      <c r="T769" s="64"/>
      <c r="U769" s="64"/>
      <c r="V769" s="97"/>
      <c r="W769" s="97"/>
      <c r="X769" s="64"/>
      <c r="Y769" s="64"/>
      <c r="Z769" s="64"/>
      <c r="AA769" s="64"/>
      <c r="AB769" s="64"/>
      <c r="AC769" s="64"/>
      <c r="AD769" s="64"/>
      <c r="AE769" s="64"/>
      <c r="AF769" s="64"/>
      <c r="AG769" s="64"/>
      <c r="AH769" s="64"/>
      <c r="AI769" s="64"/>
      <c r="AJ769" s="64"/>
      <c r="AK769" s="64"/>
      <c r="AL769" s="64"/>
      <c r="AM769" s="64"/>
      <c r="AN769" s="64"/>
      <c r="AO769" s="64"/>
      <c r="AP769" s="64"/>
      <c r="AQ769" s="64"/>
    </row>
    <row r="770" spans="1:43" ht="62.25" customHeight="1" x14ac:dyDescent="0.25">
      <c r="A770" s="64"/>
      <c r="B770" s="64"/>
      <c r="C770" s="64"/>
      <c r="D770" s="64"/>
      <c r="E770" s="64"/>
      <c r="F770" s="64"/>
      <c r="G770" s="64"/>
      <c r="H770" s="63"/>
      <c r="I770" s="63"/>
      <c r="J770" s="64"/>
      <c r="K770" s="64"/>
      <c r="L770" s="64"/>
      <c r="M770" s="63"/>
      <c r="N770" s="64"/>
      <c r="O770" s="64"/>
      <c r="P770" s="63"/>
      <c r="Q770" s="63"/>
      <c r="R770" s="63"/>
      <c r="S770" s="64"/>
      <c r="T770" s="64"/>
      <c r="U770" s="64"/>
      <c r="V770" s="97"/>
      <c r="W770" s="97"/>
      <c r="X770" s="64"/>
      <c r="Y770" s="64"/>
      <c r="Z770" s="64"/>
      <c r="AA770" s="64"/>
      <c r="AB770" s="64"/>
      <c r="AC770" s="64"/>
      <c r="AD770" s="64"/>
      <c r="AE770" s="64"/>
      <c r="AF770" s="64"/>
      <c r="AG770" s="64"/>
      <c r="AH770" s="64"/>
      <c r="AI770" s="64"/>
      <c r="AJ770" s="64"/>
      <c r="AK770" s="64"/>
      <c r="AL770" s="64"/>
      <c r="AM770" s="64"/>
      <c r="AN770" s="64"/>
      <c r="AO770" s="64"/>
      <c r="AP770" s="64"/>
      <c r="AQ770" s="64"/>
    </row>
    <row r="771" spans="1:43" ht="62.25" customHeight="1" x14ac:dyDescent="0.25">
      <c r="A771" s="64"/>
      <c r="B771" s="64"/>
      <c r="C771" s="64"/>
      <c r="D771" s="64"/>
      <c r="E771" s="64"/>
      <c r="F771" s="64"/>
      <c r="G771" s="64"/>
      <c r="H771" s="63"/>
      <c r="I771" s="63"/>
      <c r="J771" s="64"/>
      <c r="K771" s="64"/>
      <c r="L771" s="64"/>
      <c r="M771" s="63"/>
      <c r="N771" s="64"/>
      <c r="O771" s="64"/>
      <c r="P771" s="63"/>
      <c r="Q771" s="63"/>
      <c r="R771" s="63"/>
      <c r="S771" s="64"/>
      <c r="T771" s="64"/>
      <c r="U771" s="64"/>
      <c r="V771" s="97"/>
      <c r="W771" s="97"/>
      <c r="X771" s="64"/>
      <c r="Y771" s="64"/>
      <c r="Z771" s="64"/>
      <c r="AA771" s="64"/>
      <c r="AB771" s="64"/>
      <c r="AC771" s="64"/>
      <c r="AD771" s="64"/>
      <c r="AE771" s="64"/>
      <c r="AF771" s="64"/>
      <c r="AG771" s="64"/>
      <c r="AH771" s="64"/>
      <c r="AI771" s="64"/>
      <c r="AJ771" s="64"/>
      <c r="AK771" s="64"/>
      <c r="AL771" s="64"/>
      <c r="AM771" s="64"/>
      <c r="AN771" s="64"/>
      <c r="AO771" s="64"/>
      <c r="AP771" s="64"/>
      <c r="AQ771" s="64"/>
    </row>
    <row r="772" spans="1:43" ht="62.25" customHeight="1" x14ac:dyDescent="0.25">
      <c r="A772" s="64"/>
      <c r="B772" s="64"/>
      <c r="C772" s="64"/>
      <c r="D772" s="64"/>
      <c r="E772" s="64"/>
      <c r="F772" s="64"/>
      <c r="G772" s="64"/>
      <c r="H772" s="63"/>
      <c r="I772" s="63"/>
      <c r="J772" s="64"/>
      <c r="K772" s="64"/>
      <c r="L772" s="64"/>
      <c r="M772" s="63"/>
      <c r="N772" s="64"/>
      <c r="O772" s="64"/>
      <c r="P772" s="63"/>
      <c r="Q772" s="63"/>
      <c r="R772" s="63"/>
      <c r="S772" s="64"/>
      <c r="T772" s="64"/>
      <c r="U772" s="64"/>
      <c r="V772" s="97"/>
      <c r="W772" s="97"/>
      <c r="X772" s="64"/>
      <c r="Y772" s="64"/>
      <c r="Z772" s="64"/>
      <c r="AA772" s="64"/>
      <c r="AB772" s="64"/>
      <c r="AC772" s="64"/>
      <c r="AD772" s="64"/>
      <c r="AE772" s="64"/>
      <c r="AF772" s="64"/>
      <c r="AG772" s="64"/>
      <c r="AH772" s="64"/>
      <c r="AI772" s="64"/>
      <c r="AJ772" s="64"/>
      <c r="AK772" s="64"/>
      <c r="AL772" s="64"/>
      <c r="AM772" s="64"/>
      <c r="AN772" s="64"/>
      <c r="AO772" s="64"/>
      <c r="AP772" s="64"/>
      <c r="AQ772" s="64"/>
    </row>
    <row r="773" spans="1:43" ht="62.25" customHeight="1" x14ac:dyDescent="0.25">
      <c r="A773" s="64"/>
      <c r="B773" s="64"/>
      <c r="C773" s="64"/>
      <c r="D773" s="64"/>
      <c r="E773" s="64"/>
      <c r="F773" s="64"/>
      <c r="G773" s="64"/>
      <c r="H773" s="63"/>
      <c r="I773" s="63"/>
      <c r="J773" s="64"/>
      <c r="K773" s="64"/>
      <c r="L773" s="64"/>
      <c r="M773" s="63"/>
      <c r="N773" s="64"/>
      <c r="O773" s="64"/>
      <c r="P773" s="63"/>
      <c r="Q773" s="63"/>
      <c r="R773" s="63"/>
      <c r="S773" s="64"/>
      <c r="T773" s="64"/>
      <c r="U773" s="64"/>
      <c r="V773" s="97"/>
      <c r="W773" s="97"/>
      <c r="X773" s="64"/>
      <c r="Y773" s="64"/>
      <c r="Z773" s="64"/>
      <c r="AA773" s="64"/>
      <c r="AB773" s="64"/>
      <c r="AC773" s="64"/>
      <c r="AD773" s="64"/>
      <c r="AE773" s="64"/>
      <c r="AF773" s="64"/>
      <c r="AG773" s="64"/>
      <c r="AH773" s="64"/>
      <c r="AI773" s="64"/>
      <c r="AJ773" s="64"/>
      <c r="AK773" s="64"/>
      <c r="AL773" s="64"/>
      <c r="AM773" s="64"/>
      <c r="AN773" s="64"/>
      <c r="AO773" s="64"/>
      <c r="AP773" s="64"/>
      <c r="AQ773" s="64"/>
    </row>
    <row r="774" spans="1:43" ht="62.25" customHeight="1" x14ac:dyDescent="0.25">
      <c r="A774" s="64"/>
      <c r="B774" s="64"/>
      <c r="C774" s="64"/>
      <c r="D774" s="64"/>
      <c r="E774" s="64"/>
      <c r="F774" s="64"/>
      <c r="G774" s="64"/>
      <c r="H774" s="63"/>
      <c r="I774" s="63"/>
      <c r="J774" s="64"/>
      <c r="K774" s="64"/>
      <c r="L774" s="64"/>
      <c r="M774" s="63"/>
      <c r="N774" s="64"/>
      <c r="O774" s="64"/>
      <c r="P774" s="63"/>
      <c r="Q774" s="63"/>
      <c r="R774" s="63"/>
      <c r="S774" s="64"/>
      <c r="T774" s="64"/>
      <c r="U774" s="64"/>
      <c r="V774" s="97"/>
      <c r="W774" s="97"/>
      <c r="X774" s="64"/>
      <c r="Y774" s="64"/>
      <c r="Z774" s="64"/>
      <c r="AA774" s="64"/>
      <c r="AB774" s="64"/>
      <c r="AC774" s="64"/>
      <c r="AD774" s="64"/>
      <c r="AE774" s="64"/>
      <c r="AF774" s="64"/>
      <c r="AG774" s="64"/>
      <c r="AH774" s="64"/>
      <c r="AI774" s="64"/>
      <c r="AJ774" s="64"/>
      <c r="AK774" s="64"/>
      <c r="AL774" s="64"/>
      <c r="AM774" s="64"/>
      <c r="AN774" s="64"/>
      <c r="AO774" s="64"/>
      <c r="AP774" s="64"/>
      <c r="AQ774" s="64"/>
    </row>
    <row r="775" spans="1:43" ht="62.25" customHeight="1" x14ac:dyDescent="0.25">
      <c r="A775" s="64"/>
      <c r="B775" s="64"/>
      <c r="C775" s="64"/>
      <c r="D775" s="64"/>
      <c r="E775" s="64"/>
      <c r="F775" s="64"/>
      <c r="G775" s="64"/>
      <c r="H775" s="63"/>
      <c r="I775" s="63"/>
      <c r="J775" s="64"/>
      <c r="K775" s="64"/>
      <c r="L775" s="64"/>
      <c r="M775" s="63"/>
      <c r="N775" s="64"/>
      <c r="O775" s="64"/>
      <c r="P775" s="63"/>
      <c r="Q775" s="63"/>
      <c r="R775" s="63"/>
      <c r="S775" s="64"/>
      <c r="T775" s="64"/>
      <c r="U775" s="64"/>
      <c r="V775" s="97"/>
      <c r="W775" s="97"/>
      <c r="X775" s="64"/>
      <c r="Y775" s="64"/>
      <c r="Z775" s="64"/>
      <c r="AA775" s="64"/>
      <c r="AB775" s="64"/>
      <c r="AC775" s="64"/>
      <c r="AD775" s="64"/>
      <c r="AE775" s="64"/>
      <c r="AF775" s="64"/>
      <c r="AG775" s="64"/>
      <c r="AH775" s="64"/>
      <c r="AI775" s="64"/>
      <c r="AJ775" s="64"/>
      <c r="AK775" s="64"/>
      <c r="AL775" s="64"/>
      <c r="AM775" s="64"/>
      <c r="AN775" s="64"/>
      <c r="AO775" s="64"/>
      <c r="AP775" s="64"/>
      <c r="AQ775" s="64"/>
    </row>
    <row r="776" spans="1:43" ht="62.25" customHeight="1" x14ac:dyDescent="0.25">
      <c r="A776" s="64"/>
      <c r="B776" s="64"/>
      <c r="C776" s="64"/>
      <c r="D776" s="64"/>
      <c r="E776" s="64"/>
      <c r="F776" s="64"/>
      <c r="G776" s="64"/>
      <c r="H776" s="63"/>
      <c r="I776" s="63"/>
      <c r="J776" s="64"/>
      <c r="K776" s="64"/>
      <c r="L776" s="64"/>
      <c r="M776" s="63"/>
      <c r="N776" s="64"/>
      <c r="O776" s="64"/>
      <c r="P776" s="63"/>
      <c r="Q776" s="63"/>
      <c r="R776" s="63"/>
      <c r="S776" s="64"/>
      <c r="T776" s="64"/>
      <c r="U776" s="64"/>
      <c r="V776" s="97"/>
      <c r="W776" s="97"/>
      <c r="X776" s="64"/>
      <c r="Y776" s="64"/>
      <c r="Z776" s="64"/>
      <c r="AA776" s="64"/>
      <c r="AB776" s="64"/>
      <c r="AC776" s="64"/>
      <c r="AD776" s="64"/>
      <c r="AE776" s="64"/>
      <c r="AF776" s="64"/>
      <c r="AG776" s="64"/>
      <c r="AH776" s="64"/>
      <c r="AI776" s="64"/>
      <c r="AJ776" s="64"/>
      <c r="AK776" s="64"/>
      <c r="AL776" s="64"/>
      <c r="AM776" s="64"/>
      <c r="AN776" s="64"/>
      <c r="AO776" s="64"/>
      <c r="AP776" s="64"/>
      <c r="AQ776" s="64"/>
    </row>
    <row r="777" spans="1:43" ht="62.25" customHeight="1" x14ac:dyDescent="0.25">
      <c r="A777" s="64"/>
      <c r="B777" s="64"/>
      <c r="C777" s="64"/>
      <c r="D777" s="64"/>
      <c r="E777" s="64"/>
      <c r="F777" s="64"/>
      <c r="G777" s="64"/>
      <c r="H777" s="63"/>
      <c r="I777" s="63"/>
      <c r="J777" s="64"/>
      <c r="K777" s="64"/>
      <c r="L777" s="64"/>
      <c r="M777" s="63"/>
      <c r="N777" s="64"/>
      <c r="O777" s="64"/>
      <c r="P777" s="63"/>
      <c r="Q777" s="63"/>
      <c r="R777" s="63"/>
      <c r="S777" s="64"/>
      <c r="T777" s="64"/>
      <c r="U777" s="64"/>
      <c r="V777" s="97"/>
      <c r="W777" s="97"/>
      <c r="X777" s="64"/>
      <c r="Y777" s="64"/>
      <c r="Z777" s="64"/>
      <c r="AA777" s="64"/>
      <c r="AB777" s="64"/>
      <c r="AC777" s="64"/>
      <c r="AD777" s="64"/>
      <c r="AE777" s="64"/>
      <c r="AF777" s="64"/>
      <c r="AG777" s="64"/>
      <c r="AH777" s="64"/>
      <c r="AI777" s="64"/>
      <c r="AJ777" s="64"/>
      <c r="AK777" s="64"/>
      <c r="AL777" s="64"/>
      <c r="AM777" s="64"/>
      <c r="AN777" s="64"/>
      <c r="AO777" s="64"/>
      <c r="AP777" s="64"/>
      <c r="AQ777" s="64"/>
    </row>
    <row r="778" spans="1:43" ht="62.25" customHeight="1" x14ac:dyDescent="0.25">
      <c r="A778" s="64"/>
      <c r="B778" s="64"/>
      <c r="C778" s="64"/>
      <c r="D778" s="64"/>
      <c r="E778" s="64"/>
      <c r="F778" s="64"/>
      <c r="G778" s="64"/>
      <c r="H778" s="63"/>
      <c r="I778" s="63"/>
      <c r="J778" s="64"/>
      <c r="K778" s="64"/>
      <c r="L778" s="64"/>
      <c r="M778" s="63"/>
      <c r="N778" s="64"/>
      <c r="O778" s="64"/>
      <c r="P778" s="63"/>
      <c r="Q778" s="63"/>
      <c r="R778" s="63"/>
      <c r="S778" s="64"/>
      <c r="T778" s="64"/>
      <c r="U778" s="64"/>
      <c r="V778" s="97"/>
      <c r="W778" s="97"/>
      <c r="X778" s="64"/>
      <c r="Y778" s="64"/>
      <c r="Z778" s="64"/>
      <c r="AA778" s="64"/>
      <c r="AB778" s="64"/>
      <c r="AC778" s="64"/>
      <c r="AD778" s="64"/>
      <c r="AE778" s="64"/>
      <c r="AF778" s="64"/>
      <c r="AG778" s="64"/>
      <c r="AH778" s="64"/>
      <c r="AI778" s="64"/>
      <c r="AJ778" s="64"/>
      <c r="AK778" s="64"/>
      <c r="AL778" s="64"/>
      <c r="AM778" s="64"/>
      <c r="AN778" s="64"/>
      <c r="AO778" s="64"/>
      <c r="AP778" s="64"/>
      <c r="AQ778" s="64"/>
    </row>
    <row r="779" spans="1:43" ht="62.25" customHeight="1" x14ac:dyDescent="0.25">
      <c r="A779" s="64"/>
      <c r="B779" s="64"/>
      <c r="C779" s="64"/>
      <c r="D779" s="64"/>
      <c r="E779" s="64"/>
      <c r="F779" s="64"/>
      <c r="G779" s="64"/>
      <c r="H779" s="63"/>
      <c r="I779" s="63"/>
      <c r="J779" s="64"/>
      <c r="K779" s="64"/>
      <c r="L779" s="64"/>
      <c r="M779" s="63"/>
      <c r="N779" s="64"/>
      <c r="O779" s="64"/>
      <c r="P779" s="63"/>
      <c r="Q779" s="63"/>
      <c r="R779" s="63"/>
      <c r="S779" s="64"/>
      <c r="T779" s="64"/>
      <c r="U779" s="64"/>
      <c r="V779" s="97"/>
      <c r="W779" s="97"/>
      <c r="X779" s="64"/>
      <c r="Y779" s="64"/>
      <c r="Z779" s="64"/>
      <c r="AA779" s="64"/>
      <c r="AB779" s="64"/>
      <c r="AC779" s="64"/>
      <c r="AD779" s="64"/>
      <c r="AE779" s="64"/>
      <c r="AF779" s="64"/>
      <c r="AG779" s="64"/>
      <c r="AH779" s="64"/>
      <c r="AI779" s="64"/>
      <c r="AJ779" s="64"/>
      <c r="AK779" s="64"/>
      <c r="AL779" s="64"/>
      <c r="AM779" s="64"/>
      <c r="AN779" s="64"/>
      <c r="AO779" s="64"/>
      <c r="AP779" s="64"/>
      <c r="AQ779" s="64"/>
    </row>
    <row r="780" spans="1:43" ht="62.25" customHeight="1" x14ac:dyDescent="0.25">
      <c r="A780" s="64"/>
      <c r="B780" s="64"/>
      <c r="C780" s="64"/>
      <c r="D780" s="64"/>
      <c r="E780" s="64"/>
      <c r="F780" s="64"/>
      <c r="G780" s="64"/>
      <c r="H780" s="63"/>
      <c r="I780" s="63"/>
      <c r="J780" s="64"/>
      <c r="K780" s="64"/>
      <c r="L780" s="64"/>
      <c r="M780" s="63"/>
      <c r="N780" s="64"/>
      <c r="O780" s="64"/>
      <c r="P780" s="63"/>
      <c r="Q780" s="63"/>
      <c r="R780" s="63"/>
      <c r="S780" s="64"/>
      <c r="T780" s="64"/>
      <c r="U780" s="64"/>
      <c r="V780" s="97"/>
      <c r="W780" s="97"/>
      <c r="X780" s="64"/>
      <c r="Y780" s="64"/>
      <c r="Z780" s="64"/>
      <c r="AA780" s="64"/>
      <c r="AB780" s="64"/>
      <c r="AC780" s="64"/>
      <c r="AD780" s="64"/>
      <c r="AE780" s="64"/>
      <c r="AF780" s="64"/>
      <c r="AG780" s="64"/>
      <c r="AH780" s="64"/>
      <c r="AI780" s="64"/>
      <c r="AJ780" s="64"/>
      <c r="AK780" s="64"/>
      <c r="AL780" s="64"/>
      <c r="AM780" s="64"/>
      <c r="AN780" s="64"/>
      <c r="AO780" s="64"/>
      <c r="AP780" s="64"/>
      <c r="AQ780" s="64"/>
    </row>
    <row r="781" spans="1:43" ht="62.25" customHeight="1" x14ac:dyDescent="0.25">
      <c r="A781" s="64"/>
      <c r="B781" s="64"/>
      <c r="C781" s="64"/>
      <c r="D781" s="64"/>
      <c r="E781" s="64"/>
      <c r="F781" s="64"/>
      <c r="G781" s="64"/>
      <c r="H781" s="63"/>
      <c r="I781" s="63"/>
      <c r="J781" s="64"/>
      <c r="K781" s="64"/>
      <c r="L781" s="64"/>
      <c r="M781" s="63"/>
      <c r="N781" s="64"/>
      <c r="O781" s="64"/>
      <c r="P781" s="63"/>
      <c r="Q781" s="63"/>
      <c r="R781" s="63"/>
      <c r="S781" s="64"/>
      <c r="T781" s="64"/>
      <c r="U781" s="64"/>
      <c r="V781" s="97"/>
      <c r="W781" s="97"/>
      <c r="X781" s="64"/>
      <c r="Y781" s="64"/>
      <c r="Z781" s="64"/>
      <c r="AA781" s="64"/>
      <c r="AB781" s="64"/>
      <c r="AC781" s="64"/>
      <c r="AD781" s="64"/>
      <c r="AE781" s="64"/>
      <c r="AF781" s="64"/>
      <c r="AG781" s="64"/>
      <c r="AH781" s="64"/>
      <c r="AI781" s="64"/>
      <c r="AJ781" s="64"/>
      <c r="AK781" s="64"/>
      <c r="AL781" s="64"/>
      <c r="AM781" s="64"/>
      <c r="AN781" s="64"/>
      <c r="AO781" s="64"/>
      <c r="AP781" s="64"/>
      <c r="AQ781" s="64"/>
    </row>
    <row r="782" spans="1:43" ht="62.25" customHeight="1" x14ac:dyDescent="0.25">
      <c r="A782" s="64"/>
      <c r="B782" s="64"/>
      <c r="C782" s="64"/>
      <c r="D782" s="64"/>
      <c r="E782" s="64"/>
      <c r="F782" s="64"/>
      <c r="G782" s="64"/>
      <c r="H782" s="63"/>
      <c r="I782" s="63"/>
      <c r="J782" s="64"/>
      <c r="K782" s="64"/>
      <c r="L782" s="64"/>
      <c r="M782" s="63"/>
      <c r="N782" s="64"/>
      <c r="O782" s="64"/>
      <c r="P782" s="63"/>
      <c r="Q782" s="63"/>
      <c r="R782" s="63"/>
      <c r="S782" s="64"/>
      <c r="T782" s="64"/>
      <c r="U782" s="64"/>
      <c r="V782" s="97"/>
      <c r="W782" s="97"/>
      <c r="X782" s="64"/>
      <c r="Y782" s="64"/>
      <c r="Z782" s="64"/>
      <c r="AA782" s="64"/>
      <c r="AB782" s="64"/>
      <c r="AC782" s="64"/>
      <c r="AD782" s="64"/>
      <c r="AE782" s="64"/>
      <c r="AF782" s="64"/>
      <c r="AG782" s="64"/>
      <c r="AH782" s="64"/>
      <c r="AI782" s="64"/>
      <c r="AJ782" s="64"/>
      <c r="AK782" s="64"/>
      <c r="AL782" s="64"/>
      <c r="AM782" s="64"/>
      <c r="AN782" s="64"/>
      <c r="AO782" s="64"/>
      <c r="AP782" s="64"/>
      <c r="AQ782" s="64"/>
    </row>
    <row r="783" spans="1:43" ht="62.25" customHeight="1" x14ac:dyDescent="0.25">
      <c r="A783" s="64"/>
      <c r="B783" s="64"/>
      <c r="C783" s="64"/>
      <c r="D783" s="64"/>
      <c r="E783" s="64"/>
      <c r="F783" s="64"/>
      <c r="G783" s="64"/>
      <c r="H783" s="63"/>
      <c r="I783" s="63"/>
      <c r="J783" s="64"/>
      <c r="K783" s="64"/>
      <c r="L783" s="64"/>
      <c r="M783" s="63"/>
      <c r="N783" s="64"/>
      <c r="O783" s="64"/>
      <c r="P783" s="63"/>
      <c r="Q783" s="63"/>
      <c r="R783" s="63"/>
      <c r="S783" s="64"/>
      <c r="T783" s="64"/>
      <c r="U783" s="64"/>
      <c r="V783" s="97"/>
      <c r="W783" s="97"/>
      <c r="X783" s="64"/>
      <c r="Y783" s="64"/>
      <c r="Z783" s="64"/>
      <c r="AA783" s="64"/>
      <c r="AB783" s="64"/>
      <c r="AC783" s="64"/>
      <c r="AD783" s="64"/>
      <c r="AE783" s="64"/>
      <c r="AF783" s="64"/>
      <c r="AG783" s="64"/>
      <c r="AH783" s="64"/>
      <c r="AI783" s="64"/>
      <c r="AJ783" s="64"/>
      <c r="AK783" s="64"/>
      <c r="AL783" s="64"/>
      <c r="AM783" s="64"/>
      <c r="AN783" s="64"/>
      <c r="AO783" s="64"/>
      <c r="AP783" s="64"/>
      <c r="AQ783" s="64"/>
    </row>
    <row r="784" spans="1:43" ht="62.25" customHeight="1" x14ac:dyDescent="0.25">
      <c r="A784" s="64"/>
      <c r="B784" s="64"/>
      <c r="C784" s="64"/>
      <c r="D784" s="64"/>
      <c r="E784" s="64"/>
      <c r="F784" s="64"/>
      <c r="G784" s="64"/>
      <c r="H784" s="63"/>
      <c r="I784" s="63"/>
      <c r="J784" s="64"/>
      <c r="K784" s="64"/>
      <c r="L784" s="64"/>
      <c r="M784" s="63"/>
      <c r="N784" s="64"/>
      <c r="O784" s="64"/>
      <c r="P784" s="63"/>
      <c r="Q784" s="63"/>
      <c r="R784" s="63"/>
      <c r="S784" s="64"/>
      <c r="T784" s="64"/>
      <c r="U784" s="64"/>
      <c r="V784" s="97"/>
      <c r="W784" s="97"/>
      <c r="X784" s="64"/>
      <c r="Y784" s="64"/>
      <c r="Z784" s="64"/>
      <c r="AA784" s="64"/>
      <c r="AB784" s="64"/>
      <c r="AC784" s="64"/>
      <c r="AD784" s="64"/>
      <c r="AE784" s="64"/>
      <c r="AF784" s="64"/>
      <c r="AG784" s="64"/>
      <c r="AH784" s="64"/>
      <c r="AI784" s="64"/>
      <c r="AJ784" s="64"/>
      <c r="AK784" s="64"/>
      <c r="AL784" s="64"/>
      <c r="AM784" s="64"/>
      <c r="AN784" s="64"/>
      <c r="AO784" s="64"/>
      <c r="AP784" s="64"/>
      <c r="AQ784" s="64"/>
    </row>
    <row r="785" spans="1:43" ht="62.25" customHeight="1" x14ac:dyDescent="0.25">
      <c r="A785" s="64"/>
      <c r="B785" s="64"/>
      <c r="C785" s="64"/>
      <c r="D785" s="64"/>
      <c r="E785" s="64"/>
      <c r="F785" s="64"/>
      <c r="G785" s="64"/>
      <c r="H785" s="63"/>
      <c r="I785" s="63"/>
      <c r="J785" s="64"/>
      <c r="K785" s="64"/>
      <c r="L785" s="64"/>
      <c r="M785" s="63"/>
      <c r="N785" s="64"/>
      <c r="O785" s="64"/>
      <c r="P785" s="63"/>
      <c r="Q785" s="63"/>
      <c r="R785" s="63"/>
      <c r="S785" s="64"/>
      <c r="T785" s="64"/>
      <c r="U785" s="64"/>
      <c r="V785" s="97"/>
      <c r="W785" s="97"/>
      <c r="X785" s="64"/>
      <c r="Y785" s="64"/>
      <c r="Z785" s="64"/>
      <c r="AA785" s="64"/>
      <c r="AB785" s="64"/>
      <c r="AC785" s="64"/>
      <c r="AD785" s="64"/>
      <c r="AE785" s="64"/>
      <c r="AF785" s="64"/>
      <c r="AG785" s="64"/>
      <c r="AH785" s="64"/>
      <c r="AI785" s="64"/>
      <c r="AJ785" s="64"/>
      <c r="AK785" s="64"/>
      <c r="AL785" s="64"/>
      <c r="AM785" s="64"/>
      <c r="AN785" s="64"/>
      <c r="AO785" s="64"/>
      <c r="AP785" s="64"/>
      <c r="AQ785" s="64"/>
    </row>
    <row r="786" spans="1:43" ht="62.25" customHeight="1" x14ac:dyDescent="0.25">
      <c r="A786" s="64"/>
      <c r="B786" s="64"/>
      <c r="C786" s="64"/>
      <c r="D786" s="64"/>
      <c r="E786" s="64"/>
      <c r="F786" s="64"/>
      <c r="G786" s="64"/>
      <c r="H786" s="63"/>
      <c r="I786" s="63"/>
      <c r="J786" s="64"/>
      <c r="K786" s="64"/>
      <c r="L786" s="64"/>
      <c r="M786" s="63"/>
      <c r="N786" s="64"/>
      <c r="O786" s="64"/>
      <c r="P786" s="63"/>
      <c r="Q786" s="63"/>
      <c r="R786" s="63"/>
      <c r="S786" s="64"/>
      <c r="T786" s="64"/>
      <c r="U786" s="64"/>
      <c r="V786" s="97"/>
      <c r="W786" s="97"/>
      <c r="X786" s="64"/>
      <c r="Y786" s="64"/>
      <c r="Z786" s="64"/>
      <c r="AA786" s="64"/>
      <c r="AB786" s="64"/>
      <c r="AC786" s="64"/>
      <c r="AD786" s="64"/>
      <c r="AE786" s="64"/>
      <c r="AF786" s="64"/>
      <c r="AG786" s="64"/>
      <c r="AH786" s="64"/>
      <c r="AI786" s="64"/>
      <c r="AJ786" s="64"/>
      <c r="AK786" s="64"/>
      <c r="AL786" s="64"/>
      <c r="AM786" s="64"/>
      <c r="AN786" s="64"/>
      <c r="AO786" s="64"/>
      <c r="AP786" s="64"/>
      <c r="AQ786" s="64"/>
    </row>
    <row r="787" spans="1:43" ht="62.25" customHeight="1" x14ac:dyDescent="0.25">
      <c r="A787" s="64"/>
      <c r="B787" s="64"/>
      <c r="C787" s="64"/>
      <c r="D787" s="64"/>
      <c r="E787" s="64"/>
      <c r="F787" s="64"/>
      <c r="G787" s="64"/>
      <c r="H787" s="63"/>
      <c r="I787" s="63"/>
      <c r="J787" s="64"/>
      <c r="K787" s="64"/>
      <c r="L787" s="64"/>
      <c r="M787" s="63"/>
      <c r="N787" s="64"/>
      <c r="O787" s="64"/>
      <c r="P787" s="63"/>
      <c r="Q787" s="63"/>
      <c r="R787" s="63"/>
      <c r="S787" s="64"/>
      <c r="T787" s="64"/>
      <c r="U787" s="64"/>
      <c r="V787" s="97"/>
      <c r="W787" s="97"/>
      <c r="X787" s="64"/>
      <c r="Y787" s="64"/>
      <c r="Z787" s="64"/>
      <c r="AA787" s="64"/>
      <c r="AB787" s="64"/>
      <c r="AC787" s="64"/>
      <c r="AD787" s="64"/>
      <c r="AE787" s="64"/>
      <c r="AF787" s="64"/>
      <c r="AG787" s="64"/>
      <c r="AH787" s="64"/>
      <c r="AI787" s="64"/>
      <c r="AJ787" s="64"/>
      <c r="AK787" s="64"/>
      <c r="AL787" s="64"/>
      <c r="AM787" s="64"/>
      <c r="AN787" s="64"/>
      <c r="AO787" s="64"/>
      <c r="AP787" s="64"/>
      <c r="AQ787" s="64"/>
    </row>
    <row r="788" spans="1:43" ht="62.25" customHeight="1" x14ac:dyDescent="0.25">
      <c r="A788" s="64"/>
      <c r="B788" s="64"/>
      <c r="C788" s="64"/>
      <c r="D788" s="64"/>
      <c r="E788" s="64"/>
      <c r="F788" s="64"/>
      <c r="G788" s="64"/>
      <c r="H788" s="63"/>
      <c r="I788" s="63"/>
      <c r="J788" s="64"/>
      <c r="K788" s="64"/>
      <c r="L788" s="64"/>
      <c r="M788" s="63"/>
      <c r="N788" s="64"/>
      <c r="O788" s="64"/>
      <c r="P788" s="63"/>
      <c r="Q788" s="63"/>
      <c r="R788" s="63"/>
      <c r="S788" s="64"/>
      <c r="T788" s="64"/>
      <c r="U788" s="64"/>
      <c r="V788" s="97"/>
      <c r="W788" s="97"/>
      <c r="X788" s="64"/>
      <c r="Y788" s="64"/>
      <c r="Z788" s="64"/>
      <c r="AA788" s="64"/>
      <c r="AB788" s="64"/>
      <c r="AC788" s="64"/>
      <c r="AD788" s="64"/>
      <c r="AE788" s="64"/>
      <c r="AF788" s="64"/>
      <c r="AG788" s="64"/>
      <c r="AH788" s="64"/>
      <c r="AI788" s="64"/>
      <c r="AJ788" s="64"/>
      <c r="AK788" s="64"/>
      <c r="AL788" s="64"/>
      <c r="AM788" s="64"/>
      <c r="AN788" s="64"/>
      <c r="AO788" s="64"/>
      <c r="AP788" s="64"/>
      <c r="AQ788" s="64"/>
    </row>
    <row r="789" spans="1:43" ht="62.25" customHeight="1" x14ac:dyDescent="0.25">
      <c r="A789" s="64"/>
      <c r="B789" s="64"/>
      <c r="C789" s="64"/>
      <c r="D789" s="64"/>
      <c r="E789" s="64"/>
      <c r="F789" s="64"/>
      <c r="G789" s="64"/>
      <c r="H789" s="63"/>
      <c r="I789" s="63"/>
      <c r="J789" s="64"/>
      <c r="K789" s="64"/>
      <c r="L789" s="64"/>
      <c r="M789" s="63"/>
      <c r="N789" s="64"/>
      <c r="O789" s="64"/>
      <c r="P789" s="63"/>
      <c r="Q789" s="63"/>
      <c r="R789" s="63"/>
      <c r="S789" s="64"/>
      <c r="T789" s="64"/>
      <c r="U789" s="64"/>
      <c r="V789" s="97"/>
      <c r="W789" s="97"/>
      <c r="X789" s="64"/>
      <c r="Y789" s="64"/>
      <c r="Z789" s="64"/>
      <c r="AA789" s="64"/>
      <c r="AB789" s="64"/>
      <c r="AC789" s="64"/>
      <c r="AD789" s="64"/>
      <c r="AE789" s="64"/>
      <c r="AF789" s="64"/>
      <c r="AG789" s="64"/>
      <c r="AH789" s="64"/>
      <c r="AI789" s="64"/>
      <c r="AJ789" s="64"/>
      <c r="AK789" s="64"/>
      <c r="AL789" s="64"/>
      <c r="AM789" s="64"/>
      <c r="AN789" s="64"/>
      <c r="AO789" s="64"/>
      <c r="AP789" s="64"/>
      <c r="AQ789" s="64"/>
    </row>
    <row r="790" spans="1:43" ht="62.25" customHeight="1" x14ac:dyDescent="0.25">
      <c r="A790" s="64"/>
      <c r="B790" s="64"/>
      <c r="C790" s="64"/>
      <c r="D790" s="64"/>
      <c r="E790" s="64"/>
      <c r="F790" s="64"/>
      <c r="G790" s="64"/>
      <c r="H790" s="63"/>
      <c r="I790" s="63"/>
      <c r="J790" s="64"/>
      <c r="K790" s="64"/>
      <c r="L790" s="64"/>
      <c r="M790" s="63"/>
      <c r="N790" s="64"/>
      <c r="O790" s="64"/>
      <c r="P790" s="63"/>
      <c r="Q790" s="63"/>
      <c r="R790" s="63"/>
      <c r="S790" s="64"/>
      <c r="T790" s="64"/>
      <c r="U790" s="64"/>
      <c r="V790" s="97"/>
      <c r="W790" s="97"/>
      <c r="X790" s="64"/>
      <c r="Y790" s="64"/>
      <c r="Z790" s="64"/>
      <c r="AA790" s="64"/>
      <c r="AB790" s="64"/>
      <c r="AC790" s="64"/>
      <c r="AD790" s="64"/>
      <c r="AE790" s="64"/>
      <c r="AF790" s="64"/>
      <c r="AG790" s="64"/>
      <c r="AH790" s="64"/>
      <c r="AI790" s="64"/>
      <c r="AJ790" s="64"/>
      <c r="AK790" s="64"/>
      <c r="AL790" s="64"/>
      <c r="AM790" s="64"/>
      <c r="AN790" s="64"/>
      <c r="AO790" s="64"/>
      <c r="AP790" s="64"/>
      <c r="AQ790" s="64"/>
    </row>
    <row r="791" spans="1:43" ht="62.25" customHeight="1" x14ac:dyDescent="0.25">
      <c r="A791" s="64"/>
      <c r="B791" s="64"/>
      <c r="C791" s="64"/>
      <c r="D791" s="64"/>
      <c r="E791" s="64"/>
      <c r="F791" s="64"/>
      <c r="G791" s="64"/>
      <c r="H791" s="63"/>
      <c r="I791" s="63"/>
      <c r="J791" s="64"/>
      <c r="K791" s="64"/>
      <c r="L791" s="64"/>
      <c r="M791" s="63"/>
      <c r="N791" s="64"/>
      <c r="O791" s="64"/>
      <c r="P791" s="63"/>
      <c r="Q791" s="63"/>
      <c r="R791" s="63"/>
      <c r="S791" s="64"/>
      <c r="T791" s="64"/>
      <c r="U791" s="64"/>
      <c r="V791" s="97"/>
      <c r="W791" s="97"/>
      <c r="X791" s="64"/>
      <c r="Y791" s="64"/>
      <c r="Z791" s="64"/>
      <c r="AA791" s="64"/>
      <c r="AB791" s="64"/>
      <c r="AC791" s="64"/>
      <c r="AD791" s="64"/>
      <c r="AE791" s="64"/>
      <c r="AF791" s="64"/>
      <c r="AG791" s="64"/>
      <c r="AH791" s="64"/>
      <c r="AI791" s="64"/>
      <c r="AJ791" s="64"/>
      <c r="AK791" s="64"/>
      <c r="AL791" s="64"/>
      <c r="AM791" s="64"/>
      <c r="AN791" s="64"/>
      <c r="AO791" s="64"/>
      <c r="AP791" s="64"/>
      <c r="AQ791" s="64"/>
    </row>
    <row r="792" spans="1:43" ht="62.25" customHeight="1" x14ac:dyDescent="0.25">
      <c r="A792" s="64"/>
      <c r="B792" s="64"/>
      <c r="C792" s="64"/>
      <c r="D792" s="64"/>
      <c r="E792" s="64"/>
      <c r="F792" s="64"/>
      <c r="G792" s="64"/>
      <c r="H792" s="63"/>
      <c r="I792" s="63"/>
      <c r="J792" s="64"/>
      <c r="K792" s="64"/>
      <c r="L792" s="64"/>
      <c r="M792" s="63"/>
      <c r="N792" s="64"/>
      <c r="O792" s="64"/>
      <c r="P792" s="63"/>
      <c r="Q792" s="63"/>
      <c r="R792" s="63"/>
      <c r="S792" s="64"/>
      <c r="T792" s="64"/>
      <c r="U792" s="64"/>
      <c r="V792" s="97"/>
      <c r="W792" s="97"/>
      <c r="X792" s="64"/>
      <c r="Y792" s="64"/>
      <c r="Z792" s="64"/>
      <c r="AA792" s="64"/>
      <c r="AB792" s="64"/>
      <c r="AC792" s="64"/>
      <c r="AD792" s="64"/>
      <c r="AE792" s="64"/>
      <c r="AF792" s="64"/>
      <c r="AG792" s="64"/>
      <c r="AH792" s="64"/>
      <c r="AI792" s="64"/>
      <c r="AJ792" s="64"/>
      <c r="AK792" s="64"/>
      <c r="AL792" s="64"/>
      <c r="AM792" s="64"/>
      <c r="AN792" s="64"/>
      <c r="AO792" s="64"/>
      <c r="AP792" s="64"/>
      <c r="AQ792" s="64"/>
    </row>
    <row r="793" spans="1:43" ht="62.25" customHeight="1" x14ac:dyDescent="0.25">
      <c r="A793" s="64"/>
      <c r="B793" s="64"/>
      <c r="C793" s="64"/>
      <c r="D793" s="64"/>
      <c r="E793" s="64"/>
      <c r="F793" s="64"/>
      <c r="G793" s="64"/>
      <c r="H793" s="63"/>
      <c r="I793" s="63"/>
      <c r="J793" s="64"/>
      <c r="K793" s="64"/>
      <c r="L793" s="64"/>
      <c r="M793" s="63"/>
      <c r="N793" s="64"/>
      <c r="O793" s="64"/>
      <c r="P793" s="63"/>
      <c r="Q793" s="63"/>
      <c r="R793" s="63"/>
      <c r="S793" s="64"/>
      <c r="T793" s="64"/>
      <c r="U793" s="64"/>
      <c r="V793" s="97"/>
      <c r="W793" s="97"/>
      <c r="X793" s="64"/>
      <c r="Y793" s="64"/>
      <c r="Z793" s="64"/>
      <c r="AA793" s="64"/>
      <c r="AB793" s="64"/>
      <c r="AC793" s="64"/>
      <c r="AD793" s="64"/>
      <c r="AE793" s="64"/>
      <c r="AF793" s="64"/>
      <c r="AG793" s="64"/>
      <c r="AH793" s="64"/>
      <c r="AI793" s="64"/>
      <c r="AJ793" s="64"/>
      <c r="AK793" s="64"/>
      <c r="AL793" s="64"/>
      <c r="AM793" s="64"/>
      <c r="AN793" s="64"/>
      <c r="AO793" s="64"/>
      <c r="AP793" s="64"/>
      <c r="AQ793" s="64"/>
    </row>
    <row r="794" spans="1:43" ht="62.25" customHeight="1" x14ac:dyDescent="0.25">
      <c r="A794" s="64"/>
      <c r="B794" s="64"/>
      <c r="C794" s="64"/>
      <c r="D794" s="64"/>
      <c r="E794" s="64"/>
      <c r="F794" s="64"/>
      <c r="G794" s="64"/>
      <c r="H794" s="63"/>
      <c r="I794" s="63"/>
      <c r="J794" s="64"/>
      <c r="K794" s="64"/>
      <c r="L794" s="64"/>
      <c r="M794" s="63"/>
      <c r="N794" s="64"/>
      <c r="O794" s="64"/>
      <c r="P794" s="63"/>
      <c r="Q794" s="63"/>
      <c r="R794" s="63"/>
      <c r="S794" s="64"/>
      <c r="T794" s="64"/>
      <c r="U794" s="64"/>
      <c r="V794" s="97"/>
      <c r="W794" s="97"/>
      <c r="X794" s="64"/>
      <c r="Y794" s="64"/>
      <c r="Z794" s="64"/>
      <c r="AA794" s="64"/>
      <c r="AB794" s="64"/>
      <c r="AC794" s="64"/>
      <c r="AD794" s="64"/>
      <c r="AE794" s="64"/>
      <c r="AF794" s="64"/>
      <c r="AG794" s="64"/>
      <c r="AH794" s="64"/>
      <c r="AI794" s="64"/>
      <c r="AJ794" s="64"/>
      <c r="AK794" s="64"/>
      <c r="AL794" s="64"/>
      <c r="AM794" s="64"/>
      <c r="AN794" s="64"/>
      <c r="AO794" s="64"/>
      <c r="AP794" s="64"/>
      <c r="AQ794" s="64"/>
    </row>
    <row r="795" spans="1:43" ht="62.25" customHeight="1" x14ac:dyDescent="0.25">
      <c r="A795" s="64"/>
      <c r="B795" s="64"/>
      <c r="C795" s="64"/>
      <c r="D795" s="64"/>
      <c r="E795" s="64"/>
      <c r="F795" s="64"/>
      <c r="G795" s="64"/>
      <c r="H795" s="63"/>
      <c r="I795" s="63"/>
      <c r="J795" s="64"/>
      <c r="K795" s="64"/>
      <c r="L795" s="64"/>
      <c r="M795" s="63"/>
      <c r="N795" s="64"/>
      <c r="O795" s="64"/>
      <c r="P795" s="63"/>
      <c r="Q795" s="63"/>
      <c r="R795" s="63"/>
      <c r="S795" s="64"/>
      <c r="T795" s="64"/>
      <c r="U795" s="64"/>
      <c r="V795" s="97"/>
      <c r="W795" s="97"/>
      <c r="X795" s="64"/>
      <c r="Y795" s="64"/>
      <c r="Z795" s="64"/>
      <c r="AA795" s="64"/>
      <c r="AB795" s="64"/>
      <c r="AC795" s="64"/>
      <c r="AD795" s="64"/>
      <c r="AE795" s="64"/>
      <c r="AF795" s="64"/>
      <c r="AG795" s="64"/>
      <c r="AH795" s="64"/>
      <c r="AI795" s="64"/>
      <c r="AJ795" s="64"/>
      <c r="AK795" s="64"/>
      <c r="AL795" s="64"/>
      <c r="AM795" s="64"/>
      <c r="AN795" s="64"/>
      <c r="AO795" s="64"/>
      <c r="AP795" s="64"/>
      <c r="AQ795" s="64"/>
    </row>
    <row r="796" spans="1:43" ht="62.25" customHeight="1" x14ac:dyDescent="0.25">
      <c r="A796" s="64"/>
      <c r="B796" s="64"/>
      <c r="C796" s="64"/>
      <c r="D796" s="64"/>
      <c r="E796" s="64"/>
      <c r="F796" s="64"/>
      <c r="G796" s="64"/>
      <c r="H796" s="63"/>
      <c r="I796" s="63"/>
      <c r="J796" s="64"/>
      <c r="K796" s="64"/>
      <c r="L796" s="64"/>
      <c r="M796" s="63"/>
      <c r="N796" s="64"/>
      <c r="O796" s="64"/>
      <c r="P796" s="63"/>
      <c r="Q796" s="63"/>
      <c r="R796" s="63"/>
      <c r="S796" s="64"/>
      <c r="T796" s="64"/>
      <c r="U796" s="64"/>
      <c r="V796" s="97"/>
      <c r="W796" s="97"/>
      <c r="X796" s="64"/>
      <c r="Y796" s="64"/>
      <c r="Z796" s="64"/>
      <c r="AA796" s="64"/>
      <c r="AB796" s="64"/>
      <c r="AC796" s="64"/>
      <c r="AD796" s="64"/>
      <c r="AE796" s="64"/>
      <c r="AF796" s="64"/>
      <c r="AG796" s="64"/>
      <c r="AH796" s="64"/>
      <c r="AI796" s="64"/>
      <c r="AJ796" s="64"/>
      <c r="AK796" s="64"/>
      <c r="AL796" s="64"/>
      <c r="AM796" s="64"/>
      <c r="AN796" s="64"/>
      <c r="AO796" s="64"/>
      <c r="AP796" s="64"/>
      <c r="AQ796" s="64"/>
    </row>
    <row r="797" spans="1:43" ht="62.25" customHeight="1" x14ac:dyDescent="0.25">
      <c r="A797" s="64"/>
      <c r="B797" s="64"/>
      <c r="C797" s="64"/>
      <c r="D797" s="64"/>
      <c r="E797" s="64"/>
      <c r="F797" s="64"/>
      <c r="G797" s="64"/>
      <c r="H797" s="63"/>
      <c r="I797" s="63"/>
      <c r="J797" s="64"/>
      <c r="K797" s="64"/>
      <c r="L797" s="64"/>
      <c r="M797" s="63"/>
      <c r="N797" s="64"/>
      <c r="O797" s="64"/>
      <c r="P797" s="63"/>
      <c r="Q797" s="63"/>
      <c r="R797" s="63"/>
      <c r="S797" s="64"/>
      <c r="T797" s="64"/>
      <c r="U797" s="64"/>
      <c r="V797" s="97"/>
      <c r="W797" s="97"/>
      <c r="X797" s="64"/>
      <c r="Y797" s="64"/>
      <c r="Z797" s="64"/>
      <c r="AA797" s="64"/>
      <c r="AB797" s="64"/>
      <c r="AC797" s="64"/>
      <c r="AD797" s="64"/>
      <c r="AE797" s="64"/>
      <c r="AF797" s="64"/>
      <c r="AG797" s="64"/>
      <c r="AH797" s="64"/>
      <c r="AI797" s="64"/>
      <c r="AJ797" s="64"/>
      <c r="AK797" s="64"/>
      <c r="AL797" s="64"/>
      <c r="AM797" s="64"/>
      <c r="AN797" s="64"/>
      <c r="AO797" s="64"/>
      <c r="AP797" s="64"/>
      <c r="AQ797" s="64"/>
    </row>
    <row r="798" spans="1:43" ht="62.25" customHeight="1" x14ac:dyDescent="0.25">
      <c r="A798" s="64"/>
      <c r="B798" s="64"/>
      <c r="C798" s="64"/>
      <c r="D798" s="64"/>
      <c r="E798" s="64"/>
      <c r="F798" s="64"/>
      <c r="G798" s="64"/>
      <c r="H798" s="63"/>
      <c r="I798" s="63"/>
      <c r="J798" s="64"/>
      <c r="K798" s="64"/>
      <c r="L798" s="64"/>
      <c r="M798" s="63"/>
      <c r="N798" s="64"/>
      <c r="O798" s="64"/>
      <c r="P798" s="63"/>
      <c r="Q798" s="63"/>
      <c r="R798" s="63"/>
      <c r="S798" s="64"/>
      <c r="T798" s="64"/>
      <c r="U798" s="64"/>
      <c r="V798" s="97"/>
      <c r="W798" s="97"/>
      <c r="X798" s="64"/>
      <c r="Y798" s="64"/>
      <c r="Z798" s="64"/>
      <c r="AA798" s="64"/>
      <c r="AB798" s="64"/>
      <c r="AC798" s="64"/>
      <c r="AD798" s="64"/>
      <c r="AE798" s="64"/>
      <c r="AF798" s="64"/>
      <c r="AG798" s="64"/>
      <c r="AH798" s="64"/>
      <c r="AI798" s="64"/>
      <c r="AJ798" s="64"/>
      <c r="AK798" s="64"/>
      <c r="AL798" s="64"/>
      <c r="AM798" s="64"/>
      <c r="AN798" s="64"/>
      <c r="AO798" s="64"/>
      <c r="AP798" s="64"/>
      <c r="AQ798" s="64"/>
    </row>
    <row r="799" spans="1:43" ht="62.25" customHeight="1" x14ac:dyDescent="0.25">
      <c r="A799" s="64"/>
      <c r="B799" s="64"/>
      <c r="C799" s="64"/>
      <c r="D799" s="64"/>
      <c r="E799" s="64"/>
      <c r="F799" s="64"/>
      <c r="G799" s="64"/>
      <c r="H799" s="63"/>
      <c r="I799" s="63"/>
      <c r="J799" s="64"/>
      <c r="K799" s="64"/>
      <c r="L799" s="64"/>
      <c r="M799" s="63"/>
      <c r="N799" s="64"/>
      <c r="O799" s="64"/>
      <c r="P799" s="63"/>
      <c r="Q799" s="63"/>
      <c r="R799" s="63"/>
      <c r="S799" s="64"/>
      <c r="T799" s="64"/>
      <c r="U799" s="64"/>
      <c r="V799" s="97"/>
      <c r="W799" s="97"/>
      <c r="X799" s="64"/>
      <c r="Y799" s="64"/>
      <c r="Z799" s="64"/>
      <c r="AA799" s="64"/>
      <c r="AB799" s="64"/>
      <c r="AC799" s="64"/>
      <c r="AD799" s="64"/>
      <c r="AE799" s="64"/>
      <c r="AF799" s="64"/>
      <c r="AG799" s="64"/>
      <c r="AH799" s="64"/>
      <c r="AI799" s="64"/>
      <c r="AJ799" s="64"/>
      <c r="AK799" s="64"/>
      <c r="AL799" s="64"/>
      <c r="AM799" s="64"/>
      <c r="AN799" s="64"/>
      <c r="AO799" s="64"/>
      <c r="AP799" s="64"/>
      <c r="AQ799" s="64"/>
    </row>
    <row r="800" spans="1:43" ht="62.25" customHeight="1" x14ac:dyDescent="0.25">
      <c r="A800" s="64"/>
      <c r="B800" s="64"/>
      <c r="C800" s="64"/>
      <c r="D800" s="64"/>
      <c r="E800" s="64"/>
      <c r="F800" s="64"/>
      <c r="G800" s="64"/>
      <c r="H800" s="63"/>
      <c r="I800" s="63"/>
      <c r="J800" s="64"/>
      <c r="K800" s="64"/>
      <c r="L800" s="64"/>
      <c r="M800" s="63"/>
      <c r="N800" s="64"/>
      <c r="O800" s="64"/>
      <c r="P800" s="63"/>
      <c r="Q800" s="63"/>
      <c r="R800" s="63"/>
      <c r="S800" s="64"/>
      <c r="T800" s="64"/>
      <c r="U800" s="64"/>
      <c r="V800" s="97"/>
      <c r="W800" s="97"/>
      <c r="X800" s="64"/>
      <c r="Y800" s="64"/>
      <c r="Z800" s="64"/>
      <c r="AA800" s="64"/>
      <c r="AB800" s="64"/>
      <c r="AC800" s="64"/>
      <c r="AD800" s="64"/>
      <c r="AE800" s="64"/>
      <c r="AF800" s="64"/>
      <c r="AG800" s="64"/>
      <c r="AH800" s="64"/>
      <c r="AI800" s="64"/>
      <c r="AJ800" s="64"/>
      <c r="AK800" s="64"/>
      <c r="AL800" s="64"/>
      <c r="AM800" s="64"/>
      <c r="AN800" s="64"/>
      <c r="AO800" s="64"/>
      <c r="AP800" s="64"/>
      <c r="AQ800" s="64"/>
    </row>
    <row r="801" spans="1:43" ht="62.25" customHeight="1" x14ac:dyDescent="0.25">
      <c r="A801" s="64"/>
      <c r="B801" s="64"/>
      <c r="C801" s="64"/>
      <c r="D801" s="64"/>
      <c r="E801" s="64"/>
      <c r="F801" s="64"/>
      <c r="G801" s="64"/>
      <c r="H801" s="63"/>
      <c r="I801" s="63"/>
      <c r="J801" s="64"/>
      <c r="K801" s="64"/>
      <c r="L801" s="64"/>
      <c r="M801" s="63"/>
      <c r="N801" s="64"/>
      <c r="O801" s="64"/>
      <c r="P801" s="63"/>
      <c r="Q801" s="63"/>
      <c r="R801" s="63"/>
      <c r="S801" s="64"/>
      <c r="T801" s="64"/>
      <c r="U801" s="64"/>
      <c r="V801" s="97"/>
      <c r="W801" s="97"/>
      <c r="X801" s="64"/>
      <c r="Y801" s="64"/>
      <c r="Z801" s="64"/>
      <c r="AA801" s="64"/>
      <c r="AB801" s="64"/>
      <c r="AC801" s="64"/>
      <c r="AD801" s="64"/>
      <c r="AE801" s="64"/>
      <c r="AF801" s="64"/>
      <c r="AG801" s="64"/>
      <c r="AH801" s="64"/>
      <c r="AI801" s="64"/>
      <c r="AJ801" s="64"/>
      <c r="AK801" s="64"/>
      <c r="AL801" s="64"/>
      <c r="AM801" s="64"/>
      <c r="AN801" s="64"/>
      <c r="AO801" s="64"/>
      <c r="AP801" s="64"/>
      <c r="AQ801" s="64"/>
    </row>
    <row r="802" spans="1:43" ht="62.25" customHeight="1" x14ac:dyDescent="0.25">
      <c r="A802" s="64"/>
      <c r="B802" s="64"/>
      <c r="C802" s="64"/>
      <c r="D802" s="64"/>
      <c r="E802" s="64"/>
      <c r="F802" s="64"/>
      <c r="G802" s="64"/>
      <c r="H802" s="63"/>
      <c r="I802" s="63"/>
      <c r="J802" s="64"/>
      <c r="K802" s="64"/>
      <c r="L802" s="64"/>
      <c r="M802" s="63"/>
      <c r="N802" s="64"/>
      <c r="O802" s="64"/>
      <c r="P802" s="63"/>
      <c r="Q802" s="63"/>
      <c r="R802" s="63"/>
      <c r="S802" s="64"/>
      <c r="T802" s="64"/>
      <c r="U802" s="64"/>
      <c r="V802" s="97"/>
      <c r="W802" s="97"/>
      <c r="X802" s="64"/>
      <c r="Y802" s="64"/>
      <c r="Z802" s="64"/>
      <c r="AA802" s="64"/>
      <c r="AB802" s="64"/>
      <c r="AC802" s="64"/>
      <c r="AD802" s="64"/>
      <c r="AE802" s="64"/>
      <c r="AF802" s="64"/>
      <c r="AG802" s="64"/>
      <c r="AH802" s="64"/>
      <c r="AI802" s="64"/>
      <c r="AJ802" s="64"/>
      <c r="AK802" s="64"/>
      <c r="AL802" s="64"/>
      <c r="AM802" s="64"/>
      <c r="AN802" s="64"/>
      <c r="AO802" s="64"/>
      <c r="AP802" s="64"/>
      <c r="AQ802" s="64"/>
    </row>
    <row r="803" spans="1:43" ht="62.25" customHeight="1" x14ac:dyDescent="0.25">
      <c r="A803" s="64"/>
      <c r="B803" s="64"/>
      <c r="C803" s="64"/>
      <c r="D803" s="64"/>
      <c r="E803" s="64"/>
      <c r="F803" s="64"/>
      <c r="G803" s="64"/>
      <c r="H803" s="63"/>
      <c r="I803" s="63"/>
      <c r="J803" s="64"/>
      <c r="K803" s="64"/>
      <c r="L803" s="64"/>
      <c r="M803" s="63"/>
      <c r="N803" s="64"/>
      <c r="O803" s="64"/>
      <c r="P803" s="63"/>
      <c r="Q803" s="63"/>
      <c r="R803" s="63"/>
      <c r="S803" s="64"/>
      <c r="T803" s="64"/>
      <c r="U803" s="64"/>
      <c r="V803" s="97"/>
      <c r="W803" s="97"/>
      <c r="X803" s="64"/>
      <c r="Y803" s="64"/>
      <c r="Z803" s="64"/>
      <c r="AA803" s="64"/>
      <c r="AB803" s="64"/>
      <c r="AC803" s="64"/>
      <c r="AD803" s="64"/>
      <c r="AE803" s="64"/>
      <c r="AF803" s="64"/>
      <c r="AG803" s="64"/>
      <c r="AH803" s="64"/>
      <c r="AI803" s="64"/>
      <c r="AJ803" s="64"/>
      <c r="AK803" s="64"/>
      <c r="AL803" s="64"/>
      <c r="AM803" s="64"/>
      <c r="AN803" s="64"/>
      <c r="AO803" s="64"/>
      <c r="AP803" s="64"/>
      <c r="AQ803" s="64"/>
    </row>
    <row r="804" spans="1:43" ht="62.25" customHeight="1" x14ac:dyDescent="0.25">
      <c r="A804" s="64"/>
      <c r="B804" s="64"/>
      <c r="C804" s="64"/>
      <c r="D804" s="64"/>
      <c r="E804" s="64"/>
      <c r="F804" s="64"/>
      <c r="G804" s="64"/>
      <c r="H804" s="63"/>
      <c r="I804" s="63"/>
      <c r="J804" s="64"/>
      <c r="K804" s="64"/>
      <c r="L804" s="64"/>
      <c r="M804" s="63"/>
      <c r="N804" s="64"/>
      <c r="O804" s="64"/>
      <c r="P804" s="63"/>
      <c r="Q804" s="63"/>
      <c r="R804" s="63"/>
      <c r="S804" s="64"/>
      <c r="T804" s="64"/>
      <c r="U804" s="64"/>
      <c r="V804" s="97"/>
      <c r="W804" s="97"/>
      <c r="X804" s="64"/>
      <c r="Y804" s="64"/>
      <c r="Z804" s="64"/>
      <c r="AA804" s="64"/>
      <c r="AB804" s="64"/>
      <c r="AC804" s="64"/>
      <c r="AD804" s="64"/>
      <c r="AE804" s="64"/>
      <c r="AF804" s="64"/>
      <c r="AG804" s="64"/>
      <c r="AH804" s="64"/>
      <c r="AI804" s="64"/>
      <c r="AJ804" s="64"/>
      <c r="AK804" s="64"/>
      <c r="AL804" s="64"/>
      <c r="AM804" s="64"/>
      <c r="AN804" s="64"/>
      <c r="AO804" s="64"/>
      <c r="AP804" s="64"/>
      <c r="AQ804" s="64"/>
    </row>
    <row r="805" spans="1:43" ht="62.25" customHeight="1" x14ac:dyDescent="0.25">
      <c r="A805" s="64"/>
      <c r="B805" s="64"/>
      <c r="C805" s="64"/>
      <c r="D805" s="64"/>
      <c r="E805" s="64"/>
      <c r="F805" s="64"/>
      <c r="G805" s="64"/>
      <c r="H805" s="63"/>
      <c r="I805" s="63"/>
      <c r="J805" s="64"/>
      <c r="K805" s="64"/>
      <c r="L805" s="64"/>
      <c r="M805" s="63"/>
      <c r="N805" s="64"/>
      <c r="O805" s="64"/>
      <c r="P805" s="63"/>
      <c r="Q805" s="63"/>
      <c r="R805" s="63"/>
      <c r="S805" s="64"/>
      <c r="T805" s="64"/>
      <c r="U805" s="64"/>
      <c r="V805" s="97"/>
      <c r="W805" s="97"/>
      <c r="X805" s="64"/>
      <c r="Y805" s="64"/>
      <c r="Z805" s="64"/>
      <c r="AA805" s="64"/>
      <c r="AB805" s="64"/>
      <c r="AC805" s="64"/>
      <c r="AD805" s="64"/>
      <c r="AE805" s="64"/>
      <c r="AF805" s="64"/>
      <c r="AG805" s="64"/>
      <c r="AH805" s="64"/>
      <c r="AI805" s="64"/>
      <c r="AJ805" s="64"/>
      <c r="AK805" s="64"/>
      <c r="AL805" s="64"/>
      <c r="AM805" s="64"/>
      <c r="AN805" s="64"/>
      <c r="AO805" s="64"/>
      <c r="AP805" s="64"/>
      <c r="AQ805" s="64"/>
    </row>
    <row r="806" spans="1:43" ht="62.25" customHeight="1" x14ac:dyDescent="0.25">
      <c r="A806" s="64"/>
      <c r="B806" s="64"/>
      <c r="C806" s="64"/>
      <c r="D806" s="64"/>
      <c r="E806" s="64"/>
      <c r="F806" s="64"/>
      <c r="G806" s="64"/>
      <c r="H806" s="63"/>
      <c r="I806" s="63"/>
      <c r="J806" s="64"/>
      <c r="K806" s="64"/>
      <c r="L806" s="64"/>
      <c r="M806" s="63"/>
      <c r="N806" s="64"/>
      <c r="O806" s="64"/>
      <c r="P806" s="63"/>
      <c r="Q806" s="63"/>
      <c r="R806" s="63"/>
      <c r="S806" s="64"/>
      <c r="T806" s="64"/>
      <c r="U806" s="64"/>
      <c r="V806" s="97"/>
      <c r="W806" s="97"/>
      <c r="X806" s="64"/>
      <c r="Y806" s="64"/>
      <c r="Z806" s="64"/>
      <c r="AA806" s="64"/>
      <c r="AB806" s="64"/>
      <c r="AC806" s="64"/>
      <c r="AD806" s="64"/>
      <c r="AE806" s="64"/>
      <c r="AF806" s="64"/>
      <c r="AG806" s="64"/>
      <c r="AH806" s="64"/>
      <c r="AI806" s="64"/>
      <c r="AJ806" s="64"/>
      <c r="AK806" s="64"/>
      <c r="AL806" s="64"/>
      <c r="AM806" s="64"/>
      <c r="AN806" s="64"/>
      <c r="AO806" s="64"/>
      <c r="AP806" s="64"/>
      <c r="AQ806" s="64"/>
    </row>
    <row r="807" spans="1:43" ht="62.25" customHeight="1" x14ac:dyDescent="0.25">
      <c r="A807" s="64"/>
      <c r="B807" s="64"/>
      <c r="C807" s="64"/>
      <c r="D807" s="64"/>
      <c r="E807" s="64"/>
      <c r="F807" s="64"/>
      <c r="G807" s="64"/>
      <c r="H807" s="63"/>
      <c r="I807" s="63"/>
      <c r="J807" s="64"/>
      <c r="K807" s="64"/>
      <c r="L807" s="64"/>
      <c r="M807" s="63"/>
      <c r="N807" s="64"/>
      <c r="O807" s="64"/>
      <c r="P807" s="63"/>
      <c r="Q807" s="63"/>
      <c r="R807" s="63"/>
      <c r="S807" s="64"/>
      <c r="T807" s="64"/>
      <c r="U807" s="64"/>
      <c r="V807" s="97"/>
      <c r="W807" s="97"/>
      <c r="X807" s="64"/>
      <c r="Y807" s="64"/>
      <c r="Z807" s="64"/>
      <c r="AA807" s="64"/>
      <c r="AB807" s="64"/>
      <c r="AC807" s="64"/>
      <c r="AD807" s="64"/>
      <c r="AE807" s="64"/>
      <c r="AF807" s="64"/>
      <c r="AG807" s="64"/>
      <c r="AH807" s="64"/>
      <c r="AI807" s="64"/>
      <c r="AJ807" s="64"/>
      <c r="AK807" s="64"/>
      <c r="AL807" s="64"/>
      <c r="AM807" s="64"/>
      <c r="AN807" s="64"/>
      <c r="AO807" s="64"/>
      <c r="AP807" s="64"/>
      <c r="AQ807" s="64"/>
    </row>
    <row r="808" spans="1:43" ht="62.25" customHeight="1" x14ac:dyDescent="0.25">
      <c r="A808" s="64"/>
      <c r="B808" s="64"/>
      <c r="C808" s="64"/>
      <c r="D808" s="64"/>
      <c r="E808" s="64"/>
      <c r="F808" s="64"/>
      <c r="G808" s="64"/>
      <c r="H808" s="63"/>
      <c r="I808" s="63"/>
      <c r="J808" s="64"/>
      <c r="K808" s="64"/>
      <c r="L808" s="64"/>
      <c r="M808" s="63"/>
      <c r="N808" s="64"/>
      <c r="O808" s="64"/>
      <c r="P808" s="63"/>
      <c r="Q808" s="63"/>
      <c r="R808" s="63"/>
      <c r="S808" s="64"/>
      <c r="T808" s="64"/>
      <c r="U808" s="64"/>
      <c r="V808" s="97"/>
      <c r="W808" s="97"/>
      <c r="X808" s="64"/>
      <c r="Y808" s="64"/>
      <c r="Z808" s="64"/>
      <c r="AA808" s="64"/>
      <c r="AB808" s="64"/>
      <c r="AC808" s="64"/>
      <c r="AD808" s="64"/>
      <c r="AE808" s="64"/>
      <c r="AF808" s="64"/>
      <c r="AG808" s="64"/>
      <c r="AH808" s="64"/>
      <c r="AI808" s="64"/>
      <c r="AJ808" s="64"/>
      <c r="AK808" s="64"/>
      <c r="AL808" s="64"/>
      <c r="AM808" s="64"/>
      <c r="AN808" s="64"/>
      <c r="AO808" s="64"/>
      <c r="AP808" s="64"/>
      <c r="AQ808" s="64"/>
    </row>
    <row r="809" spans="1:43" ht="62.25" customHeight="1" x14ac:dyDescent="0.25">
      <c r="A809" s="64"/>
      <c r="B809" s="64"/>
      <c r="C809" s="64"/>
      <c r="D809" s="64"/>
      <c r="E809" s="64"/>
      <c r="F809" s="64"/>
      <c r="G809" s="64"/>
      <c r="H809" s="63"/>
      <c r="I809" s="63"/>
      <c r="J809" s="64"/>
      <c r="K809" s="64"/>
      <c r="L809" s="64"/>
      <c r="M809" s="63"/>
      <c r="N809" s="64"/>
      <c r="O809" s="64"/>
      <c r="P809" s="63"/>
      <c r="Q809" s="63"/>
      <c r="R809" s="63"/>
      <c r="S809" s="64"/>
      <c r="T809" s="64"/>
      <c r="U809" s="64"/>
      <c r="V809" s="97"/>
      <c r="W809" s="97"/>
      <c r="X809" s="64"/>
      <c r="Y809" s="64"/>
      <c r="Z809" s="64"/>
      <c r="AA809" s="64"/>
      <c r="AB809" s="64"/>
      <c r="AC809" s="64"/>
      <c r="AD809" s="64"/>
      <c r="AE809" s="64"/>
      <c r="AF809" s="64"/>
      <c r="AG809" s="64"/>
      <c r="AH809" s="64"/>
      <c r="AI809" s="64"/>
      <c r="AJ809" s="64"/>
      <c r="AK809" s="64"/>
      <c r="AL809" s="64"/>
      <c r="AM809" s="64"/>
      <c r="AN809" s="64"/>
      <c r="AO809" s="64"/>
      <c r="AP809" s="64"/>
      <c r="AQ809" s="64"/>
    </row>
    <row r="810" spans="1:43" ht="62.25" customHeight="1" x14ac:dyDescent="0.25">
      <c r="A810" s="64"/>
      <c r="B810" s="64"/>
      <c r="C810" s="64"/>
      <c r="D810" s="64"/>
      <c r="E810" s="64"/>
      <c r="F810" s="64"/>
      <c r="G810" s="64"/>
      <c r="H810" s="63"/>
      <c r="I810" s="63"/>
      <c r="J810" s="64"/>
      <c r="K810" s="64"/>
      <c r="L810" s="64"/>
      <c r="M810" s="63"/>
      <c r="N810" s="64"/>
      <c r="O810" s="64"/>
      <c r="P810" s="63"/>
      <c r="Q810" s="63"/>
      <c r="R810" s="63"/>
      <c r="S810" s="64"/>
      <c r="T810" s="64"/>
      <c r="U810" s="64"/>
      <c r="V810" s="97"/>
      <c r="W810" s="97"/>
      <c r="X810" s="64"/>
      <c r="Y810" s="64"/>
      <c r="Z810" s="64"/>
      <c r="AA810" s="64"/>
      <c r="AB810" s="64"/>
      <c r="AC810" s="64"/>
      <c r="AD810" s="64"/>
      <c r="AE810" s="64"/>
      <c r="AF810" s="64"/>
      <c r="AG810" s="64"/>
      <c r="AH810" s="64"/>
      <c r="AI810" s="64"/>
      <c r="AJ810" s="64"/>
      <c r="AK810" s="64"/>
      <c r="AL810" s="64"/>
      <c r="AM810" s="64"/>
      <c r="AN810" s="64"/>
      <c r="AO810" s="64"/>
      <c r="AP810" s="64"/>
      <c r="AQ810" s="64"/>
    </row>
    <row r="811" spans="1:43" ht="62.25" customHeight="1" x14ac:dyDescent="0.25">
      <c r="A811" s="64"/>
      <c r="B811" s="64"/>
      <c r="C811" s="64"/>
      <c r="D811" s="64"/>
      <c r="E811" s="64"/>
      <c r="F811" s="64"/>
      <c r="G811" s="64"/>
      <c r="H811" s="63"/>
      <c r="I811" s="63"/>
      <c r="J811" s="64"/>
      <c r="K811" s="64"/>
      <c r="L811" s="64"/>
      <c r="M811" s="63"/>
      <c r="N811" s="64"/>
      <c r="O811" s="64"/>
      <c r="P811" s="63"/>
      <c r="Q811" s="63"/>
      <c r="R811" s="63"/>
      <c r="S811" s="64"/>
      <c r="T811" s="64"/>
      <c r="U811" s="64"/>
      <c r="V811" s="97"/>
      <c r="W811" s="97"/>
      <c r="X811" s="64"/>
      <c r="Y811" s="64"/>
      <c r="Z811" s="64"/>
      <c r="AA811" s="64"/>
      <c r="AB811" s="64"/>
      <c r="AC811" s="64"/>
      <c r="AD811" s="64"/>
      <c r="AE811" s="64"/>
      <c r="AF811" s="64"/>
      <c r="AG811" s="64"/>
      <c r="AH811" s="64"/>
      <c r="AI811" s="64"/>
      <c r="AJ811" s="64"/>
      <c r="AK811" s="64"/>
      <c r="AL811" s="64"/>
      <c r="AM811" s="64"/>
      <c r="AN811" s="64"/>
      <c r="AO811" s="64"/>
      <c r="AP811" s="64"/>
      <c r="AQ811" s="64"/>
    </row>
    <row r="812" spans="1:43" ht="62.25" customHeight="1" x14ac:dyDescent="0.25">
      <c r="A812" s="64"/>
      <c r="B812" s="64"/>
      <c r="C812" s="64"/>
      <c r="D812" s="64"/>
      <c r="E812" s="64"/>
      <c r="F812" s="64"/>
      <c r="G812" s="64"/>
      <c r="H812" s="63"/>
      <c r="I812" s="63"/>
      <c r="J812" s="64"/>
      <c r="K812" s="64"/>
      <c r="L812" s="64"/>
      <c r="M812" s="63"/>
      <c r="N812" s="64"/>
      <c r="O812" s="64"/>
      <c r="P812" s="63"/>
      <c r="Q812" s="63"/>
      <c r="R812" s="63"/>
      <c r="S812" s="64"/>
      <c r="T812" s="64"/>
      <c r="U812" s="64"/>
      <c r="V812" s="97"/>
      <c r="W812" s="97"/>
      <c r="X812" s="64"/>
      <c r="Y812" s="64"/>
      <c r="Z812" s="64"/>
      <c r="AA812" s="64"/>
      <c r="AB812" s="64"/>
      <c r="AC812" s="64"/>
      <c r="AD812" s="64"/>
      <c r="AE812" s="64"/>
      <c r="AF812" s="64"/>
      <c r="AG812" s="64"/>
      <c r="AH812" s="64"/>
      <c r="AI812" s="64"/>
      <c r="AJ812" s="64"/>
      <c r="AK812" s="64"/>
      <c r="AL812" s="64"/>
      <c r="AM812" s="64"/>
      <c r="AN812" s="64"/>
      <c r="AO812" s="64"/>
      <c r="AP812" s="64"/>
      <c r="AQ812" s="64"/>
    </row>
    <row r="813" spans="1:43" ht="62.25" customHeight="1" x14ac:dyDescent="0.25">
      <c r="A813" s="64"/>
      <c r="B813" s="64"/>
      <c r="C813" s="64"/>
      <c r="D813" s="64"/>
      <c r="E813" s="64"/>
      <c r="F813" s="64"/>
      <c r="G813" s="64"/>
      <c r="H813" s="63"/>
      <c r="I813" s="63"/>
      <c r="J813" s="64"/>
      <c r="K813" s="64"/>
      <c r="L813" s="64"/>
      <c r="M813" s="63"/>
      <c r="N813" s="64"/>
      <c r="O813" s="64"/>
      <c r="P813" s="63"/>
      <c r="Q813" s="63"/>
      <c r="R813" s="63"/>
      <c r="S813" s="64"/>
      <c r="T813" s="64"/>
      <c r="U813" s="64"/>
      <c r="V813" s="97"/>
      <c r="W813" s="97"/>
      <c r="X813" s="64"/>
      <c r="Y813" s="64"/>
      <c r="Z813" s="64"/>
      <c r="AA813" s="64"/>
      <c r="AB813" s="64"/>
      <c r="AC813" s="64"/>
      <c r="AD813" s="64"/>
      <c r="AE813" s="64"/>
      <c r="AF813" s="64"/>
      <c r="AG813" s="64"/>
      <c r="AH813" s="64"/>
      <c r="AI813" s="64"/>
      <c r="AJ813" s="64"/>
      <c r="AK813" s="64"/>
      <c r="AL813" s="64"/>
      <c r="AM813" s="64"/>
      <c r="AN813" s="64"/>
      <c r="AO813" s="64"/>
      <c r="AP813" s="64"/>
      <c r="AQ813" s="64"/>
    </row>
    <row r="814" spans="1:43" ht="62.25" customHeight="1" x14ac:dyDescent="0.25">
      <c r="A814" s="64"/>
      <c r="B814" s="64"/>
      <c r="C814" s="64"/>
      <c r="D814" s="64"/>
      <c r="E814" s="64"/>
      <c r="F814" s="64"/>
      <c r="G814" s="64"/>
      <c r="H814" s="63"/>
      <c r="I814" s="63"/>
      <c r="J814" s="64"/>
      <c r="K814" s="64"/>
      <c r="L814" s="64"/>
      <c r="M814" s="63"/>
      <c r="N814" s="64"/>
      <c r="O814" s="64"/>
      <c r="P814" s="63"/>
      <c r="Q814" s="63"/>
      <c r="R814" s="63"/>
      <c r="S814" s="64"/>
      <c r="T814" s="64"/>
      <c r="U814" s="64"/>
      <c r="V814" s="97"/>
      <c r="W814" s="97"/>
      <c r="X814" s="64"/>
      <c r="Y814" s="64"/>
      <c r="Z814" s="64"/>
      <c r="AA814" s="64"/>
      <c r="AB814" s="64"/>
      <c r="AC814" s="64"/>
      <c r="AD814" s="64"/>
      <c r="AE814" s="64"/>
      <c r="AF814" s="64"/>
      <c r="AG814" s="64"/>
      <c r="AH814" s="64"/>
      <c r="AI814" s="64"/>
      <c r="AJ814" s="64"/>
      <c r="AK814" s="64"/>
      <c r="AL814" s="64"/>
      <c r="AM814" s="64"/>
      <c r="AN814" s="64"/>
      <c r="AO814" s="64"/>
      <c r="AP814" s="64"/>
      <c r="AQ814" s="64"/>
    </row>
    <row r="815" spans="1:43" ht="62.25" customHeight="1" x14ac:dyDescent="0.25">
      <c r="A815" s="64"/>
      <c r="B815" s="64"/>
      <c r="C815" s="64"/>
      <c r="D815" s="64"/>
      <c r="E815" s="64"/>
      <c r="F815" s="64"/>
      <c r="G815" s="64"/>
      <c r="H815" s="63"/>
      <c r="I815" s="63"/>
      <c r="J815" s="64"/>
      <c r="K815" s="64"/>
      <c r="L815" s="64"/>
      <c r="M815" s="63"/>
      <c r="N815" s="64"/>
      <c r="O815" s="64"/>
      <c r="P815" s="63"/>
      <c r="Q815" s="63"/>
      <c r="R815" s="63"/>
      <c r="S815" s="64"/>
      <c r="T815" s="64"/>
      <c r="U815" s="64"/>
      <c r="V815" s="97"/>
      <c r="W815" s="97"/>
      <c r="X815" s="64"/>
      <c r="Y815" s="64"/>
      <c r="Z815" s="64"/>
      <c r="AA815" s="64"/>
      <c r="AB815" s="64"/>
      <c r="AC815" s="64"/>
      <c r="AD815" s="64"/>
      <c r="AE815" s="64"/>
      <c r="AF815" s="64"/>
      <c r="AG815" s="64"/>
      <c r="AH815" s="64"/>
      <c r="AI815" s="64"/>
      <c r="AJ815" s="64"/>
      <c r="AK815" s="64"/>
      <c r="AL815" s="64"/>
      <c r="AM815" s="64"/>
      <c r="AN815" s="64"/>
      <c r="AO815" s="64"/>
      <c r="AP815" s="64"/>
      <c r="AQ815" s="64"/>
    </row>
    <row r="816" spans="1:43" ht="62.25" customHeight="1" x14ac:dyDescent="0.25">
      <c r="A816" s="64"/>
      <c r="B816" s="64"/>
      <c r="C816" s="64"/>
      <c r="D816" s="64"/>
      <c r="E816" s="64"/>
      <c r="F816" s="64"/>
      <c r="G816" s="64"/>
      <c r="H816" s="63"/>
      <c r="I816" s="63"/>
      <c r="J816" s="64"/>
      <c r="K816" s="64"/>
      <c r="L816" s="64"/>
      <c r="M816" s="63"/>
      <c r="N816" s="64"/>
      <c r="O816" s="64"/>
      <c r="P816" s="63"/>
      <c r="Q816" s="63"/>
      <c r="R816" s="63"/>
      <c r="S816" s="64"/>
      <c r="T816" s="64"/>
      <c r="U816" s="64"/>
      <c r="V816" s="97"/>
      <c r="W816" s="97"/>
      <c r="X816" s="64"/>
      <c r="Y816" s="64"/>
      <c r="Z816" s="64"/>
      <c r="AA816" s="64"/>
      <c r="AB816" s="64"/>
      <c r="AC816" s="64"/>
      <c r="AD816" s="64"/>
      <c r="AE816" s="64"/>
      <c r="AF816" s="64"/>
      <c r="AG816" s="64"/>
      <c r="AH816" s="64"/>
      <c r="AI816" s="64"/>
      <c r="AJ816" s="64"/>
      <c r="AK816" s="64"/>
      <c r="AL816" s="64"/>
      <c r="AM816" s="64"/>
      <c r="AN816" s="64"/>
      <c r="AO816" s="64"/>
      <c r="AP816" s="64"/>
      <c r="AQ816" s="64"/>
    </row>
    <row r="817" spans="1:43" ht="62.25" customHeight="1" x14ac:dyDescent="0.25">
      <c r="A817" s="64"/>
      <c r="B817" s="64"/>
      <c r="C817" s="64"/>
      <c r="D817" s="64"/>
      <c r="E817" s="64"/>
      <c r="F817" s="64"/>
      <c r="G817" s="64"/>
      <c r="H817" s="63"/>
      <c r="I817" s="63"/>
      <c r="J817" s="64"/>
      <c r="K817" s="64"/>
      <c r="L817" s="64"/>
      <c r="M817" s="63"/>
      <c r="N817" s="64"/>
      <c r="O817" s="64"/>
      <c r="P817" s="63"/>
      <c r="Q817" s="63"/>
      <c r="R817" s="63"/>
      <c r="S817" s="64"/>
      <c r="T817" s="64"/>
      <c r="U817" s="64"/>
      <c r="V817" s="97"/>
      <c r="W817" s="97"/>
      <c r="X817" s="64"/>
      <c r="Y817" s="64"/>
      <c r="Z817" s="64"/>
      <c r="AA817" s="64"/>
      <c r="AB817" s="64"/>
      <c r="AC817" s="64"/>
      <c r="AD817" s="64"/>
      <c r="AE817" s="64"/>
      <c r="AF817" s="64"/>
      <c r="AG817" s="64"/>
      <c r="AH817" s="64"/>
      <c r="AI817" s="64"/>
      <c r="AJ817" s="64"/>
      <c r="AK817" s="64"/>
      <c r="AL817" s="64"/>
      <c r="AM817" s="64"/>
      <c r="AN817" s="64"/>
      <c r="AO817" s="64"/>
      <c r="AP817" s="64"/>
      <c r="AQ817" s="64"/>
    </row>
    <row r="818" spans="1:43" ht="62.25" customHeight="1" x14ac:dyDescent="0.25">
      <c r="A818" s="64"/>
      <c r="B818" s="64"/>
      <c r="C818" s="64"/>
      <c r="D818" s="64"/>
      <c r="E818" s="64"/>
      <c r="F818" s="64"/>
      <c r="G818" s="64"/>
      <c r="H818" s="63"/>
      <c r="I818" s="63"/>
      <c r="J818" s="64"/>
      <c r="K818" s="64"/>
      <c r="L818" s="64"/>
      <c r="M818" s="63"/>
      <c r="N818" s="64"/>
      <c r="O818" s="64"/>
      <c r="P818" s="63"/>
      <c r="Q818" s="63"/>
      <c r="R818" s="63"/>
      <c r="S818" s="64"/>
      <c r="T818" s="64"/>
      <c r="U818" s="64"/>
      <c r="V818" s="97"/>
      <c r="W818" s="97"/>
      <c r="X818" s="64"/>
      <c r="Y818" s="64"/>
      <c r="Z818" s="64"/>
      <c r="AA818" s="64"/>
      <c r="AB818" s="64"/>
      <c r="AC818" s="64"/>
      <c r="AD818" s="64"/>
      <c r="AE818" s="64"/>
      <c r="AF818" s="64"/>
      <c r="AG818" s="64"/>
      <c r="AH818" s="64"/>
      <c r="AI818" s="64"/>
      <c r="AJ818" s="64"/>
      <c r="AK818" s="64"/>
      <c r="AL818" s="64"/>
      <c r="AM818" s="64"/>
      <c r="AN818" s="64"/>
      <c r="AO818" s="64"/>
      <c r="AP818" s="64"/>
      <c r="AQ818" s="64"/>
    </row>
    <row r="819" spans="1:43" ht="62.25" customHeight="1" x14ac:dyDescent="0.25">
      <c r="A819" s="64"/>
      <c r="B819" s="64"/>
      <c r="C819" s="64"/>
      <c r="D819" s="64"/>
      <c r="E819" s="64"/>
      <c r="F819" s="64"/>
      <c r="G819" s="64"/>
      <c r="H819" s="63"/>
      <c r="I819" s="63"/>
      <c r="J819" s="64"/>
      <c r="K819" s="64"/>
      <c r="L819" s="64"/>
      <c r="M819" s="63"/>
      <c r="N819" s="64"/>
      <c r="O819" s="64"/>
      <c r="P819" s="63"/>
      <c r="Q819" s="63"/>
      <c r="R819" s="63"/>
      <c r="S819" s="64"/>
      <c r="T819" s="64"/>
      <c r="U819" s="64"/>
      <c r="V819" s="97"/>
      <c r="W819" s="97"/>
      <c r="X819" s="64"/>
      <c r="Y819" s="64"/>
      <c r="Z819" s="64"/>
      <c r="AA819" s="64"/>
      <c r="AB819" s="64"/>
      <c r="AC819" s="64"/>
      <c r="AD819" s="64"/>
      <c r="AE819" s="64"/>
      <c r="AF819" s="64"/>
      <c r="AG819" s="64"/>
      <c r="AH819" s="64"/>
      <c r="AI819" s="64"/>
      <c r="AJ819" s="64"/>
      <c r="AK819" s="64"/>
      <c r="AL819" s="64"/>
      <c r="AM819" s="64"/>
      <c r="AN819" s="64"/>
      <c r="AO819" s="64"/>
      <c r="AP819" s="64"/>
      <c r="AQ819" s="64"/>
    </row>
    <row r="820" spans="1:43" ht="62.25" customHeight="1" x14ac:dyDescent="0.25">
      <c r="A820" s="64"/>
      <c r="B820" s="64"/>
      <c r="C820" s="64"/>
      <c r="D820" s="64"/>
      <c r="E820" s="64"/>
      <c r="F820" s="64"/>
      <c r="G820" s="64"/>
      <c r="H820" s="63"/>
      <c r="I820" s="63"/>
      <c r="J820" s="64"/>
      <c r="K820" s="64"/>
      <c r="L820" s="64"/>
      <c r="M820" s="63"/>
      <c r="N820" s="64"/>
      <c r="O820" s="64"/>
      <c r="P820" s="63"/>
      <c r="Q820" s="63"/>
      <c r="R820" s="63"/>
      <c r="S820" s="64"/>
      <c r="T820" s="64"/>
      <c r="U820" s="64"/>
      <c r="V820" s="97"/>
      <c r="W820" s="97"/>
      <c r="X820" s="64"/>
      <c r="Y820" s="64"/>
      <c r="Z820" s="64"/>
      <c r="AA820" s="64"/>
      <c r="AB820" s="64"/>
      <c r="AC820" s="64"/>
      <c r="AD820" s="64"/>
      <c r="AE820" s="64"/>
      <c r="AF820" s="64"/>
      <c r="AG820" s="64"/>
      <c r="AH820" s="64"/>
      <c r="AI820" s="64"/>
      <c r="AJ820" s="64"/>
      <c r="AK820" s="64"/>
      <c r="AL820" s="64"/>
      <c r="AM820" s="64"/>
      <c r="AN820" s="64"/>
      <c r="AO820" s="64"/>
      <c r="AP820" s="64"/>
      <c r="AQ820" s="64"/>
    </row>
    <row r="821" spans="1:43" ht="62.25" customHeight="1" x14ac:dyDescent="0.25">
      <c r="A821" s="64"/>
      <c r="B821" s="64"/>
      <c r="C821" s="64"/>
      <c r="D821" s="64"/>
      <c r="E821" s="64"/>
      <c r="F821" s="64"/>
      <c r="G821" s="64"/>
      <c r="H821" s="63"/>
      <c r="I821" s="63"/>
      <c r="J821" s="64"/>
      <c r="K821" s="64"/>
      <c r="L821" s="64"/>
      <c r="M821" s="63"/>
      <c r="N821" s="64"/>
      <c r="O821" s="64"/>
      <c r="P821" s="63"/>
      <c r="Q821" s="63"/>
      <c r="R821" s="63"/>
      <c r="S821" s="64"/>
      <c r="T821" s="64"/>
      <c r="U821" s="64"/>
      <c r="V821" s="97"/>
      <c r="W821" s="97"/>
      <c r="X821" s="64"/>
      <c r="Y821" s="64"/>
      <c r="Z821" s="64"/>
      <c r="AA821" s="64"/>
      <c r="AB821" s="64"/>
      <c r="AC821" s="64"/>
      <c r="AD821" s="64"/>
      <c r="AE821" s="64"/>
      <c r="AF821" s="64"/>
      <c r="AG821" s="64"/>
      <c r="AH821" s="64"/>
      <c r="AI821" s="64"/>
      <c r="AJ821" s="64"/>
      <c r="AK821" s="64"/>
      <c r="AL821" s="64"/>
      <c r="AM821" s="64"/>
      <c r="AN821" s="64"/>
      <c r="AO821" s="64"/>
      <c r="AP821" s="64"/>
      <c r="AQ821" s="64"/>
    </row>
    <row r="822" spans="1:43" ht="62.25" customHeight="1" x14ac:dyDescent="0.25">
      <c r="A822" s="64"/>
      <c r="B822" s="64"/>
      <c r="C822" s="64"/>
      <c r="D822" s="64"/>
      <c r="E822" s="64"/>
      <c r="F822" s="64"/>
      <c r="G822" s="64"/>
      <c r="H822" s="63"/>
      <c r="I822" s="63"/>
      <c r="J822" s="64"/>
      <c r="K822" s="64"/>
      <c r="L822" s="64"/>
      <c r="M822" s="63"/>
      <c r="N822" s="64"/>
      <c r="O822" s="64"/>
      <c r="P822" s="63"/>
      <c r="Q822" s="63"/>
      <c r="R822" s="63"/>
      <c r="S822" s="64"/>
      <c r="T822" s="64"/>
      <c r="U822" s="64"/>
      <c r="V822" s="97"/>
      <c r="W822" s="97"/>
      <c r="X822" s="64"/>
      <c r="Y822" s="64"/>
      <c r="Z822" s="64"/>
      <c r="AA822" s="64"/>
      <c r="AB822" s="64"/>
      <c r="AC822" s="64"/>
      <c r="AD822" s="64"/>
      <c r="AE822" s="64"/>
      <c r="AF822" s="64"/>
      <c r="AG822" s="64"/>
      <c r="AH822" s="64"/>
      <c r="AI822" s="64"/>
      <c r="AJ822" s="64"/>
      <c r="AK822" s="64"/>
      <c r="AL822" s="64"/>
      <c r="AM822" s="64"/>
      <c r="AN822" s="64"/>
      <c r="AO822" s="64"/>
      <c r="AP822" s="64"/>
      <c r="AQ822" s="64"/>
    </row>
    <row r="823" spans="1:43" ht="62.25" customHeight="1" x14ac:dyDescent="0.25">
      <c r="A823" s="64"/>
      <c r="B823" s="64"/>
      <c r="C823" s="64"/>
      <c r="D823" s="64"/>
      <c r="E823" s="64"/>
      <c r="F823" s="64"/>
      <c r="G823" s="64"/>
      <c r="H823" s="63"/>
      <c r="I823" s="63"/>
      <c r="J823" s="64"/>
      <c r="K823" s="64"/>
      <c r="L823" s="64"/>
      <c r="M823" s="63"/>
      <c r="N823" s="64"/>
      <c r="O823" s="64"/>
      <c r="P823" s="63"/>
      <c r="Q823" s="63"/>
      <c r="R823" s="63"/>
      <c r="S823" s="64"/>
      <c r="T823" s="64"/>
      <c r="U823" s="64"/>
      <c r="V823" s="97"/>
      <c r="W823" s="97"/>
      <c r="X823" s="64"/>
      <c r="Y823" s="64"/>
      <c r="Z823" s="64"/>
      <c r="AA823" s="64"/>
      <c r="AB823" s="64"/>
      <c r="AC823" s="64"/>
      <c r="AD823" s="64"/>
      <c r="AE823" s="64"/>
      <c r="AF823" s="64"/>
      <c r="AG823" s="64"/>
      <c r="AH823" s="64"/>
      <c r="AI823" s="64"/>
      <c r="AJ823" s="64"/>
      <c r="AK823" s="64"/>
      <c r="AL823" s="64"/>
      <c r="AM823" s="64"/>
      <c r="AN823" s="64"/>
      <c r="AO823" s="64"/>
      <c r="AP823" s="64"/>
      <c r="AQ823" s="64"/>
    </row>
    <row r="824" spans="1:43" ht="62.25" customHeight="1" x14ac:dyDescent="0.25">
      <c r="A824" s="64"/>
      <c r="B824" s="64"/>
      <c r="C824" s="64"/>
      <c r="D824" s="64"/>
      <c r="E824" s="64"/>
      <c r="F824" s="64"/>
      <c r="G824" s="64"/>
      <c r="H824" s="63"/>
      <c r="I824" s="63"/>
      <c r="J824" s="64"/>
      <c r="K824" s="64"/>
      <c r="L824" s="64"/>
      <c r="M824" s="63"/>
      <c r="N824" s="64"/>
      <c r="O824" s="64"/>
      <c r="P824" s="63"/>
      <c r="Q824" s="63"/>
      <c r="R824" s="63"/>
      <c r="S824" s="64"/>
      <c r="T824" s="64"/>
      <c r="U824" s="64"/>
      <c r="V824" s="97"/>
      <c r="W824" s="97"/>
      <c r="X824" s="64"/>
      <c r="Y824" s="64"/>
      <c r="Z824" s="64"/>
      <c r="AA824" s="64"/>
      <c r="AB824" s="64"/>
      <c r="AC824" s="64"/>
      <c r="AD824" s="64"/>
      <c r="AE824" s="64"/>
      <c r="AF824" s="64"/>
      <c r="AG824" s="64"/>
      <c r="AH824" s="64"/>
      <c r="AI824" s="64"/>
      <c r="AJ824" s="64"/>
      <c r="AK824" s="64"/>
      <c r="AL824" s="64"/>
      <c r="AM824" s="64"/>
      <c r="AN824" s="64"/>
      <c r="AO824" s="64"/>
      <c r="AP824" s="64"/>
      <c r="AQ824" s="64"/>
    </row>
    <row r="825" spans="1:43" ht="62.25" customHeight="1" x14ac:dyDescent="0.25">
      <c r="A825" s="64"/>
      <c r="B825" s="64"/>
      <c r="C825" s="64"/>
      <c r="D825" s="64"/>
      <c r="E825" s="64"/>
      <c r="F825" s="64"/>
      <c r="G825" s="64"/>
      <c r="H825" s="63"/>
      <c r="I825" s="63"/>
      <c r="J825" s="64"/>
      <c r="K825" s="64"/>
      <c r="L825" s="64"/>
      <c r="M825" s="63"/>
      <c r="N825" s="64"/>
      <c r="O825" s="64"/>
      <c r="P825" s="63"/>
      <c r="Q825" s="63"/>
      <c r="R825" s="63"/>
      <c r="S825" s="64"/>
      <c r="T825" s="64"/>
      <c r="U825" s="64"/>
      <c r="V825" s="97"/>
      <c r="W825" s="97"/>
      <c r="X825" s="64"/>
      <c r="Y825" s="64"/>
      <c r="Z825" s="64"/>
      <c r="AA825" s="64"/>
      <c r="AB825" s="64"/>
      <c r="AC825" s="64"/>
      <c r="AD825" s="64"/>
      <c r="AE825" s="64"/>
      <c r="AF825" s="64"/>
      <c r="AG825" s="64"/>
      <c r="AH825" s="64"/>
      <c r="AI825" s="64"/>
      <c r="AJ825" s="64"/>
      <c r="AK825" s="64"/>
      <c r="AL825" s="64"/>
      <c r="AM825" s="64"/>
      <c r="AN825" s="64"/>
      <c r="AO825" s="64"/>
      <c r="AP825" s="64"/>
      <c r="AQ825" s="64"/>
    </row>
    <row r="826" spans="1:43" ht="62.25" customHeight="1" x14ac:dyDescent="0.25">
      <c r="A826" s="64"/>
      <c r="B826" s="64"/>
      <c r="C826" s="64"/>
      <c r="D826" s="64"/>
      <c r="E826" s="64"/>
      <c r="F826" s="64"/>
      <c r="G826" s="64"/>
      <c r="H826" s="63"/>
      <c r="I826" s="63"/>
      <c r="J826" s="64"/>
      <c r="K826" s="64"/>
      <c r="L826" s="64"/>
      <c r="M826" s="63"/>
      <c r="N826" s="64"/>
      <c r="O826" s="64"/>
      <c r="P826" s="63"/>
      <c r="Q826" s="63"/>
      <c r="R826" s="63"/>
      <c r="S826" s="64"/>
      <c r="T826" s="64"/>
      <c r="U826" s="64"/>
      <c r="V826" s="97"/>
      <c r="W826" s="97"/>
      <c r="X826" s="64"/>
      <c r="Y826" s="64"/>
      <c r="Z826" s="64"/>
      <c r="AA826" s="64"/>
      <c r="AB826" s="64"/>
      <c r="AC826" s="64"/>
      <c r="AD826" s="64"/>
      <c r="AE826" s="64"/>
      <c r="AF826" s="64"/>
      <c r="AG826" s="64"/>
      <c r="AH826" s="64"/>
      <c r="AI826" s="64"/>
      <c r="AJ826" s="64"/>
      <c r="AK826" s="64"/>
      <c r="AL826" s="64"/>
      <c r="AM826" s="64"/>
      <c r="AN826" s="64"/>
      <c r="AO826" s="64"/>
      <c r="AP826" s="64"/>
      <c r="AQ826" s="64"/>
    </row>
    <row r="827" spans="1:43" ht="62.25" customHeight="1" x14ac:dyDescent="0.25">
      <c r="A827" s="64"/>
      <c r="B827" s="64"/>
      <c r="C827" s="64"/>
      <c r="D827" s="64"/>
      <c r="E827" s="64"/>
      <c r="F827" s="64"/>
      <c r="G827" s="64"/>
      <c r="H827" s="63"/>
      <c r="I827" s="63"/>
      <c r="J827" s="64"/>
      <c r="K827" s="64"/>
      <c r="L827" s="64"/>
      <c r="M827" s="63"/>
      <c r="N827" s="64"/>
      <c r="O827" s="64"/>
      <c r="P827" s="63"/>
      <c r="Q827" s="63"/>
      <c r="R827" s="63"/>
      <c r="S827" s="64"/>
      <c r="T827" s="64"/>
      <c r="U827" s="64"/>
      <c r="V827" s="97"/>
      <c r="W827" s="97"/>
      <c r="X827" s="64"/>
      <c r="Y827" s="64"/>
      <c r="Z827" s="64"/>
      <c r="AA827" s="64"/>
      <c r="AB827" s="64"/>
      <c r="AC827" s="64"/>
      <c r="AD827" s="64"/>
      <c r="AE827" s="64"/>
      <c r="AF827" s="64"/>
      <c r="AG827" s="64"/>
      <c r="AH827" s="64"/>
      <c r="AI827" s="64"/>
      <c r="AJ827" s="64"/>
      <c r="AK827" s="64"/>
      <c r="AL827" s="64"/>
      <c r="AM827" s="64"/>
      <c r="AN827" s="64"/>
      <c r="AO827" s="64"/>
      <c r="AP827" s="64"/>
      <c r="AQ827" s="64"/>
    </row>
    <row r="828" spans="1:43" ht="62.25" customHeight="1" x14ac:dyDescent="0.25">
      <c r="A828" s="64"/>
      <c r="B828" s="64"/>
      <c r="C828" s="64"/>
      <c r="D828" s="64"/>
      <c r="E828" s="64"/>
      <c r="F828" s="64"/>
      <c r="G828" s="64"/>
      <c r="H828" s="63"/>
      <c r="I828" s="63"/>
      <c r="J828" s="64"/>
      <c r="K828" s="64"/>
      <c r="L828" s="64"/>
      <c r="M828" s="63"/>
      <c r="N828" s="64"/>
      <c r="O828" s="64"/>
      <c r="P828" s="63"/>
      <c r="Q828" s="63"/>
      <c r="R828" s="63"/>
      <c r="S828" s="64"/>
      <c r="T828" s="64"/>
      <c r="U828" s="64"/>
      <c r="V828" s="97"/>
      <c r="W828" s="97"/>
      <c r="X828" s="64"/>
      <c r="Y828" s="64"/>
      <c r="Z828" s="64"/>
      <c r="AA828" s="64"/>
      <c r="AB828" s="64"/>
      <c r="AC828" s="64"/>
      <c r="AD828" s="64"/>
      <c r="AE828" s="64"/>
      <c r="AF828" s="64"/>
      <c r="AG828" s="64"/>
      <c r="AH828" s="64"/>
      <c r="AI828" s="64"/>
      <c r="AJ828" s="64"/>
      <c r="AK828" s="64"/>
      <c r="AL828" s="64"/>
      <c r="AM828" s="64"/>
      <c r="AN828" s="64"/>
      <c r="AO828" s="64"/>
      <c r="AP828" s="64"/>
      <c r="AQ828" s="64"/>
    </row>
    <row r="829" spans="1:43" ht="62.25" customHeight="1" x14ac:dyDescent="0.25">
      <c r="A829" s="64"/>
      <c r="B829" s="64"/>
      <c r="C829" s="64"/>
      <c r="D829" s="64"/>
      <c r="E829" s="64"/>
      <c r="F829" s="64"/>
      <c r="G829" s="64"/>
      <c r="H829" s="63"/>
      <c r="I829" s="63"/>
      <c r="J829" s="64"/>
      <c r="K829" s="64"/>
      <c r="L829" s="64"/>
      <c r="M829" s="63"/>
      <c r="N829" s="64"/>
      <c r="O829" s="64"/>
      <c r="P829" s="63"/>
      <c r="Q829" s="63"/>
      <c r="R829" s="63"/>
      <c r="S829" s="64"/>
      <c r="T829" s="64"/>
      <c r="U829" s="64"/>
      <c r="V829" s="97"/>
      <c r="W829" s="97"/>
      <c r="X829" s="64"/>
      <c r="Y829" s="64"/>
      <c r="Z829" s="64"/>
      <c r="AA829" s="64"/>
      <c r="AB829" s="64"/>
      <c r="AC829" s="64"/>
      <c r="AD829" s="64"/>
      <c r="AE829" s="64"/>
      <c r="AF829" s="64"/>
      <c r="AG829" s="64"/>
      <c r="AH829" s="64"/>
      <c r="AI829" s="64"/>
      <c r="AJ829" s="64"/>
      <c r="AK829" s="64"/>
      <c r="AL829" s="64"/>
      <c r="AM829" s="64"/>
      <c r="AN829" s="64"/>
      <c r="AO829" s="64"/>
      <c r="AP829" s="64"/>
      <c r="AQ829" s="64"/>
    </row>
    <row r="830" spans="1:43" ht="62.25" customHeight="1" x14ac:dyDescent="0.25">
      <c r="A830" s="64"/>
      <c r="B830" s="64"/>
      <c r="C830" s="64"/>
      <c r="D830" s="64"/>
      <c r="E830" s="64"/>
      <c r="F830" s="64"/>
      <c r="G830" s="64"/>
      <c r="H830" s="63"/>
      <c r="I830" s="63"/>
      <c r="J830" s="64"/>
      <c r="K830" s="64"/>
      <c r="L830" s="64"/>
      <c r="M830" s="63"/>
      <c r="N830" s="64"/>
      <c r="O830" s="64"/>
      <c r="P830" s="63"/>
      <c r="Q830" s="63"/>
      <c r="R830" s="63"/>
      <c r="S830" s="64"/>
      <c r="T830" s="64"/>
      <c r="U830" s="64"/>
      <c r="V830" s="97"/>
      <c r="W830" s="97"/>
      <c r="X830" s="64"/>
      <c r="Y830" s="64"/>
      <c r="Z830" s="64"/>
      <c r="AA830" s="64"/>
      <c r="AB830" s="64"/>
      <c r="AC830" s="64"/>
      <c r="AD830" s="64"/>
      <c r="AE830" s="64"/>
      <c r="AF830" s="64"/>
      <c r="AG830" s="64"/>
      <c r="AH830" s="64"/>
      <c r="AI830" s="64"/>
      <c r="AJ830" s="64"/>
      <c r="AK830" s="64"/>
      <c r="AL830" s="64"/>
      <c r="AM830" s="64"/>
      <c r="AN830" s="64"/>
      <c r="AO830" s="64"/>
      <c r="AP830" s="64"/>
      <c r="AQ830" s="64"/>
    </row>
    <row r="831" spans="1:43" ht="62.25" customHeight="1" x14ac:dyDescent="0.25">
      <c r="A831" s="64"/>
      <c r="B831" s="64"/>
      <c r="C831" s="64"/>
      <c r="D831" s="64"/>
      <c r="E831" s="64"/>
      <c r="F831" s="64"/>
      <c r="G831" s="64"/>
      <c r="H831" s="63"/>
      <c r="I831" s="63"/>
      <c r="J831" s="64"/>
      <c r="K831" s="64"/>
      <c r="L831" s="64"/>
      <c r="M831" s="63"/>
      <c r="N831" s="64"/>
      <c r="O831" s="64"/>
      <c r="P831" s="63"/>
      <c r="Q831" s="63"/>
      <c r="R831" s="63"/>
      <c r="S831" s="64"/>
      <c r="T831" s="64"/>
      <c r="U831" s="64"/>
      <c r="V831" s="97"/>
      <c r="W831" s="97"/>
      <c r="X831" s="64"/>
      <c r="Y831" s="64"/>
      <c r="Z831" s="64"/>
      <c r="AA831" s="64"/>
      <c r="AB831" s="64"/>
      <c r="AC831" s="64"/>
      <c r="AD831" s="64"/>
      <c r="AE831" s="64"/>
      <c r="AF831" s="64"/>
      <c r="AG831" s="64"/>
      <c r="AH831" s="64"/>
      <c r="AI831" s="64"/>
      <c r="AJ831" s="64"/>
      <c r="AK831" s="64"/>
      <c r="AL831" s="64"/>
      <c r="AM831" s="64"/>
      <c r="AN831" s="64"/>
      <c r="AO831" s="64"/>
      <c r="AP831" s="64"/>
      <c r="AQ831" s="64"/>
    </row>
    <row r="832" spans="1:43" ht="62.25" customHeight="1" x14ac:dyDescent="0.25">
      <c r="A832" s="64"/>
      <c r="B832" s="64"/>
      <c r="C832" s="64"/>
      <c r="D832" s="64"/>
      <c r="E832" s="64"/>
      <c r="F832" s="64"/>
      <c r="G832" s="64"/>
      <c r="H832" s="63"/>
      <c r="I832" s="63"/>
      <c r="J832" s="64"/>
      <c r="K832" s="64"/>
      <c r="L832" s="64"/>
      <c r="M832" s="63"/>
      <c r="N832" s="64"/>
      <c r="O832" s="64"/>
      <c r="P832" s="63"/>
      <c r="Q832" s="63"/>
      <c r="R832" s="63"/>
      <c r="S832" s="64"/>
      <c r="T832" s="64"/>
      <c r="U832" s="64"/>
      <c r="V832" s="97"/>
      <c r="W832" s="97"/>
      <c r="X832" s="64"/>
      <c r="Y832" s="64"/>
      <c r="Z832" s="64"/>
      <c r="AA832" s="64"/>
      <c r="AB832" s="64"/>
      <c r="AC832" s="64"/>
      <c r="AD832" s="64"/>
      <c r="AE832" s="64"/>
      <c r="AF832" s="64"/>
      <c r="AG832" s="64"/>
      <c r="AH832" s="64"/>
      <c r="AI832" s="64"/>
      <c r="AJ832" s="64"/>
      <c r="AK832" s="64"/>
      <c r="AL832" s="64"/>
      <c r="AM832" s="64"/>
      <c r="AN832" s="64"/>
      <c r="AO832" s="64"/>
      <c r="AP832" s="64"/>
      <c r="AQ832" s="64"/>
    </row>
    <row r="833" spans="1:43" ht="62.25" customHeight="1" x14ac:dyDescent="0.25">
      <c r="A833" s="64"/>
      <c r="B833" s="64"/>
      <c r="C833" s="64"/>
      <c r="D833" s="64"/>
      <c r="E833" s="64"/>
      <c r="F833" s="64"/>
      <c r="G833" s="64"/>
      <c r="H833" s="63"/>
      <c r="I833" s="63"/>
      <c r="J833" s="64"/>
      <c r="K833" s="64"/>
      <c r="L833" s="64"/>
      <c r="M833" s="63"/>
      <c r="N833" s="64"/>
      <c r="O833" s="64"/>
      <c r="P833" s="63"/>
      <c r="Q833" s="63"/>
      <c r="R833" s="63"/>
      <c r="S833" s="64"/>
      <c r="T833" s="64"/>
      <c r="U833" s="64"/>
      <c r="V833" s="97"/>
      <c r="W833" s="97"/>
      <c r="X833" s="64"/>
      <c r="Y833" s="64"/>
      <c r="Z833" s="64"/>
      <c r="AA833" s="64"/>
      <c r="AB833" s="64"/>
      <c r="AC833" s="64"/>
      <c r="AD833" s="64"/>
      <c r="AE833" s="64"/>
      <c r="AF833" s="64"/>
      <c r="AG833" s="64"/>
      <c r="AH833" s="64"/>
      <c r="AI833" s="64"/>
      <c r="AJ833" s="64"/>
      <c r="AK833" s="64"/>
      <c r="AL833" s="64"/>
      <c r="AM833" s="64"/>
      <c r="AN833" s="64"/>
      <c r="AO833" s="64"/>
      <c r="AP833" s="64"/>
      <c r="AQ833" s="64"/>
    </row>
    <row r="834" spans="1:43" ht="62.25" customHeight="1" x14ac:dyDescent="0.25">
      <c r="A834" s="64"/>
      <c r="B834" s="64"/>
      <c r="C834" s="64"/>
      <c r="D834" s="64"/>
      <c r="E834" s="64"/>
      <c r="F834" s="64"/>
      <c r="G834" s="64"/>
      <c r="H834" s="63"/>
      <c r="I834" s="63"/>
      <c r="J834" s="64"/>
      <c r="K834" s="64"/>
      <c r="L834" s="64"/>
      <c r="M834" s="63"/>
      <c r="N834" s="64"/>
      <c r="O834" s="64"/>
      <c r="P834" s="63"/>
      <c r="Q834" s="63"/>
      <c r="R834" s="63"/>
      <c r="S834" s="64"/>
      <c r="T834" s="64"/>
      <c r="U834" s="64"/>
      <c r="V834" s="97"/>
      <c r="W834" s="97"/>
      <c r="X834" s="64"/>
      <c r="Y834" s="64"/>
      <c r="Z834" s="64"/>
      <c r="AA834" s="64"/>
      <c r="AB834" s="64"/>
      <c r="AC834" s="64"/>
      <c r="AD834" s="64"/>
      <c r="AE834" s="64"/>
      <c r="AF834" s="64"/>
      <c r="AG834" s="64"/>
      <c r="AH834" s="64"/>
      <c r="AI834" s="64"/>
      <c r="AJ834" s="64"/>
      <c r="AK834" s="64"/>
      <c r="AL834" s="64"/>
      <c r="AM834" s="64"/>
      <c r="AN834" s="64"/>
      <c r="AO834" s="64"/>
      <c r="AP834" s="64"/>
      <c r="AQ834" s="64"/>
    </row>
    <row r="835" spans="1:43" ht="62.25" customHeight="1" x14ac:dyDescent="0.25">
      <c r="A835" s="64"/>
      <c r="B835" s="64"/>
      <c r="C835" s="64"/>
      <c r="D835" s="64"/>
      <c r="E835" s="64"/>
      <c r="F835" s="64"/>
      <c r="G835" s="64"/>
      <c r="H835" s="63"/>
      <c r="I835" s="63"/>
      <c r="J835" s="64"/>
      <c r="K835" s="64"/>
      <c r="L835" s="64"/>
      <c r="M835" s="63"/>
      <c r="N835" s="64"/>
      <c r="O835" s="64"/>
      <c r="P835" s="63"/>
      <c r="Q835" s="63"/>
      <c r="R835" s="63"/>
      <c r="S835" s="64"/>
      <c r="T835" s="64"/>
      <c r="U835" s="64"/>
      <c r="V835" s="97"/>
      <c r="W835" s="97"/>
      <c r="X835" s="64"/>
      <c r="Y835" s="64"/>
      <c r="Z835" s="64"/>
      <c r="AA835" s="64"/>
      <c r="AB835" s="64"/>
      <c r="AC835" s="64"/>
      <c r="AD835" s="64"/>
      <c r="AE835" s="64"/>
      <c r="AF835" s="64"/>
      <c r="AG835" s="64"/>
      <c r="AH835" s="64"/>
      <c r="AI835" s="64"/>
      <c r="AJ835" s="64"/>
      <c r="AK835" s="64"/>
      <c r="AL835" s="64"/>
      <c r="AM835" s="64"/>
      <c r="AN835" s="64"/>
      <c r="AO835" s="64"/>
      <c r="AP835" s="64"/>
      <c r="AQ835" s="64"/>
    </row>
    <row r="836" spans="1:43" ht="62.25" customHeight="1" x14ac:dyDescent="0.25">
      <c r="A836" s="64"/>
      <c r="B836" s="64"/>
      <c r="C836" s="64"/>
      <c r="D836" s="64"/>
      <c r="E836" s="64"/>
      <c r="F836" s="64"/>
      <c r="G836" s="64"/>
      <c r="H836" s="63"/>
      <c r="I836" s="63"/>
      <c r="J836" s="64"/>
      <c r="K836" s="64"/>
      <c r="L836" s="64"/>
      <c r="M836" s="63"/>
      <c r="N836" s="64"/>
      <c r="O836" s="64"/>
      <c r="P836" s="63"/>
      <c r="Q836" s="63"/>
      <c r="R836" s="63"/>
      <c r="S836" s="64"/>
      <c r="T836" s="64"/>
      <c r="U836" s="64"/>
      <c r="V836" s="97"/>
      <c r="W836" s="97"/>
      <c r="X836" s="64"/>
      <c r="Y836" s="64"/>
      <c r="Z836" s="64"/>
      <c r="AA836" s="64"/>
      <c r="AB836" s="64"/>
      <c r="AC836" s="64"/>
      <c r="AD836" s="64"/>
      <c r="AE836" s="64"/>
      <c r="AF836" s="64"/>
      <c r="AG836" s="64"/>
      <c r="AH836" s="64"/>
      <c r="AI836" s="64"/>
      <c r="AJ836" s="64"/>
      <c r="AK836" s="64"/>
      <c r="AL836" s="64"/>
      <c r="AM836" s="64"/>
      <c r="AN836" s="64"/>
      <c r="AO836" s="64"/>
      <c r="AP836" s="64"/>
      <c r="AQ836" s="64"/>
    </row>
    <row r="837" spans="1:43" ht="62.25" customHeight="1" x14ac:dyDescent="0.25">
      <c r="A837" s="64"/>
      <c r="B837" s="64"/>
      <c r="C837" s="64"/>
      <c r="D837" s="64"/>
      <c r="E837" s="64"/>
      <c r="F837" s="64"/>
      <c r="G837" s="64"/>
      <c r="H837" s="63"/>
      <c r="I837" s="63"/>
      <c r="J837" s="64"/>
      <c r="K837" s="64"/>
      <c r="L837" s="64"/>
      <c r="M837" s="63"/>
      <c r="N837" s="64"/>
      <c r="O837" s="64"/>
      <c r="P837" s="63"/>
      <c r="Q837" s="63"/>
      <c r="R837" s="63"/>
      <c r="S837" s="64"/>
      <c r="T837" s="64"/>
      <c r="U837" s="64"/>
      <c r="V837" s="97"/>
      <c r="W837" s="97"/>
      <c r="X837" s="64"/>
      <c r="Y837" s="64"/>
      <c r="Z837" s="64"/>
      <c r="AA837" s="64"/>
      <c r="AB837" s="64"/>
      <c r="AC837" s="64"/>
      <c r="AD837" s="64"/>
      <c r="AE837" s="64"/>
      <c r="AF837" s="64"/>
      <c r="AG837" s="64"/>
      <c r="AH837" s="64"/>
      <c r="AI837" s="64"/>
      <c r="AJ837" s="64"/>
      <c r="AK837" s="64"/>
      <c r="AL837" s="64"/>
      <c r="AM837" s="64"/>
      <c r="AN837" s="64"/>
      <c r="AO837" s="64"/>
      <c r="AP837" s="64"/>
      <c r="AQ837" s="64"/>
    </row>
    <row r="838" spans="1:43" ht="62.25" customHeight="1" x14ac:dyDescent="0.25">
      <c r="A838" s="64"/>
      <c r="B838" s="64"/>
      <c r="C838" s="64"/>
      <c r="D838" s="64"/>
      <c r="E838" s="64"/>
      <c r="F838" s="64"/>
      <c r="G838" s="64"/>
      <c r="H838" s="63"/>
      <c r="I838" s="63"/>
      <c r="J838" s="64"/>
      <c r="K838" s="64"/>
      <c r="L838" s="64"/>
      <c r="M838" s="63"/>
      <c r="N838" s="64"/>
      <c r="O838" s="64"/>
      <c r="P838" s="63"/>
      <c r="Q838" s="63"/>
      <c r="R838" s="63"/>
      <c r="S838" s="64"/>
      <c r="T838" s="64"/>
      <c r="U838" s="64"/>
      <c r="V838" s="97"/>
      <c r="W838" s="97"/>
      <c r="X838" s="64"/>
      <c r="Y838" s="64"/>
      <c r="Z838" s="64"/>
      <c r="AA838" s="64"/>
      <c r="AB838" s="64"/>
      <c r="AC838" s="64"/>
      <c r="AD838" s="64"/>
      <c r="AE838" s="64"/>
      <c r="AF838" s="64"/>
      <c r="AG838" s="64"/>
      <c r="AH838" s="64"/>
      <c r="AI838" s="64"/>
      <c r="AJ838" s="64"/>
      <c r="AK838" s="64"/>
      <c r="AL838" s="64"/>
      <c r="AM838" s="64"/>
      <c r="AN838" s="64"/>
      <c r="AO838" s="64"/>
      <c r="AP838" s="64"/>
      <c r="AQ838" s="64"/>
    </row>
    <row r="839" spans="1:43" ht="62.25" customHeight="1" x14ac:dyDescent="0.25">
      <c r="A839" s="64"/>
      <c r="B839" s="64"/>
      <c r="C839" s="64"/>
      <c r="D839" s="64"/>
      <c r="E839" s="64"/>
      <c r="F839" s="64"/>
      <c r="G839" s="64"/>
      <c r="H839" s="63"/>
      <c r="I839" s="63"/>
      <c r="J839" s="64"/>
      <c r="K839" s="64"/>
      <c r="L839" s="64"/>
      <c r="M839" s="63"/>
      <c r="N839" s="64"/>
      <c r="O839" s="64"/>
      <c r="P839" s="63"/>
      <c r="Q839" s="63"/>
      <c r="R839" s="63"/>
      <c r="S839" s="64"/>
      <c r="T839" s="64"/>
      <c r="U839" s="64"/>
      <c r="V839" s="97"/>
      <c r="W839" s="97"/>
      <c r="X839" s="64"/>
      <c r="Y839" s="64"/>
      <c r="Z839" s="64"/>
      <c r="AA839" s="64"/>
      <c r="AB839" s="64"/>
      <c r="AC839" s="64"/>
      <c r="AD839" s="64"/>
      <c r="AE839" s="64"/>
      <c r="AF839" s="64"/>
      <c r="AG839" s="64"/>
      <c r="AH839" s="64"/>
      <c r="AI839" s="64"/>
      <c r="AJ839" s="64"/>
      <c r="AK839" s="64"/>
      <c r="AL839" s="64"/>
      <c r="AM839" s="64"/>
      <c r="AN839" s="64"/>
      <c r="AO839" s="64"/>
      <c r="AP839" s="64"/>
      <c r="AQ839" s="64"/>
    </row>
    <row r="840" spans="1:43" ht="62.25" customHeight="1" x14ac:dyDescent="0.25">
      <c r="A840" s="64"/>
      <c r="B840" s="64"/>
      <c r="C840" s="64"/>
      <c r="D840" s="64"/>
      <c r="E840" s="64"/>
      <c r="F840" s="64"/>
      <c r="G840" s="64"/>
      <c r="H840" s="63"/>
      <c r="I840" s="63"/>
      <c r="J840" s="64"/>
      <c r="K840" s="64"/>
      <c r="L840" s="64"/>
      <c r="M840" s="63"/>
      <c r="N840" s="64"/>
      <c r="O840" s="64"/>
      <c r="P840" s="63"/>
      <c r="Q840" s="63"/>
      <c r="R840" s="63"/>
      <c r="S840" s="64"/>
      <c r="T840" s="64"/>
      <c r="U840" s="64"/>
      <c r="V840" s="97"/>
      <c r="W840" s="97"/>
      <c r="X840" s="64"/>
      <c r="Y840" s="64"/>
      <c r="Z840" s="64"/>
      <c r="AA840" s="64"/>
      <c r="AB840" s="64"/>
      <c r="AC840" s="64"/>
      <c r="AD840" s="64"/>
      <c r="AE840" s="64"/>
      <c r="AF840" s="64"/>
      <c r="AG840" s="64"/>
      <c r="AH840" s="64"/>
      <c r="AI840" s="64"/>
      <c r="AJ840" s="64"/>
      <c r="AK840" s="64"/>
      <c r="AL840" s="64"/>
      <c r="AM840" s="64"/>
      <c r="AN840" s="64"/>
      <c r="AO840" s="64"/>
      <c r="AP840" s="64"/>
      <c r="AQ840" s="64"/>
    </row>
    <row r="841" spans="1:43" ht="62.25" customHeight="1" x14ac:dyDescent="0.25">
      <c r="A841" s="64"/>
      <c r="B841" s="64"/>
      <c r="C841" s="64"/>
      <c r="D841" s="64"/>
      <c r="E841" s="64"/>
      <c r="F841" s="64"/>
      <c r="G841" s="64"/>
      <c r="H841" s="63"/>
      <c r="I841" s="63"/>
      <c r="J841" s="64"/>
      <c r="K841" s="64"/>
      <c r="L841" s="64"/>
      <c r="M841" s="63"/>
      <c r="N841" s="64"/>
      <c r="O841" s="64"/>
      <c r="P841" s="63"/>
      <c r="Q841" s="63"/>
      <c r="R841" s="63"/>
      <c r="S841" s="64"/>
      <c r="T841" s="64"/>
      <c r="U841" s="64"/>
      <c r="V841" s="97"/>
      <c r="W841" s="97"/>
      <c r="X841" s="64"/>
      <c r="Y841" s="64"/>
      <c r="Z841" s="64"/>
      <c r="AA841" s="64"/>
      <c r="AB841" s="64"/>
      <c r="AC841" s="64"/>
      <c r="AD841" s="64"/>
      <c r="AE841" s="64"/>
      <c r="AF841" s="64"/>
      <c r="AG841" s="64"/>
      <c r="AH841" s="64"/>
      <c r="AI841" s="64"/>
      <c r="AJ841" s="64"/>
      <c r="AK841" s="64"/>
      <c r="AL841" s="64"/>
      <c r="AM841" s="64"/>
      <c r="AN841" s="64"/>
      <c r="AO841" s="64"/>
      <c r="AP841" s="64"/>
      <c r="AQ841" s="64"/>
    </row>
    <row r="842" spans="1:43" ht="62.25" customHeight="1" x14ac:dyDescent="0.25">
      <c r="A842" s="64"/>
      <c r="B842" s="64"/>
      <c r="C842" s="64"/>
      <c r="D842" s="64"/>
      <c r="E842" s="64"/>
      <c r="F842" s="64"/>
      <c r="G842" s="64"/>
      <c r="H842" s="63"/>
      <c r="I842" s="63"/>
      <c r="J842" s="64"/>
      <c r="K842" s="64"/>
      <c r="L842" s="64"/>
      <c r="M842" s="63"/>
      <c r="N842" s="64"/>
      <c r="O842" s="64"/>
      <c r="P842" s="63"/>
      <c r="Q842" s="63"/>
      <c r="R842" s="63"/>
      <c r="S842" s="64"/>
      <c r="T842" s="64"/>
      <c r="U842" s="64"/>
      <c r="V842" s="97"/>
      <c r="W842" s="97"/>
      <c r="X842" s="64"/>
      <c r="Y842" s="64"/>
      <c r="Z842" s="64"/>
      <c r="AA842" s="64"/>
      <c r="AB842" s="64"/>
      <c r="AC842" s="64"/>
      <c r="AD842" s="64"/>
      <c r="AE842" s="64"/>
      <c r="AF842" s="64"/>
      <c r="AG842" s="64"/>
      <c r="AH842" s="64"/>
      <c r="AI842" s="64"/>
      <c r="AJ842" s="64"/>
      <c r="AK842" s="64"/>
      <c r="AL842" s="64"/>
      <c r="AM842" s="64"/>
      <c r="AN842" s="64"/>
      <c r="AO842" s="64"/>
      <c r="AP842" s="64"/>
      <c r="AQ842" s="64"/>
    </row>
    <row r="843" spans="1:43" ht="62.25" customHeight="1" x14ac:dyDescent="0.25">
      <c r="A843" s="64"/>
      <c r="B843" s="64"/>
      <c r="C843" s="64"/>
      <c r="D843" s="64"/>
      <c r="E843" s="64"/>
      <c r="F843" s="64"/>
      <c r="G843" s="64"/>
      <c r="H843" s="63"/>
      <c r="I843" s="63"/>
      <c r="J843" s="64"/>
      <c r="K843" s="64"/>
      <c r="L843" s="64"/>
      <c r="M843" s="63"/>
      <c r="N843" s="64"/>
      <c r="O843" s="64"/>
      <c r="P843" s="63"/>
      <c r="Q843" s="63"/>
      <c r="R843" s="63"/>
      <c r="S843" s="64"/>
      <c r="T843" s="64"/>
      <c r="U843" s="64"/>
      <c r="V843" s="97"/>
      <c r="W843" s="97"/>
      <c r="X843" s="64"/>
      <c r="Y843" s="64"/>
      <c r="Z843" s="64"/>
      <c r="AA843" s="64"/>
      <c r="AB843" s="64"/>
      <c r="AC843" s="64"/>
      <c r="AD843" s="64"/>
      <c r="AE843" s="64"/>
      <c r="AF843" s="64"/>
      <c r="AG843" s="64"/>
      <c r="AH843" s="64"/>
      <c r="AI843" s="64"/>
      <c r="AJ843" s="64"/>
      <c r="AK843" s="64"/>
      <c r="AL843" s="64"/>
      <c r="AM843" s="64"/>
      <c r="AN843" s="64"/>
      <c r="AO843" s="64"/>
      <c r="AP843" s="64"/>
      <c r="AQ843" s="64"/>
    </row>
    <row r="844" spans="1:43" ht="62.25" customHeight="1" x14ac:dyDescent="0.25">
      <c r="A844" s="64"/>
      <c r="B844" s="64"/>
      <c r="C844" s="64"/>
      <c r="D844" s="64"/>
      <c r="E844" s="64"/>
      <c r="F844" s="64"/>
      <c r="G844" s="64"/>
      <c r="H844" s="63"/>
      <c r="I844" s="63"/>
      <c r="J844" s="64"/>
      <c r="K844" s="64"/>
      <c r="L844" s="64"/>
      <c r="M844" s="63"/>
      <c r="N844" s="64"/>
      <c r="O844" s="64"/>
      <c r="P844" s="63"/>
      <c r="Q844" s="63"/>
      <c r="R844" s="63"/>
      <c r="S844" s="64"/>
      <c r="T844" s="64"/>
      <c r="U844" s="64"/>
      <c r="V844" s="97"/>
      <c r="W844" s="97"/>
      <c r="X844" s="64"/>
      <c r="Y844" s="64"/>
      <c r="Z844" s="64"/>
      <c r="AA844" s="64"/>
      <c r="AB844" s="64"/>
      <c r="AC844" s="64"/>
      <c r="AD844" s="64"/>
      <c r="AE844" s="64"/>
      <c r="AF844" s="64"/>
      <c r="AG844" s="64"/>
      <c r="AH844" s="64"/>
      <c r="AI844" s="64"/>
      <c r="AJ844" s="64"/>
      <c r="AK844" s="64"/>
      <c r="AL844" s="64"/>
      <c r="AM844" s="64"/>
      <c r="AN844" s="64"/>
      <c r="AO844" s="64"/>
      <c r="AP844" s="64"/>
      <c r="AQ844" s="64"/>
    </row>
    <row r="845" spans="1:43" ht="62.25" customHeight="1" x14ac:dyDescent="0.25">
      <c r="A845" s="64"/>
      <c r="B845" s="64"/>
      <c r="C845" s="64"/>
      <c r="D845" s="64"/>
      <c r="E845" s="64"/>
      <c r="F845" s="64"/>
      <c r="G845" s="64"/>
      <c r="H845" s="63"/>
      <c r="I845" s="63"/>
      <c r="J845" s="64"/>
      <c r="K845" s="64"/>
      <c r="L845" s="64"/>
      <c r="M845" s="63"/>
      <c r="N845" s="64"/>
      <c r="O845" s="64"/>
      <c r="P845" s="63"/>
      <c r="Q845" s="63"/>
      <c r="R845" s="63"/>
      <c r="S845" s="64"/>
      <c r="T845" s="64"/>
      <c r="U845" s="64"/>
      <c r="V845" s="97"/>
      <c r="W845" s="97"/>
      <c r="X845" s="64"/>
      <c r="Y845" s="64"/>
      <c r="Z845" s="64"/>
      <c r="AA845" s="64"/>
      <c r="AB845" s="64"/>
      <c r="AC845" s="64"/>
      <c r="AD845" s="64"/>
      <c r="AE845" s="64"/>
      <c r="AF845" s="64"/>
      <c r="AG845" s="64"/>
      <c r="AH845" s="64"/>
      <c r="AI845" s="64"/>
      <c r="AJ845" s="64"/>
      <c r="AK845" s="64"/>
      <c r="AL845" s="64"/>
      <c r="AM845" s="64"/>
      <c r="AN845" s="64"/>
      <c r="AO845" s="64"/>
      <c r="AP845" s="64"/>
      <c r="AQ845" s="64"/>
    </row>
    <row r="846" spans="1:43" ht="62.25" customHeight="1" x14ac:dyDescent="0.25">
      <c r="A846" s="64"/>
      <c r="B846" s="64"/>
      <c r="C846" s="64"/>
      <c r="D846" s="64"/>
      <c r="E846" s="64"/>
      <c r="F846" s="64"/>
      <c r="G846" s="64"/>
      <c r="H846" s="63"/>
      <c r="I846" s="63"/>
      <c r="J846" s="64"/>
      <c r="K846" s="64"/>
      <c r="L846" s="64"/>
      <c r="M846" s="63"/>
      <c r="N846" s="64"/>
      <c r="O846" s="64"/>
      <c r="P846" s="63"/>
      <c r="Q846" s="63"/>
      <c r="R846" s="63"/>
      <c r="S846" s="64"/>
      <c r="T846" s="64"/>
      <c r="U846" s="64"/>
      <c r="V846" s="97"/>
      <c r="W846" s="97"/>
      <c r="X846" s="64"/>
      <c r="Y846" s="64"/>
      <c r="Z846" s="64"/>
      <c r="AA846" s="64"/>
      <c r="AB846" s="64"/>
      <c r="AC846" s="64"/>
      <c r="AD846" s="64"/>
      <c r="AE846" s="64"/>
      <c r="AF846" s="64"/>
      <c r="AG846" s="64"/>
      <c r="AH846" s="64"/>
      <c r="AI846" s="64"/>
      <c r="AJ846" s="64"/>
      <c r="AK846" s="64"/>
      <c r="AL846" s="64"/>
      <c r="AM846" s="64"/>
      <c r="AN846" s="64"/>
      <c r="AO846" s="64"/>
      <c r="AP846" s="64"/>
      <c r="AQ846" s="64"/>
    </row>
    <row r="847" spans="1:43" ht="62.25" customHeight="1" x14ac:dyDescent="0.25">
      <c r="A847" s="64"/>
      <c r="B847" s="64"/>
      <c r="C847" s="64"/>
      <c r="D847" s="64"/>
      <c r="E847" s="64"/>
      <c r="F847" s="64"/>
      <c r="G847" s="64"/>
      <c r="H847" s="63"/>
      <c r="I847" s="63"/>
      <c r="J847" s="64"/>
      <c r="K847" s="64"/>
      <c r="L847" s="64"/>
      <c r="M847" s="63"/>
      <c r="N847" s="64"/>
      <c r="O847" s="64"/>
      <c r="P847" s="63"/>
      <c r="Q847" s="63"/>
      <c r="R847" s="63"/>
      <c r="S847" s="64"/>
      <c r="T847" s="64"/>
      <c r="U847" s="64"/>
      <c r="V847" s="97"/>
      <c r="W847" s="97"/>
      <c r="X847" s="64"/>
      <c r="Y847" s="64"/>
      <c r="Z847" s="64"/>
      <c r="AA847" s="64"/>
      <c r="AB847" s="64"/>
      <c r="AC847" s="64"/>
      <c r="AD847" s="64"/>
      <c r="AE847" s="64"/>
      <c r="AF847" s="64"/>
      <c r="AG847" s="64"/>
      <c r="AH847" s="64"/>
      <c r="AI847" s="64"/>
      <c r="AJ847" s="64"/>
      <c r="AK847" s="64"/>
      <c r="AL847" s="64"/>
      <c r="AM847" s="64"/>
      <c r="AN847" s="64"/>
      <c r="AO847" s="64"/>
      <c r="AP847" s="64"/>
      <c r="AQ847" s="64"/>
    </row>
    <row r="848" spans="1:43" ht="62.25" customHeight="1" x14ac:dyDescent="0.25">
      <c r="A848" s="64"/>
      <c r="B848" s="64"/>
      <c r="C848" s="64"/>
      <c r="D848" s="64"/>
      <c r="E848" s="64"/>
      <c r="F848" s="64"/>
      <c r="G848" s="64"/>
      <c r="H848" s="63"/>
      <c r="I848" s="63"/>
      <c r="J848" s="64"/>
      <c r="K848" s="64"/>
      <c r="L848" s="64"/>
      <c r="M848" s="63"/>
      <c r="N848" s="64"/>
      <c r="O848" s="64"/>
      <c r="P848" s="63"/>
      <c r="Q848" s="63"/>
      <c r="R848" s="63"/>
      <c r="S848" s="64"/>
      <c r="T848" s="64"/>
      <c r="U848" s="64"/>
      <c r="V848" s="97"/>
      <c r="W848" s="97"/>
      <c r="X848" s="64"/>
      <c r="Y848" s="64"/>
      <c r="Z848" s="64"/>
      <c r="AA848" s="64"/>
      <c r="AB848" s="64"/>
      <c r="AC848" s="64"/>
      <c r="AD848" s="64"/>
      <c r="AE848" s="64"/>
      <c r="AF848" s="64"/>
      <c r="AG848" s="64"/>
      <c r="AH848" s="64"/>
      <c r="AI848" s="64"/>
      <c r="AJ848" s="64"/>
      <c r="AK848" s="64"/>
      <c r="AL848" s="64"/>
      <c r="AM848" s="64"/>
      <c r="AN848" s="64"/>
      <c r="AO848" s="64"/>
      <c r="AP848" s="64"/>
      <c r="AQ848" s="64"/>
    </row>
    <row r="849" spans="1:43" ht="62.25" customHeight="1" x14ac:dyDescent="0.25">
      <c r="A849" s="64"/>
      <c r="B849" s="64"/>
      <c r="C849" s="64"/>
      <c r="D849" s="64"/>
      <c r="E849" s="64"/>
      <c r="F849" s="64"/>
      <c r="G849" s="64"/>
      <c r="H849" s="63"/>
      <c r="I849" s="63"/>
      <c r="J849" s="64"/>
      <c r="K849" s="64"/>
      <c r="L849" s="64"/>
      <c r="M849" s="63"/>
      <c r="N849" s="64"/>
      <c r="O849" s="64"/>
      <c r="P849" s="63"/>
      <c r="Q849" s="63"/>
      <c r="R849" s="63"/>
      <c r="S849" s="64"/>
      <c r="T849" s="64"/>
      <c r="U849" s="64"/>
      <c r="V849" s="97"/>
      <c r="W849" s="97"/>
      <c r="X849" s="64"/>
      <c r="Y849" s="64"/>
      <c r="Z849" s="64"/>
      <c r="AA849" s="64"/>
      <c r="AB849" s="64"/>
      <c r="AC849" s="64"/>
      <c r="AD849" s="64"/>
      <c r="AE849" s="64"/>
      <c r="AF849" s="64"/>
      <c r="AG849" s="64"/>
      <c r="AH849" s="64"/>
      <c r="AI849" s="64"/>
      <c r="AJ849" s="64"/>
      <c r="AK849" s="64"/>
      <c r="AL849" s="64"/>
      <c r="AM849" s="64"/>
      <c r="AN849" s="64"/>
      <c r="AO849" s="64"/>
      <c r="AP849" s="64"/>
      <c r="AQ849" s="64"/>
    </row>
    <row r="850" spans="1:43" ht="62.25" customHeight="1" x14ac:dyDescent="0.25">
      <c r="A850" s="64"/>
      <c r="B850" s="64"/>
      <c r="C850" s="64"/>
      <c r="D850" s="64"/>
      <c r="E850" s="64"/>
      <c r="F850" s="64"/>
      <c r="G850" s="64"/>
      <c r="H850" s="63"/>
      <c r="I850" s="63"/>
      <c r="J850" s="64"/>
      <c r="K850" s="64"/>
      <c r="L850" s="64"/>
      <c r="M850" s="63"/>
      <c r="N850" s="64"/>
      <c r="O850" s="64"/>
      <c r="P850" s="63"/>
      <c r="Q850" s="63"/>
      <c r="R850" s="63"/>
      <c r="S850" s="64"/>
      <c r="T850" s="64"/>
      <c r="U850" s="64"/>
      <c r="V850" s="97"/>
      <c r="W850" s="97"/>
      <c r="X850" s="64"/>
      <c r="Y850" s="64"/>
      <c r="Z850" s="64"/>
      <c r="AA850" s="64"/>
      <c r="AB850" s="64"/>
      <c r="AC850" s="64"/>
      <c r="AD850" s="64"/>
      <c r="AE850" s="64"/>
      <c r="AF850" s="64"/>
      <c r="AG850" s="64"/>
      <c r="AH850" s="64"/>
      <c r="AI850" s="64"/>
      <c r="AJ850" s="64"/>
      <c r="AK850" s="64"/>
      <c r="AL850" s="64"/>
      <c r="AM850" s="64"/>
      <c r="AN850" s="64"/>
      <c r="AO850" s="64"/>
      <c r="AP850" s="64"/>
      <c r="AQ850" s="64"/>
    </row>
    <row r="851" spans="1:43" ht="62.25" customHeight="1" x14ac:dyDescent="0.25">
      <c r="A851" s="64"/>
      <c r="B851" s="64"/>
      <c r="C851" s="64"/>
      <c r="D851" s="64"/>
      <c r="E851" s="64"/>
      <c r="F851" s="64"/>
      <c r="G851" s="64"/>
      <c r="H851" s="63"/>
      <c r="I851" s="63"/>
      <c r="J851" s="64"/>
      <c r="K851" s="64"/>
      <c r="L851" s="64"/>
      <c r="M851" s="63"/>
      <c r="N851" s="64"/>
      <c r="O851" s="64"/>
      <c r="P851" s="63"/>
      <c r="Q851" s="63"/>
      <c r="R851" s="63"/>
      <c r="S851" s="64"/>
      <c r="T851" s="64"/>
      <c r="U851" s="64"/>
      <c r="V851" s="97"/>
      <c r="W851" s="97"/>
      <c r="X851" s="64"/>
      <c r="Y851" s="64"/>
      <c r="Z851" s="64"/>
      <c r="AA851" s="64"/>
      <c r="AB851" s="64"/>
      <c r="AC851" s="64"/>
      <c r="AD851" s="64"/>
      <c r="AE851" s="64"/>
      <c r="AF851" s="64"/>
      <c r="AG851" s="64"/>
      <c r="AH851" s="64"/>
      <c r="AI851" s="64"/>
      <c r="AJ851" s="64"/>
      <c r="AK851" s="64"/>
      <c r="AL851" s="64"/>
      <c r="AM851" s="64"/>
      <c r="AN851" s="64"/>
      <c r="AO851" s="64"/>
      <c r="AP851" s="64"/>
      <c r="AQ851" s="64"/>
    </row>
    <row r="852" spans="1:43" ht="62.25" customHeight="1" x14ac:dyDescent="0.25">
      <c r="A852" s="64"/>
      <c r="B852" s="64"/>
      <c r="C852" s="64"/>
      <c r="D852" s="64"/>
      <c r="E852" s="64"/>
      <c r="F852" s="64"/>
      <c r="G852" s="64"/>
      <c r="H852" s="63"/>
      <c r="I852" s="63"/>
      <c r="J852" s="64"/>
      <c r="K852" s="64"/>
      <c r="L852" s="64"/>
      <c r="M852" s="63"/>
      <c r="N852" s="64"/>
      <c r="O852" s="64"/>
      <c r="P852" s="63"/>
      <c r="Q852" s="63"/>
      <c r="R852" s="63"/>
      <c r="S852" s="64"/>
      <c r="T852" s="64"/>
      <c r="U852" s="64"/>
      <c r="V852" s="97"/>
      <c r="W852" s="97"/>
      <c r="X852" s="64"/>
      <c r="Y852" s="64"/>
      <c r="Z852" s="64"/>
      <c r="AA852" s="64"/>
      <c r="AB852" s="64"/>
      <c r="AC852" s="64"/>
      <c r="AD852" s="64"/>
      <c r="AE852" s="64"/>
      <c r="AF852" s="64"/>
      <c r="AG852" s="64"/>
      <c r="AH852" s="64"/>
      <c r="AI852" s="64"/>
      <c r="AJ852" s="64"/>
      <c r="AK852" s="64"/>
      <c r="AL852" s="64"/>
      <c r="AM852" s="64"/>
      <c r="AN852" s="64"/>
      <c r="AO852" s="64"/>
      <c r="AP852" s="64"/>
      <c r="AQ852" s="64"/>
    </row>
    <row r="853" spans="1:43" ht="62.25" customHeight="1" x14ac:dyDescent="0.25">
      <c r="A853" s="64"/>
      <c r="B853" s="64"/>
      <c r="C853" s="64"/>
      <c r="D853" s="64"/>
      <c r="E853" s="64"/>
      <c r="F853" s="64"/>
      <c r="G853" s="64"/>
      <c r="H853" s="63"/>
      <c r="I853" s="63"/>
      <c r="J853" s="64"/>
      <c r="K853" s="64"/>
      <c r="L853" s="64"/>
      <c r="M853" s="63"/>
      <c r="N853" s="64"/>
      <c r="O853" s="64"/>
      <c r="P853" s="63"/>
      <c r="Q853" s="63"/>
      <c r="R853" s="63"/>
      <c r="S853" s="64"/>
      <c r="T853" s="64"/>
      <c r="U853" s="64"/>
      <c r="V853" s="97"/>
      <c r="W853" s="97"/>
      <c r="X853" s="64"/>
      <c r="Y853" s="64"/>
      <c r="Z853" s="64"/>
      <c r="AA853" s="64"/>
      <c r="AB853" s="64"/>
      <c r="AC853" s="64"/>
      <c r="AD853" s="64"/>
      <c r="AE853" s="64"/>
      <c r="AF853" s="64"/>
      <c r="AG853" s="64"/>
      <c r="AH853" s="64"/>
      <c r="AI853" s="64"/>
      <c r="AJ853" s="64"/>
      <c r="AK853" s="64"/>
      <c r="AL853" s="64"/>
      <c r="AM853" s="64"/>
      <c r="AN853" s="64"/>
      <c r="AO853" s="64"/>
      <c r="AP853" s="64"/>
      <c r="AQ853" s="64"/>
    </row>
    <row r="854" spans="1:43" ht="62.25" customHeight="1" x14ac:dyDescent="0.25">
      <c r="A854" s="64"/>
      <c r="B854" s="64"/>
      <c r="C854" s="64"/>
      <c r="D854" s="64"/>
      <c r="E854" s="64"/>
      <c r="F854" s="64"/>
      <c r="G854" s="64"/>
      <c r="H854" s="63"/>
      <c r="I854" s="63"/>
      <c r="J854" s="64"/>
      <c r="K854" s="64"/>
      <c r="L854" s="64"/>
      <c r="M854" s="63"/>
      <c r="N854" s="64"/>
      <c r="O854" s="64"/>
      <c r="P854" s="63"/>
      <c r="Q854" s="63"/>
      <c r="R854" s="63"/>
      <c r="S854" s="64"/>
      <c r="T854" s="64"/>
      <c r="U854" s="64"/>
      <c r="V854" s="97"/>
      <c r="W854" s="97"/>
      <c r="X854" s="64"/>
      <c r="Y854" s="64"/>
      <c r="Z854" s="64"/>
      <c r="AA854" s="64"/>
      <c r="AB854" s="64"/>
      <c r="AC854" s="64"/>
      <c r="AD854" s="64"/>
      <c r="AE854" s="64"/>
      <c r="AF854" s="64"/>
      <c r="AG854" s="64"/>
      <c r="AH854" s="64"/>
      <c r="AI854" s="64"/>
      <c r="AJ854" s="64"/>
      <c r="AK854" s="64"/>
      <c r="AL854" s="64"/>
      <c r="AM854" s="64"/>
      <c r="AN854" s="64"/>
      <c r="AO854" s="64"/>
      <c r="AP854" s="64"/>
      <c r="AQ854" s="64"/>
    </row>
    <row r="855" spans="1:43" ht="62.25" customHeight="1" x14ac:dyDescent="0.25">
      <c r="A855" s="64"/>
      <c r="B855" s="64"/>
      <c r="C855" s="64"/>
      <c r="D855" s="64"/>
      <c r="E855" s="64"/>
      <c r="F855" s="64"/>
      <c r="G855" s="64"/>
      <c r="H855" s="63"/>
      <c r="I855" s="63"/>
      <c r="J855" s="64"/>
      <c r="K855" s="64"/>
      <c r="L855" s="64"/>
      <c r="M855" s="63"/>
      <c r="N855" s="64"/>
      <c r="O855" s="64"/>
      <c r="P855" s="63"/>
      <c r="Q855" s="63"/>
      <c r="R855" s="63"/>
      <c r="S855" s="64"/>
      <c r="T855" s="64"/>
      <c r="U855" s="64"/>
      <c r="V855" s="97"/>
      <c r="W855" s="97"/>
      <c r="X855" s="64"/>
      <c r="Y855" s="64"/>
      <c r="Z855" s="64"/>
      <c r="AA855" s="64"/>
      <c r="AB855" s="64"/>
      <c r="AC855" s="64"/>
      <c r="AD855" s="64"/>
      <c r="AE855" s="64"/>
      <c r="AF855" s="64"/>
      <c r="AG855" s="64"/>
      <c r="AH855" s="64"/>
      <c r="AI855" s="64"/>
      <c r="AJ855" s="64"/>
      <c r="AK855" s="64"/>
      <c r="AL855" s="64"/>
      <c r="AM855" s="64"/>
      <c r="AN855" s="64"/>
      <c r="AO855" s="64"/>
      <c r="AP855" s="64"/>
      <c r="AQ855" s="64"/>
    </row>
    <row r="856" spans="1:43" ht="62.25" customHeight="1" x14ac:dyDescent="0.25">
      <c r="A856" s="64"/>
      <c r="B856" s="64"/>
      <c r="C856" s="64"/>
      <c r="D856" s="64"/>
      <c r="E856" s="64"/>
      <c r="F856" s="64"/>
      <c r="G856" s="64"/>
      <c r="H856" s="63"/>
      <c r="I856" s="63"/>
      <c r="J856" s="64"/>
      <c r="K856" s="64"/>
      <c r="L856" s="64"/>
      <c r="M856" s="63"/>
      <c r="N856" s="64"/>
      <c r="O856" s="64"/>
      <c r="P856" s="63"/>
      <c r="Q856" s="63"/>
      <c r="R856" s="63"/>
      <c r="S856" s="64"/>
      <c r="T856" s="64"/>
      <c r="U856" s="64"/>
      <c r="V856" s="97"/>
      <c r="W856" s="97"/>
      <c r="X856" s="64"/>
      <c r="Y856" s="64"/>
      <c r="Z856" s="64"/>
      <c r="AA856" s="64"/>
      <c r="AB856" s="64"/>
      <c r="AC856" s="64"/>
      <c r="AD856" s="64"/>
      <c r="AE856" s="64"/>
      <c r="AF856" s="64"/>
      <c r="AG856" s="64"/>
      <c r="AH856" s="64"/>
      <c r="AI856" s="64"/>
      <c r="AJ856" s="64"/>
      <c r="AK856" s="64"/>
      <c r="AL856" s="64"/>
      <c r="AM856" s="64"/>
      <c r="AN856" s="64"/>
      <c r="AO856" s="64"/>
      <c r="AP856" s="64"/>
      <c r="AQ856" s="64"/>
    </row>
    <row r="857" spans="1:43" ht="62.25" customHeight="1" x14ac:dyDescent="0.25">
      <c r="A857" s="64"/>
      <c r="B857" s="64"/>
      <c r="C857" s="64"/>
      <c r="D857" s="64"/>
      <c r="E857" s="64"/>
      <c r="F857" s="64"/>
      <c r="G857" s="64"/>
      <c r="H857" s="63"/>
      <c r="I857" s="63"/>
      <c r="J857" s="64"/>
      <c r="K857" s="64"/>
      <c r="L857" s="64"/>
      <c r="M857" s="63"/>
      <c r="N857" s="64"/>
      <c r="O857" s="64"/>
      <c r="P857" s="63"/>
      <c r="Q857" s="63"/>
      <c r="R857" s="63"/>
      <c r="S857" s="64"/>
      <c r="T857" s="64"/>
      <c r="U857" s="64"/>
      <c r="V857" s="97"/>
      <c r="W857" s="97"/>
      <c r="X857" s="64"/>
      <c r="Y857" s="64"/>
      <c r="Z857" s="64"/>
      <c r="AA857" s="64"/>
      <c r="AB857" s="64"/>
      <c r="AC857" s="64"/>
      <c r="AD857" s="64"/>
      <c r="AE857" s="64"/>
      <c r="AF857" s="64"/>
      <c r="AG857" s="64"/>
      <c r="AH857" s="64"/>
      <c r="AI857" s="64"/>
      <c r="AJ857" s="64"/>
      <c r="AK857" s="64"/>
      <c r="AL857" s="64"/>
      <c r="AM857" s="64"/>
      <c r="AN857" s="64"/>
      <c r="AO857" s="64"/>
      <c r="AP857" s="64"/>
      <c r="AQ857" s="64"/>
    </row>
    <row r="858" spans="1:43" ht="62.25" customHeight="1" x14ac:dyDescent="0.25">
      <c r="A858" s="64"/>
      <c r="B858" s="64"/>
      <c r="C858" s="64"/>
      <c r="D858" s="64"/>
      <c r="E858" s="64"/>
      <c r="F858" s="64"/>
      <c r="G858" s="64"/>
      <c r="H858" s="63"/>
      <c r="I858" s="63"/>
      <c r="J858" s="64"/>
      <c r="K858" s="64"/>
      <c r="L858" s="64"/>
      <c r="M858" s="63"/>
      <c r="N858" s="64"/>
      <c r="O858" s="64"/>
      <c r="P858" s="63"/>
      <c r="Q858" s="63"/>
      <c r="R858" s="63"/>
      <c r="S858" s="64"/>
      <c r="T858" s="64"/>
      <c r="U858" s="64"/>
      <c r="V858" s="97"/>
      <c r="W858" s="97"/>
      <c r="X858" s="64"/>
      <c r="Y858" s="64"/>
      <c r="Z858" s="64"/>
      <c r="AA858" s="64"/>
      <c r="AB858" s="64"/>
      <c r="AC858" s="64"/>
      <c r="AD858" s="64"/>
      <c r="AE858" s="64"/>
      <c r="AF858" s="64"/>
      <c r="AG858" s="64"/>
      <c r="AH858" s="64"/>
      <c r="AI858" s="64"/>
      <c r="AJ858" s="64"/>
      <c r="AK858" s="64"/>
      <c r="AL858" s="64"/>
      <c r="AM858" s="64"/>
      <c r="AN858" s="64"/>
      <c r="AO858" s="64"/>
      <c r="AP858" s="64"/>
      <c r="AQ858" s="64"/>
    </row>
    <row r="859" spans="1:43" ht="62.25" customHeight="1" x14ac:dyDescent="0.25">
      <c r="A859" s="64"/>
      <c r="B859" s="64"/>
      <c r="C859" s="64"/>
      <c r="D859" s="64"/>
      <c r="E859" s="64"/>
      <c r="F859" s="64"/>
      <c r="G859" s="64"/>
      <c r="H859" s="63"/>
      <c r="I859" s="63"/>
      <c r="J859" s="64"/>
      <c r="K859" s="64"/>
      <c r="L859" s="64"/>
      <c r="M859" s="63"/>
      <c r="N859" s="64"/>
      <c r="O859" s="64"/>
      <c r="P859" s="63"/>
      <c r="Q859" s="63"/>
      <c r="R859" s="63"/>
      <c r="S859" s="64"/>
      <c r="T859" s="64"/>
      <c r="U859" s="64"/>
      <c r="V859" s="97"/>
      <c r="W859" s="97"/>
      <c r="X859" s="64"/>
      <c r="Y859" s="64"/>
      <c r="Z859" s="64"/>
      <c r="AA859" s="64"/>
      <c r="AB859" s="64"/>
      <c r="AC859" s="64"/>
      <c r="AD859" s="64"/>
      <c r="AE859" s="64"/>
      <c r="AF859" s="64"/>
      <c r="AG859" s="64"/>
      <c r="AH859" s="64"/>
      <c r="AI859" s="64"/>
      <c r="AJ859" s="64"/>
      <c r="AK859" s="64"/>
      <c r="AL859" s="64"/>
      <c r="AM859" s="64"/>
      <c r="AN859" s="64"/>
      <c r="AO859" s="64"/>
      <c r="AP859" s="64"/>
      <c r="AQ859" s="64"/>
    </row>
    <row r="860" spans="1:43" ht="62.25" customHeight="1" x14ac:dyDescent="0.25">
      <c r="A860" s="64"/>
      <c r="B860" s="64"/>
      <c r="C860" s="64"/>
      <c r="D860" s="64"/>
      <c r="E860" s="64"/>
      <c r="F860" s="64"/>
      <c r="G860" s="64"/>
      <c r="H860" s="63"/>
      <c r="I860" s="63"/>
      <c r="J860" s="64"/>
      <c r="K860" s="64"/>
      <c r="L860" s="64"/>
      <c r="M860" s="63"/>
      <c r="N860" s="64"/>
      <c r="O860" s="64"/>
      <c r="P860" s="63"/>
      <c r="Q860" s="63"/>
      <c r="R860" s="63"/>
      <c r="S860" s="64"/>
      <c r="T860" s="64"/>
      <c r="U860" s="64"/>
      <c r="V860" s="97"/>
      <c r="W860" s="97"/>
      <c r="X860" s="64"/>
      <c r="Y860" s="64"/>
      <c r="Z860" s="64"/>
      <c r="AA860" s="64"/>
      <c r="AB860" s="64"/>
      <c r="AC860" s="64"/>
      <c r="AD860" s="64"/>
      <c r="AE860" s="64"/>
      <c r="AF860" s="64"/>
      <c r="AG860" s="64"/>
      <c r="AH860" s="64"/>
      <c r="AI860" s="64"/>
      <c r="AJ860" s="64"/>
      <c r="AK860" s="64"/>
      <c r="AL860" s="64"/>
      <c r="AM860" s="64"/>
      <c r="AN860" s="64"/>
      <c r="AO860" s="64"/>
      <c r="AP860" s="64"/>
      <c r="AQ860" s="64"/>
    </row>
    <row r="861" spans="1:43" ht="62.25" customHeight="1" x14ac:dyDescent="0.25">
      <c r="A861" s="64"/>
      <c r="B861" s="64"/>
      <c r="C861" s="64"/>
      <c r="D861" s="64"/>
      <c r="E861" s="64"/>
      <c r="F861" s="64"/>
      <c r="G861" s="64"/>
      <c r="H861" s="63"/>
      <c r="I861" s="63"/>
      <c r="J861" s="64"/>
      <c r="K861" s="64"/>
      <c r="L861" s="64"/>
      <c r="M861" s="63"/>
      <c r="N861" s="64"/>
      <c r="O861" s="64"/>
      <c r="P861" s="63"/>
      <c r="Q861" s="63"/>
      <c r="R861" s="63"/>
      <c r="S861" s="64"/>
      <c r="T861" s="64"/>
      <c r="U861" s="64"/>
      <c r="V861" s="97"/>
      <c r="W861" s="97"/>
      <c r="X861" s="64"/>
      <c r="Y861" s="64"/>
      <c r="Z861" s="64"/>
      <c r="AA861" s="64"/>
      <c r="AB861" s="64"/>
      <c r="AC861" s="64"/>
      <c r="AD861" s="64"/>
      <c r="AE861" s="64"/>
      <c r="AF861" s="64"/>
      <c r="AG861" s="64"/>
      <c r="AH861" s="64"/>
      <c r="AI861" s="64"/>
      <c r="AJ861" s="64"/>
      <c r="AK861" s="64"/>
      <c r="AL861" s="64"/>
      <c r="AM861" s="64"/>
      <c r="AN861" s="64"/>
      <c r="AO861" s="64"/>
      <c r="AP861" s="64"/>
      <c r="AQ861" s="64"/>
    </row>
    <row r="862" spans="1:43" ht="62.25" customHeight="1" x14ac:dyDescent="0.25">
      <c r="A862" s="64"/>
      <c r="B862" s="64"/>
      <c r="C862" s="64"/>
      <c r="D862" s="64"/>
      <c r="E862" s="64"/>
      <c r="F862" s="64"/>
      <c r="G862" s="64"/>
      <c r="H862" s="63"/>
      <c r="I862" s="63"/>
      <c r="J862" s="64"/>
      <c r="K862" s="64"/>
      <c r="L862" s="64"/>
      <c r="M862" s="63"/>
      <c r="N862" s="64"/>
      <c r="O862" s="64"/>
      <c r="P862" s="63"/>
      <c r="Q862" s="63"/>
      <c r="R862" s="63"/>
      <c r="S862" s="64"/>
      <c r="T862" s="64"/>
      <c r="U862" s="64"/>
      <c r="V862" s="97"/>
      <c r="W862" s="97"/>
      <c r="X862" s="64"/>
      <c r="Y862" s="64"/>
      <c r="Z862" s="64"/>
      <c r="AA862" s="64"/>
      <c r="AB862" s="64"/>
      <c r="AC862" s="64"/>
      <c r="AD862" s="64"/>
      <c r="AE862" s="64"/>
      <c r="AF862" s="64"/>
      <c r="AG862" s="64"/>
      <c r="AH862" s="64"/>
      <c r="AI862" s="64"/>
      <c r="AJ862" s="64"/>
      <c r="AK862" s="64"/>
      <c r="AL862" s="64"/>
      <c r="AM862" s="64"/>
      <c r="AN862" s="64"/>
      <c r="AO862" s="64"/>
      <c r="AP862" s="64"/>
      <c r="AQ862" s="64"/>
    </row>
    <row r="863" spans="1:43" ht="62.25" customHeight="1" x14ac:dyDescent="0.25">
      <c r="A863" s="64"/>
      <c r="B863" s="64"/>
      <c r="C863" s="64"/>
      <c r="D863" s="64"/>
      <c r="E863" s="64"/>
      <c r="F863" s="64"/>
      <c r="G863" s="64"/>
      <c r="H863" s="63"/>
      <c r="I863" s="63"/>
      <c r="J863" s="64"/>
      <c r="K863" s="64"/>
      <c r="L863" s="64"/>
      <c r="M863" s="63"/>
      <c r="N863" s="64"/>
      <c r="O863" s="64"/>
      <c r="P863" s="63"/>
      <c r="Q863" s="63"/>
      <c r="R863" s="63"/>
      <c r="S863" s="64"/>
      <c r="T863" s="64"/>
      <c r="U863" s="64"/>
      <c r="V863" s="97"/>
      <c r="W863" s="97"/>
      <c r="X863" s="64"/>
      <c r="Y863" s="64"/>
      <c r="Z863" s="64"/>
      <c r="AA863" s="64"/>
      <c r="AB863" s="64"/>
      <c r="AC863" s="64"/>
      <c r="AD863" s="64"/>
      <c r="AE863" s="64"/>
      <c r="AF863" s="64"/>
      <c r="AG863" s="64"/>
      <c r="AH863" s="64"/>
      <c r="AI863" s="64"/>
      <c r="AJ863" s="64"/>
      <c r="AK863" s="64"/>
      <c r="AL863" s="64"/>
      <c r="AM863" s="64"/>
      <c r="AN863" s="64"/>
      <c r="AO863" s="64"/>
      <c r="AP863" s="64"/>
      <c r="AQ863" s="64"/>
    </row>
    <row r="864" spans="1:43" ht="62.25" customHeight="1" x14ac:dyDescent="0.25">
      <c r="A864" s="64"/>
      <c r="B864" s="64"/>
      <c r="C864" s="64"/>
      <c r="D864" s="64"/>
      <c r="E864" s="64"/>
      <c r="F864" s="64"/>
      <c r="G864" s="64"/>
      <c r="H864" s="63"/>
      <c r="I864" s="63"/>
      <c r="J864" s="64"/>
      <c r="K864" s="64"/>
      <c r="L864" s="64"/>
      <c r="M864" s="63"/>
      <c r="N864" s="64"/>
      <c r="O864" s="64"/>
      <c r="P864" s="63"/>
      <c r="Q864" s="63"/>
      <c r="R864" s="63"/>
      <c r="S864" s="64"/>
      <c r="T864" s="64"/>
      <c r="U864" s="64"/>
      <c r="V864" s="97"/>
      <c r="W864" s="97"/>
      <c r="X864" s="64"/>
      <c r="Y864" s="64"/>
      <c r="Z864" s="64"/>
      <c r="AA864" s="64"/>
      <c r="AB864" s="64"/>
      <c r="AC864" s="64"/>
      <c r="AD864" s="64"/>
      <c r="AE864" s="64"/>
      <c r="AF864" s="64"/>
      <c r="AG864" s="64"/>
      <c r="AH864" s="64"/>
      <c r="AI864" s="64"/>
      <c r="AJ864" s="64"/>
      <c r="AK864" s="64"/>
      <c r="AL864" s="64"/>
      <c r="AM864" s="64"/>
      <c r="AN864" s="64"/>
      <c r="AO864" s="64"/>
      <c r="AP864" s="64"/>
      <c r="AQ864" s="64"/>
    </row>
    <row r="865" spans="1:43" ht="62.25" customHeight="1" x14ac:dyDescent="0.25">
      <c r="A865" s="64"/>
      <c r="B865" s="64"/>
      <c r="C865" s="64"/>
      <c r="D865" s="64"/>
      <c r="E865" s="64"/>
      <c r="F865" s="64"/>
      <c r="G865" s="64"/>
      <c r="H865" s="63"/>
      <c r="I865" s="63"/>
      <c r="J865" s="64"/>
      <c r="K865" s="64"/>
      <c r="L865" s="64"/>
      <c r="M865" s="63"/>
      <c r="N865" s="64"/>
      <c r="O865" s="64"/>
      <c r="P865" s="63"/>
      <c r="Q865" s="63"/>
      <c r="R865" s="63"/>
      <c r="S865" s="64"/>
      <c r="T865" s="64"/>
      <c r="U865" s="64"/>
      <c r="V865" s="97"/>
      <c r="W865" s="97"/>
      <c r="X865" s="64"/>
      <c r="Y865" s="64"/>
      <c r="Z865" s="64"/>
      <c r="AA865" s="64"/>
      <c r="AB865" s="64"/>
      <c r="AC865" s="64"/>
      <c r="AD865" s="64"/>
      <c r="AE865" s="64"/>
      <c r="AF865" s="64"/>
      <c r="AG865" s="64"/>
      <c r="AH865" s="64"/>
      <c r="AI865" s="64"/>
      <c r="AJ865" s="64"/>
      <c r="AK865" s="64"/>
      <c r="AL865" s="64"/>
      <c r="AM865" s="64"/>
      <c r="AN865" s="64"/>
      <c r="AO865" s="64"/>
      <c r="AP865" s="64"/>
      <c r="AQ865" s="64"/>
    </row>
    <row r="866" spans="1:43" ht="62.25" customHeight="1" x14ac:dyDescent="0.25">
      <c r="A866" s="64"/>
      <c r="B866" s="64"/>
      <c r="C866" s="64"/>
      <c r="D866" s="64"/>
      <c r="E866" s="64"/>
      <c r="F866" s="64"/>
      <c r="G866" s="64"/>
      <c r="H866" s="63"/>
      <c r="I866" s="63"/>
      <c r="J866" s="64"/>
      <c r="K866" s="64"/>
      <c r="L866" s="64"/>
      <c r="M866" s="63"/>
      <c r="N866" s="64"/>
      <c r="O866" s="64"/>
      <c r="P866" s="63"/>
      <c r="Q866" s="63"/>
      <c r="R866" s="63"/>
      <c r="S866" s="64"/>
      <c r="T866" s="64"/>
      <c r="U866" s="64"/>
      <c r="V866" s="97"/>
      <c r="W866" s="97"/>
      <c r="X866" s="64"/>
      <c r="Y866" s="64"/>
      <c r="Z866" s="64"/>
      <c r="AA866" s="64"/>
      <c r="AB866" s="64"/>
      <c r="AC866" s="64"/>
      <c r="AD866" s="64"/>
      <c r="AE866" s="64"/>
      <c r="AF866" s="64"/>
      <c r="AG866" s="64"/>
      <c r="AH866" s="64"/>
      <c r="AI866" s="64"/>
      <c r="AJ866" s="64"/>
      <c r="AK866" s="64"/>
      <c r="AL866" s="64"/>
      <c r="AM866" s="64"/>
      <c r="AN866" s="64"/>
      <c r="AO866" s="64"/>
      <c r="AP866" s="64"/>
      <c r="AQ866" s="64"/>
    </row>
    <row r="867" spans="1:43" ht="62.25" customHeight="1" x14ac:dyDescent="0.25">
      <c r="A867" s="64"/>
      <c r="B867" s="64"/>
      <c r="C867" s="64"/>
      <c r="D867" s="64"/>
      <c r="E867" s="64"/>
      <c r="F867" s="64"/>
      <c r="G867" s="64"/>
      <c r="H867" s="63"/>
      <c r="I867" s="63"/>
      <c r="J867" s="64"/>
      <c r="K867" s="64"/>
      <c r="L867" s="64"/>
      <c r="M867" s="63"/>
      <c r="N867" s="64"/>
      <c r="O867" s="64"/>
      <c r="P867" s="63"/>
      <c r="Q867" s="63"/>
      <c r="R867" s="63"/>
      <c r="S867" s="64"/>
      <c r="T867" s="64"/>
      <c r="U867" s="64"/>
      <c r="V867" s="97"/>
      <c r="W867" s="97"/>
      <c r="X867" s="64"/>
      <c r="Y867" s="64"/>
      <c r="Z867" s="64"/>
      <c r="AA867" s="64"/>
      <c r="AB867" s="64"/>
      <c r="AC867" s="64"/>
      <c r="AD867" s="64"/>
      <c r="AE867" s="64"/>
      <c r="AF867" s="64"/>
      <c r="AG867" s="64"/>
      <c r="AH867" s="64"/>
      <c r="AI867" s="64"/>
      <c r="AJ867" s="64"/>
      <c r="AK867" s="64"/>
      <c r="AL867" s="64"/>
      <c r="AM867" s="64"/>
      <c r="AN867" s="64"/>
      <c r="AO867" s="64"/>
      <c r="AP867" s="64"/>
      <c r="AQ867" s="64"/>
    </row>
    <row r="868" spans="1:43" ht="62.25" customHeight="1" x14ac:dyDescent="0.25">
      <c r="A868" s="64"/>
      <c r="B868" s="64"/>
      <c r="C868" s="64"/>
      <c r="D868" s="64"/>
      <c r="E868" s="64"/>
      <c r="F868" s="64"/>
      <c r="G868" s="64"/>
      <c r="H868" s="63"/>
      <c r="I868" s="63"/>
      <c r="J868" s="64"/>
      <c r="K868" s="64"/>
      <c r="L868" s="64"/>
      <c r="M868" s="63"/>
      <c r="N868" s="64"/>
      <c r="O868" s="64"/>
      <c r="P868" s="63"/>
      <c r="Q868" s="63"/>
      <c r="R868" s="63"/>
      <c r="S868" s="64"/>
      <c r="T868" s="64"/>
      <c r="U868" s="64"/>
      <c r="V868" s="97"/>
      <c r="W868" s="97"/>
      <c r="X868" s="64"/>
      <c r="Y868" s="64"/>
      <c r="Z868" s="64"/>
      <c r="AA868" s="64"/>
      <c r="AB868" s="64"/>
      <c r="AC868" s="64"/>
      <c r="AD868" s="64"/>
      <c r="AE868" s="64"/>
      <c r="AF868" s="64"/>
      <c r="AG868" s="64"/>
      <c r="AH868" s="64"/>
      <c r="AI868" s="64"/>
      <c r="AJ868" s="64"/>
      <c r="AK868" s="64"/>
      <c r="AL868" s="64"/>
      <c r="AM868" s="64"/>
      <c r="AN868" s="64"/>
      <c r="AO868" s="64"/>
      <c r="AP868" s="64"/>
      <c r="AQ868" s="64"/>
    </row>
    <row r="869" spans="1:43" ht="62.25" customHeight="1" x14ac:dyDescent="0.25">
      <c r="A869" s="64"/>
      <c r="B869" s="64"/>
      <c r="C869" s="64"/>
      <c r="D869" s="64"/>
      <c r="E869" s="64"/>
      <c r="F869" s="64"/>
      <c r="G869" s="64"/>
      <c r="H869" s="63"/>
      <c r="I869" s="63"/>
      <c r="J869" s="64"/>
      <c r="K869" s="64"/>
      <c r="L869" s="64"/>
      <c r="M869" s="63"/>
      <c r="N869" s="64"/>
      <c r="O869" s="64"/>
      <c r="P869" s="63"/>
      <c r="Q869" s="63"/>
      <c r="R869" s="63"/>
      <c r="S869" s="64"/>
      <c r="T869" s="64"/>
      <c r="U869" s="64"/>
      <c r="V869" s="97"/>
      <c r="W869" s="97"/>
      <c r="X869" s="64"/>
      <c r="Y869" s="64"/>
      <c r="Z869" s="64"/>
      <c r="AA869" s="64"/>
      <c r="AB869" s="64"/>
      <c r="AC869" s="64"/>
      <c r="AD869" s="64"/>
      <c r="AE869" s="64"/>
      <c r="AF869" s="64"/>
      <c r="AG869" s="64"/>
      <c r="AH869" s="64"/>
      <c r="AI869" s="64"/>
      <c r="AJ869" s="64"/>
      <c r="AK869" s="64"/>
      <c r="AL869" s="64"/>
      <c r="AM869" s="64"/>
      <c r="AN869" s="64"/>
      <c r="AO869" s="64"/>
      <c r="AP869" s="64"/>
      <c r="AQ869" s="64"/>
    </row>
    <row r="870" spans="1:43" ht="62.25" customHeight="1" x14ac:dyDescent="0.25">
      <c r="A870" s="64"/>
      <c r="B870" s="64"/>
      <c r="C870" s="64"/>
      <c r="D870" s="64"/>
      <c r="E870" s="64"/>
      <c r="F870" s="64"/>
      <c r="G870" s="64"/>
      <c r="H870" s="63"/>
      <c r="I870" s="63"/>
      <c r="J870" s="64"/>
      <c r="K870" s="64"/>
      <c r="L870" s="64"/>
      <c r="M870" s="63"/>
      <c r="N870" s="64"/>
      <c r="O870" s="64"/>
      <c r="P870" s="63"/>
      <c r="Q870" s="63"/>
      <c r="R870" s="63"/>
      <c r="S870" s="64"/>
      <c r="T870" s="64"/>
      <c r="U870" s="64"/>
      <c r="V870" s="97"/>
      <c r="W870" s="97"/>
      <c r="X870" s="64"/>
      <c r="Y870" s="64"/>
      <c r="Z870" s="64"/>
      <c r="AA870" s="64"/>
      <c r="AB870" s="64"/>
      <c r="AC870" s="64"/>
      <c r="AD870" s="64"/>
      <c r="AE870" s="64"/>
      <c r="AF870" s="64"/>
      <c r="AG870" s="64"/>
      <c r="AH870" s="64"/>
      <c r="AI870" s="64"/>
      <c r="AJ870" s="64"/>
      <c r="AK870" s="64"/>
      <c r="AL870" s="64"/>
      <c r="AM870" s="64"/>
      <c r="AN870" s="64"/>
      <c r="AO870" s="64"/>
      <c r="AP870" s="64"/>
      <c r="AQ870" s="64"/>
    </row>
    <row r="871" spans="1:43" ht="62.25" customHeight="1" x14ac:dyDescent="0.25">
      <c r="A871" s="64"/>
      <c r="B871" s="64"/>
      <c r="C871" s="64"/>
      <c r="D871" s="64"/>
      <c r="E871" s="64"/>
      <c r="F871" s="64"/>
      <c r="G871" s="64"/>
      <c r="H871" s="63"/>
      <c r="I871" s="63"/>
      <c r="J871" s="64"/>
      <c r="K871" s="64"/>
      <c r="L871" s="64"/>
      <c r="M871" s="63"/>
      <c r="N871" s="64"/>
      <c r="O871" s="64"/>
      <c r="P871" s="63"/>
      <c r="Q871" s="63"/>
      <c r="R871" s="63"/>
      <c r="S871" s="64"/>
      <c r="T871" s="64"/>
      <c r="U871" s="64"/>
      <c r="V871" s="97"/>
      <c r="W871" s="97"/>
      <c r="X871" s="64"/>
      <c r="Y871" s="64"/>
      <c r="Z871" s="64"/>
      <c r="AA871" s="64"/>
      <c r="AB871" s="64"/>
      <c r="AC871" s="64"/>
      <c r="AD871" s="64"/>
      <c r="AE871" s="64"/>
      <c r="AF871" s="64"/>
      <c r="AG871" s="64"/>
      <c r="AH871" s="64"/>
      <c r="AI871" s="64"/>
      <c r="AJ871" s="64"/>
      <c r="AK871" s="64"/>
      <c r="AL871" s="64"/>
      <c r="AM871" s="64"/>
      <c r="AN871" s="64"/>
      <c r="AO871" s="64"/>
      <c r="AP871" s="64"/>
      <c r="AQ871" s="64"/>
    </row>
    <row r="872" spans="1:43" ht="62.25" customHeight="1" x14ac:dyDescent="0.25">
      <c r="A872" s="64"/>
      <c r="B872" s="64"/>
      <c r="C872" s="64"/>
      <c r="D872" s="64"/>
      <c r="E872" s="64"/>
      <c r="F872" s="64"/>
      <c r="G872" s="64"/>
      <c r="H872" s="63"/>
      <c r="I872" s="63"/>
      <c r="J872" s="64"/>
      <c r="K872" s="64"/>
      <c r="L872" s="64"/>
      <c r="M872" s="63"/>
      <c r="N872" s="64"/>
      <c r="O872" s="64"/>
      <c r="P872" s="63"/>
      <c r="Q872" s="63"/>
      <c r="R872" s="63"/>
      <c r="S872" s="64"/>
      <c r="T872" s="64"/>
      <c r="U872" s="64"/>
      <c r="V872" s="97"/>
      <c r="W872" s="97"/>
      <c r="X872" s="64"/>
      <c r="Y872" s="64"/>
      <c r="Z872" s="64"/>
      <c r="AA872" s="64"/>
      <c r="AB872" s="64"/>
      <c r="AC872" s="64"/>
      <c r="AD872" s="64"/>
      <c r="AE872" s="64"/>
      <c r="AF872" s="64"/>
      <c r="AG872" s="64"/>
      <c r="AH872" s="64"/>
      <c r="AI872" s="64"/>
      <c r="AJ872" s="64"/>
      <c r="AK872" s="64"/>
      <c r="AL872" s="64"/>
      <c r="AM872" s="64"/>
      <c r="AN872" s="64"/>
      <c r="AO872" s="64"/>
      <c r="AP872" s="64"/>
      <c r="AQ872" s="64"/>
    </row>
    <row r="873" spans="1:43" ht="62.25" customHeight="1" x14ac:dyDescent="0.25">
      <c r="A873" s="64"/>
      <c r="B873" s="64"/>
      <c r="C873" s="64"/>
      <c r="D873" s="64"/>
      <c r="E873" s="64"/>
      <c r="F873" s="64"/>
      <c r="G873" s="64"/>
      <c r="H873" s="63"/>
      <c r="I873" s="63"/>
      <c r="J873" s="64"/>
      <c r="K873" s="64"/>
      <c r="L873" s="64"/>
      <c r="M873" s="63"/>
      <c r="N873" s="64"/>
      <c r="O873" s="64"/>
      <c r="P873" s="63"/>
      <c r="Q873" s="63"/>
      <c r="R873" s="63"/>
      <c r="S873" s="64"/>
      <c r="T873" s="64"/>
      <c r="U873" s="64"/>
      <c r="V873" s="97"/>
      <c r="W873" s="97"/>
      <c r="X873" s="64"/>
      <c r="Y873" s="64"/>
      <c r="Z873" s="64"/>
      <c r="AA873" s="64"/>
      <c r="AB873" s="64"/>
      <c r="AC873" s="64"/>
      <c r="AD873" s="64"/>
      <c r="AE873" s="64"/>
      <c r="AF873" s="64"/>
      <c r="AG873" s="64"/>
      <c r="AH873" s="64"/>
      <c r="AI873" s="64"/>
      <c r="AJ873" s="64"/>
      <c r="AK873" s="64"/>
      <c r="AL873" s="64"/>
      <c r="AM873" s="64"/>
      <c r="AN873" s="64"/>
      <c r="AO873" s="64"/>
      <c r="AP873" s="64"/>
      <c r="AQ873" s="64"/>
    </row>
    <row r="874" spans="1:43" ht="62.25" customHeight="1" x14ac:dyDescent="0.25">
      <c r="A874" s="64"/>
      <c r="B874" s="64"/>
      <c r="C874" s="64"/>
      <c r="D874" s="64"/>
      <c r="E874" s="64"/>
      <c r="F874" s="64"/>
      <c r="G874" s="64"/>
      <c r="H874" s="63"/>
      <c r="I874" s="63"/>
      <c r="J874" s="64"/>
      <c r="K874" s="64"/>
      <c r="L874" s="64"/>
      <c r="M874" s="63"/>
      <c r="N874" s="64"/>
      <c r="O874" s="64"/>
      <c r="P874" s="63"/>
      <c r="Q874" s="63"/>
      <c r="R874" s="63"/>
      <c r="S874" s="64"/>
      <c r="T874" s="64"/>
      <c r="U874" s="64"/>
      <c r="V874" s="97"/>
      <c r="W874" s="97"/>
      <c r="X874" s="64"/>
      <c r="Y874" s="64"/>
      <c r="Z874" s="64"/>
      <c r="AA874" s="64"/>
      <c r="AB874" s="64"/>
      <c r="AC874" s="64"/>
      <c r="AD874" s="64"/>
      <c r="AE874" s="64"/>
      <c r="AF874" s="64"/>
      <c r="AG874" s="64"/>
      <c r="AH874" s="64"/>
      <c r="AI874" s="64"/>
      <c r="AJ874" s="64"/>
      <c r="AK874" s="64"/>
      <c r="AL874" s="64"/>
      <c r="AM874" s="64"/>
      <c r="AN874" s="64"/>
      <c r="AO874" s="64"/>
      <c r="AP874" s="64"/>
      <c r="AQ874" s="64"/>
    </row>
    <row r="875" spans="1:43" ht="62.25" customHeight="1" x14ac:dyDescent="0.25">
      <c r="A875" s="64"/>
      <c r="B875" s="64"/>
      <c r="C875" s="64"/>
      <c r="D875" s="64"/>
      <c r="E875" s="64"/>
      <c r="F875" s="64"/>
      <c r="G875" s="64"/>
      <c r="H875" s="63"/>
      <c r="I875" s="63"/>
      <c r="J875" s="64"/>
      <c r="K875" s="64"/>
      <c r="L875" s="64"/>
      <c r="M875" s="63"/>
      <c r="N875" s="64"/>
      <c r="O875" s="64"/>
      <c r="P875" s="63"/>
      <c r="Q875" s="63"/>
      <c r="R875" s="63"/>
      <c r="S875" s="64"/>
      <c r="T875" s="64"/>
      <c r="U875" s="64"/>
      <c r="V875" s="97"/>
      <c r="W875" s="97"/>
      <c r="X875" s="64"/>
      <c r="Y875" s="64"/>
      <c r="Z875" s="64"/>
      <c r="AA875" s="64"/>
      <c r="AB875" s="64"/>
      <c r="AC875" s="64"/>
      <c r="AD875" s="64"/>
      <c r="AE875" s="64"/>
      <c r="AF875" s="64"/>
      <c r="AG875" s="64"/>
      <c r="AH875" s="64"/>
      <c r="AI875" s="64"/>
      <c r="AJ875" s="64"/>
      <c r="AK875" s="64"/>
      <c r="AL875" s="64"/>
      <c r="AM875" s="64"/>
      <c r="AN875" s="64"/>
      <c r="AO875" s="64"/>
      <c r="AP875" s="64"/>
      <c r="AQ875" s="64"/>
    </row>
    <row r="876" spans="1:43" ht="62.25" customHeight="1" x14ac:dyDescent="0.25">
      <c r="A876" s="64"/>
      <c r="B876" s="64"/>
      <c r="C876" s="64"/>
      <c r="D876" s="64"/>
      <c r="E876" s="64"/>
      <c r="F876" s="64"/>
      <c r="G876" s="64"/>
      <c r="H876" s="63"/>
      <c r="I876" s="63"/>
      <c r="J876" s="64"/>
      <c r="K876" s="64"/>
      <c r="L876" s="64"/>
      <c r="M876" s="63"/>
      <c r="N876" s="64"/>
      <c r="O876" s="64"/>
      <c r="P876" s="63"/>
      <c r="Q876" s="63"/>
      <c r="R876" s="63"/>
      <c r="S876" s="64"/>
      <c r="T876" s="64"/>
      <c r="U876" s="64"/>
      <c r="V876" s="97"/>
      <c r="W876" s="97"/>
      <c r="X876" s="64"/>
      <c r="Y876" s="64"/>
      <c r="Z876" s="64"/>
      <c r="AA876" s="64"/>
      <c r="AB876" s="64"/>
      <c r="AC876" s="64"/>
      <c r="AD876" s="64"/>
      <c r="AE876" s="64"/>
      <c r="AF876" s="64"/>
      <c r="AG876" s="64"/>
      <c r="AH876" s="64"/>
      <c r="AI876" s="64"/>
      <c r="AJ876" s="64"/>
      <c r="AK876" s="64"/>
      <c r="AL876" s="64"/>
      <c r="AM876" s="64"/>
      <c r="AN876" s="64"/>
      <c r="AO876" s="64"/>
      <c r="AP876" s="64"/>
      <c r="AQ876" s="64"/>
    </row>
    <row r="877" spans="1:43" ht="62.25" customHeight="1" x14ac:dyDescent="0.25">
      <c r="A877" s="64"/>
      <c r="B877" s="64"/>
      <c r="C877" s="64"/>
      <c r="D877" s="64"/>
      <c r="E877" s="64"/>
      <c r="F877" s="64"/>
      <c r="G877" s="64"/>
      <c r="H877" s="63"/>
      <c r="I877" s="63"/>
      <c r="J877" s="64"/>
      <c r="K877" s="64"/>
      <c r="L877" s="64"/>
      <c r="M877" s="63"/>
      <c r="N877" s="64"/>
      <c r="O877" s="64"/>
      <c r="P877" s="63"/>
      <c r="Q877" s="63"/>
      <c r="R877" s="63"/>
      <c r="S877" s="64"/>
      <c r="T877" s="64"/>
      <c r="U877" s="64"/>
      <c r="V877" s="97"/>
      <c r="W877" s="97"/>
      <c r="X877" s="64"/>
      <c r="Y877" s="64"/>
      <c r="Z877" s="64"/>
      <c r="AA877" s="64"/>
      <c r="AB877" s="64"/>
      <c r="AC877" s="64"/>
      <c r="AD877" s="64"/>
      <c r="AE877" s="64"/>
      <c r="AF877" s="64"/>
      <c r="AG877" s="64"/>
      <c r="AH877" s="64"/>
      <c r="AI877" s="64"/>
      <c r="AJ877" s="64"/>
      <c r="AK877" s="64"/>
      <c r="AL877" s="64"/>
      <c r="AM877" s="64"/>
      <c r="AN877" s="64"/>
      <c r="AO877" s="64"/>
      <c r="AP877" s="64"/>
      <c r="AQ877" s="64"/>
    </row>
    <row r="878" spans="1:43" ht="62.25" customHeight="1" x14ac:dyDescent="0.25">
      <c r="A878" s="64"/>
      <c r="B878" s="64"/>
      <c r="C878" s="64"/>
      <c r="D878" s="64"/>
      <c r="E878" s="64"/>
      <c r="F878" s="64"/>
      <c r="G878" s="64"/>
      <c r="H878" s="63"/>
      <c r="I878" s="63"/>
      <c r="J878" s="64"/>
      <c r="K878" s="64"/>
      <c r="L878" s="64"/>
      <c r="M878" s="63"/>
      <c r="N878" s="64"/>
      <c r="O878" s="64"/>
      <c r="P878" s="63"/>
      <c r="Q878" s="63"/>
      <c r="R878" s="63"/>
      <c r="S878" s="64"/>
      <c r="T878" s="64"/>
      <c r="U878" s="64"/>
      <c r="V878" s="97"/>
      <c r="W878" s="97"/>
      <c r="X878" s="64"/>
      <c r="Y878" s="64"/>
      <c r="Z878" s="64"/>
      <c r="AA878" s="64"/>
      <c r="AB878" s="64"/>
      <c r="AC878" s="64"/>
      <c r="AD878" s="64"/>
      <c r="AE878" s="64"/>
      <c r="AF878" s="64"/>
      <c r="AG878" s="64"/>
      <c r="AH878" s="64"/>
      <c r="AI878" s="64"/>
      <c r="AJ878" s="64"/>
      <c r="AK878" s="64"/>
      <c r="AL878" s="64"/>
      <c r="AM878" s="64"/>
      <c r="AN878" s="64"/>
      <c r="AO878" s="64"/>
      <c r="AP878" s="64"/>
      <c r="AQ878" s="64"/>
    </row>
    <row r="879" spans="1:43" ht="62.25" customHeight="1" x14ac:dyDescent="0.25">
      <c r="A879" s="64"/>
      <c r="B879" s="64"/>
      <c r="C879" s="64"/>
      <c r="D879" s="64"/>
      <c r="E879" s="64"/>
      <c r="F879" s="64"/>
      <c r="G879" s="64"/>
      <c r="H879" s="63"/>
      <c r="I879" s="63"/>
      <c r="J879" s="64"/>
      <c r="K879" s="64"/>
      <c r="L879" s="64"/>
      <c r="M879" s="63"/>
      <c r="N879" s="64"/>
      <c r="O879" s="64"/>
      <c r="P879" s="63"/>
      <c r="Q879" s="63"/>
      <c r="R879" s="63"/>
      <c r="S879" s="64"/>
      <c r="T879" s="64"/>
      <c r="U879" s="64"/>
      <c r="V879" s="97"/>
      <c r="W879" s="97"/>
      <c r="X879" s="64"/>
      <c r="Y879" s="64"/>
      <c r="Z879" s="64"/>
      <c r="AA879" s="64"/>
      <c r="AB879" s="64"/>
      <c r="AC879" s="64"/>
      <c r="AD879" s="64"/>
      <c r="AE879" s="64"/>
      <c r="AF879" s="64"/>
      <c r="AG879" s="64"/>
      <c r="AH879" s="64"/>
      <c r="AI879" s="64"/>
      <c r="AJ879" s="64"/>
      <c r="AK879" s="64"/>
      <c r="AL879" s="64"/>
      <c r="AM879" s="64"/>
      <c r="AN879" s="64"/>
      <c r="AO879" s="64"/>
      <c r="AP879" s="64"/>
      <c r="AQ879" s="64"/>
    </row>
    <row r="880" spans="1:43" ht="62.25" customHeight="1" x14ac:dyDescent="0.25">
      <c r="A880" s="64"/>
      <c r="B880" s="64"/>
      <c r="C880" s="64"/>
      <c r="D880" s="64"/>
      <c r="E880" s="64"/>
      <c r="F880" s="64"/>
      <c r="G880" s="64"/>
      <c r="H880" s="63"/>
      <c r="I880" s="63"/>
      <c r="J880" s="64"/>
      <c r="K880" s="64"/>
      <c r="L880" s="64"/>
      <c r="M880" s="63"/>
      <c r="N880" s="64"/>
      <c r="O880" s="64"/>
      <c r="P880" s="63"/>
      <c r="Q880" s="63"/>
      <c r="R880" s="63"/>
      <c r="S880" s="64"/>
      <c r="T880" s="64"/>
      <c r="U880" s="64"/>
      <c r="V880" s="97"/>
      <c r="W880" s="97"/>
      <c r="X880" s="64"/>
      <c r="Y880" s="64"/>
      <c r="Z880" s="64"/>
      <c r="AA880" s="64"/>
      <c r="AB880" s="64"/>
      <c r="AC880" s="64"/>
      <c r="AD880" s="64"/>
      <c r="AE880" s="64"/>
      <c r="AF880" s="64"/>
      <c r="AG880" s="64"/>
      <c r="AH880" s="64"/>
      <c r="AI880" s="64"/>
      <c r="AJ880" s="64"/>
      <c r="AK880" s="64"/>
      <c r="AL880" s="64"/>
      <c r="AM880" s="64"/>
      <c r="AN880" s="64"/>
      <c r="AO880" s="64"/>
      <c r="AP880" s="64"/>
      <c r="AQ880" s="64"/>
    </row>
    <row r="881" spans="1:43" ht="62.25" customHeight="1" x14ac:dyDescent="0.25">
      <c r="A881" s="64"/>
      <c r="B881" s="64"/>
      <c r="C881" s="64"/>
      <c r="D881" s="64"/>
      <c r="E881" s="64"/>
      <c r="F881" s="64"/>
      <c r="G881" s="64"/>
      <c r="H881" s="63"/>
      <c r="I881" s="63"/>
      <c r="J881" s="64"/>
      <c r="K881" s="64"/>
      <c r="L881" s="64"/>
      <c r="M881" s="63"/>
      <c r="N881" s="64"/>
      <c r="O881" s="64"/>
      <c r="P881" s="63"/>
      <c r="Q881" s="63"/>
      <c r="R881" s="63"/>
      <c r="S881" s="64"/>
      <c r="T881" s="64"/>
      <c r="U881" s="64"/>
      <c r="V881" s="97"/>
      <c r="W881" s="97"/>
      <c r="X881" s="64"/>
      <c r="Y881" s="64"/>
      <c r="Z881" s="64"/>
      <c r="AA881" s="64"/>
      <c r="AB881" s="64"/>
      <c r="AC881" s="64"/>
      <c r="AD881" s="64"/>
      <c r="AE881" s="64"/>
      <c r="AF881" s="64"/>
      <c r="AG881" s="64"/>
      <c r="AH881" s="64"/>
      <c r="AI881" s="64"/>
      <c r="AJ881" s="64"/>
      <c r="AK881" s="64"/>
      <c r="AL881" s="64"/>
      <c r="AM881" s="64"/>
      <c r="AN881" s="64"/>
      <c r="AO881" s="64"/>
      <c r="AP881" s="64"/>
      <c r="AQ881" s="64"/>
    </row>
    <row r="882" spans="1:43" ht="62.25" customHeight="1" x14ac:dyDescent="0.25">
      <c r="A882" s="64"/>
      <c r="B882" s="64"/>
      <c r="C882" s="64"/>
      <c r="D882" s="64"/>
      <c r="E882" s="64"/>
      <c r="F882" s="64"/>
      <c r="G882" s="64"/>
      <c r="H882" s="63"/>
      <c r="I882" s="63"/>
      <c r="J882" s="64"/>
      <c r="K882" s="64"/>
      <c r="L882" s="64"/>
      <c r="M882" s="63"/>
      <c r="N882" s="64"/>
      <c r="O882" s="64"/>
      <c r="P882" s="63"/>
      <c r="Q882" s="63"/>
      <c r="R882" s="63"/>
      <c r="S882" s="64"/>
      <c r="T882" s="64"/>
      <c r="U882" s="64"/>
      <c r="V882" s="97"/>
      <c r="W882" s="97"/>
      <c r="X882" s="64"/>
      <c r="Y882" s="64"/>
      <c r="Z882" s="64"/>
      <c r="AA882" s="64"/>
      <c r="AB882" s="64"/>
      <c r="AC882" s="64"/>
      <c r="AD882" s="64"/>
      <c r="AE882" s="64"/>
      <c r="AF882" s="64"/>
      <c r="AG882" s="64"/>
      <c r="AH882" s="64"/>
      <c r="AI882" s="64"/>
      <c r="AJ882" s="64"/>
      <c r="AK882" s="64"/>
      <c r="AL882" s="64"/>
      <c r="AM882" s="64"/>
      <c r="AN882" s="64"/>
      <c r="AO882" s="64"/>
      <c r="AP882" s="64"/>
      <c r="AQ882" s="64"/>
    </row>
    <row r="883" spans="1:43" ht="62.25" customHeight="1" x14ac:dyDescent="0.25">
      <c r="A883" s="64"/>
      <c r="B883" s="64"/>
      <c r="C883" s="64"/>
      <c r="D883" s="64"/>
      <c r="E883" s="64"/>
      <c r="F883" s="64"/>
      <c r="G883" s="64"/>
      <c r="H883" s="63"/>
      <c r="I883" s="63"/>
      <c r="J883" s="64"/>
      <c r="K883" s="64"/>
      <c r="L883" s="64"/>
      <c r="M883" s="63"/>
      <c r="N883" s="64"/>
      <c r="O883" s="64"/>
      <c r="P883" s="63"/>
      <c r="Q883" s="63"/>
      <c r="R883" s="63"/>
      <c r="S883" s="64"/>
      <c r="T883" s="64"/>
      <c r="U883" s="64"/>
      <c r="V883" s="97"/>
      <c r="W883" s="97"/>
      <c r="X883" s="64"/>
      <c r="Y883" s="64"/>
      <c r="Z883" s="64"/>
      <c r="AA883" s="64"/>
      <c r="AB883" s="64"/>
      <c r="AC883" s="64"/>
      <c r="AD883" s="64"/>
      <c r="AE883" s="64"/>
      <c r="AF883" s="64"/>
      <c r="AG883" s="64"/>
      <c r="AH883" s="64"/>
      <c r="AI883" s="64"/>
      <c r="AJ883" s="64"/>
      <c r="AK883" s="64"/>
      <c r="AL883" s="64"/>
      <c r="AM883" s="64"/>
      <c r="AN883" s="64"/>
      <c r="AO883" s="64"/>
      <c r="AP883" s="64"/>
      <c r="AQ883" s="64"/>
    </row>
    <row r="884" spans="1:43" ht="62.25" customHeight="1" x14ac:dyDescent="0.25">
      <c r="A884" s="64"/>
      <c r="B884" s="64"/>
      <c r="C884" s="64"/>
      <c r="D884" s="64"/>
      <c r="E884" s="64"/>
      <c r="F884" s="64"/>
      <c r="G884" s="64"/>
      <c r="H884" s="63"/>
      <c r="I884" s="63"/>
      <c r="J884" s="64"/>
      <c r="K884" s="64"/>
      <c r="L884" s="64"/>
      <c r="M884" s="63"/>
      <c r="N884" s="64"/>
      <c r="O884" s="64"/>
      <c r="P884" s="63"/>
      <c r="Q884" s="63"/>
      <c r="R884" s="63"/>
      <c r="S884" s="64"/>
      <c r="T884" s="64"/>
      <c r="U884" s="64"/>
      <c r="V884" s="97"/>
      <c r="W884" s="97"/>
      <c r="X884" s="64"/>
      <c r="Y884" s="64"/>
      <c r="Z884" s="64"/>
      <c r="AA884" s="64"/>
      <c r="AB884" s="64"/>
      <c r="AC884" s="64"/>
      <c r="AD884" s="64"/>
      <c r="AE884" s="64"/>
      <c r="AF884" s="64"/>
      <c r="AG884" s="64"/>
      <c r="AH884" s="64"/>
      <c r="AI884" s="64"/>
      <c r="AJ884" s="64"/>
      <c r="AK884" s="64"/>
      <c r="AL884" s="64"/>
      <c r="AM884" s="64"/>
      <c r="AN884" s="64"/>
      <c r="AO884" s="64"/>
      <c r="AP884" s="64"/>
      <c r="AQ884" s="64"/>
    </row>
    <row r="885" spans="1:43" ht="62.25" customHeight="1" x14ac:dyDescent="0.25">
      <c r="A885" s="64"/>
      <c r="B885" s="64"/>
      <c r="C885" s="64"/>
      <c r="D885" s="64"/>
      <c r="E885" s="64"/>
      <c r="F885" s="64"/>
      <c r="G885" s="64"/>
      <c r="H885" s="63"/>
      <c r="I885" s="63"/>
      <c r="J885" s="64"/>
      <c r="K885" s="64"/>
      <c r="L885" s="64"/>
      <c r="M885" s="63"/>
      <c r="N885" s="64"/>
      <c r="O885" s="64"/>
      <c r="P885" s="63"/>
      <c r="Q885" s="63"/>
      <c r="R885" s="63"/>
      <c r="S885" s="64"/>
      <c r="T885" s="64"/>
      <c r="U885" s="64"/>
      <c r="V885" s="97"/>
      <c r="W885" s="97"/>
      <c r="X885" s="64"/>
      <c r="Y885" s="64"/>
      <c r="Z885" s="64"/>
      <c r="AA885" s="64"/>
      <c r="AB885" s="64"/>
      <c r="AC885" s="64"/>
      <c r="AD885" s="64"/>
      <c r="AE885" s="64"/>
      <c r="AF885" s="64"/>
      <c r="AG885" s="64"/>
      <c r="AH885" s="64"/>
      <c r="AI885" s="64"/>
      <c r="AJ885" s="64"/>
      <c r="AK885" s="64"/>
      <c r="AL885" s="64"/>
      <c r="AM885" s="64"/>
      <c r="AN885" s="64"/>
      <c r="AO885" s="64"/>
      <c r="AP885" s="64"/>
      <c r="AQ885" s="64"/>
    </row>
    <row r="886" spans="1:43" ht="62.25" customHeight="1" x14ac:dyDescent="0.25">
      <c r="A886" s="64"/>
      <c r="B886" s="64"/>
      <c r="C886" s="64"/>
      <c r="D886" s="64"/>
      <c r="E886" s="64"/>
      <c r="F886" s="64"/>
      <c r="G886" s="64"/>
      <c r="H886" s="63"/>
      <c r="I886" s="63"/>
      <c r="J886" s="64"/>
      <c r="K886" s="64"/>
      <c r="L886" s="64"/>
      <c r="M886" s="63"/>
      <c r="N886" s="64"/>
      <c r="O886" s="64"/>
      <c r="P886" s="63"/>
      <c r="Q886" s="63"/>
      <c r="R886" s="63"/>
      <c r="S886" s="64"/>
      <c r="T886" s="64"/>
      <c r="U886" s="64"/>
      <c r="V886" s="97"/>
      <c r="W886" s="97"/>
      <c r="X886" s="64"/>
      <c r="Y886" s="64"/>
      <c r="Z886" s="64"/>
      <c r="AA886" s="64"/>
      <c r="AB886" s="64"/>
      <c r="AC886" s="64"/>
      <c r="AD886" s="64"/>
      <c r="AE886" s="64"/>
      <c r="AF886" s="64"/>
      <c r="AG886" s="64"/>
      <c r="AH886" s="64"/>
      <c r="AI886" s="64"/>
      <c r="AJ886" s="64"/>
      <c r="AK886" s="64"/>
      <c r="AL886" s="64"/>
      <c r="AM886" s="64"/>
      <c r="AN886" s="64"/>
      <c r="AO886" s="64"/>
      <c r="AP886" s="64"/>
      <c r="AQ886" s="64"/>
    </row>
    <row r="887" spans="1:43" ht="62.25" customHeight="1" x14ac:dyDescent="0.25">
      <c r="A887" s="64"/>
      <c r="B887" s="64"/>
      <c r="C887" s="64"/>
      <c r="D887" s="64"/>
      <c r="E887" s="64"/>
      <c r="F887" s="64"/>
      <c r="G887" s="64"/>
      <c r="H887" s="63"/>
      <c r="I887" s="63"/>
      <c r="J887" s="64"/>
      <c r="K887" s="64"/>
      <c r="L887" s="64"/>
      <c r="M887" s="63"/>
      <c r="N887" s="64"/>
      <c r="O887" s="64"/>
      <c r="P887" s="63"/>
      <c r="Q887" s="63"/>
      <c r="R887" s="63"/>
      <c r="S887" s="64"/>
      <c r="T887" s="64"/>
      <c r="U887" s="64"/>
      <c r="V887" s="97"/>
      <c r="W887" s="97"/>
      <c r="X887" s="64"/>
      <c r="Y887" s="64"/>
      <c r="Z887" s="64"/>
      <c r="AA887" s="64"/>
      <c r="AB887" s="64"/>
      <c r="AC887" s="64"/>
      <c r="AD887" s="64"/>
      <c r="AE887" s="64"/>
      <c r="AF887" s="64"/>
      <c r="AG887" s="64"/>
      <c r="AH887" s="64"/>
      <c r="AI887" s="64"/>
      <c r="AJ887" s="64"/>
      <c r="AK887" s="64"/>
      <c r="AL887" s="64"/>
      <c r="AM887" s="64"/>
      <c r="AN887" s="64"/>
      <c r="AO887" s="64"/>
      <c r="AP887" s="64"/>
      <c r="AQ887" s="64"/>
    </row>
    <row r="888" spans="1:43" ht="62.25" customHeight="1" x14ac:dyDescent="0.25">
      <c r="A888" s="64"/>
      <c r="B888" s="64"/>
      <c r="C888" s="64"/>
      <c r="D888" s="64"/>
      <c r="E888" s="64"/>
      <c r="F888" s="64"/>
      <c r="G888" s="64"/>
      <c r="H888" s="63"/>
      <c r="I888" s="63"/>
      <c r="J888" s="64"/>
      <c r="K888" s="64"/>
      <c r="L888" s="64"/>
      <c r="M888" s="63"/>
      <c r="N888" s="64"/>
      <c r="O888" s="64"/>
      <c r="P888" s="63"/>
      <c r="Q888" s="63"/>
      <c r="R888" s="63"/>
      <c r="S888" s="64"/>
      <c r="T888" s="64"/>
      <c r="U888" s="64"/>
      <c r="V888" s="97"/>
      <c r="W888" s="97"/>
      <c r="X888" s="64"/>
      <c r="Y888" s="64"/>
      <c r="Z888" s="64"/>
      <c r="AA888" s="64"/>
      <c r="AB888" s="64"/>
      <c r="AC888" s="64"/>
      <c r="AD888" s="64"/>
      <c r="AE888" s="64"/>
      <c r="AF888" s="64"/>
      <c r="AG888" s="64"/>
      <c r="AH888" s="64"/>
      <c r="AI888" s="64"/>
      <c r="AJ888" s="64"/>
      <c r="AK888" s="64"/>
      <c r="AL888" s="64"/>
      <c r="AM888" s="64"/>
      <c r="AN888" s="64"/>
      <c r="AO888" s="64"/>
      <c r="AP888" s="64"/>
      <c r="AQ888" s="64"/>
    </row>
    <row r="889" spans="1:43" ht="62.25" customHeight="1" x14ac:dyDescent="0.25">
      <c r="A889" s="64"/>
      <c r="B889" s="64"/>
      <c r="C889" s="64"/>
      <c r="D889" s="64"/>
      <c r="E889" s="64"/>
      <c r="F889" s="64"/>
      <c r="G889" s="64"/>
      <c r="H889" s="63"/>
      <c r="I889" s="63"/>
      <c r="J889" s="64"/>
      <c r="K889" s="64"/>
      <c r="L889" s="64"/>
      <c r="M889" s="63"/>
      <c r="N889" s="64"/>
      <c r="O889" s="64"/>
      <c r="P889" s="63"/>
      <c r="Q889" s="63"/>
      <c r="R889" s="63"/>
      <c r="S889" s="64"/>
      <c r="T889" s="64"/>
      <c r="U889" s="64"/>
      <c r="V889" s="97"/>
      <c r="W889" s="97"/>
      <c r="X889" s="64"/>
      <c r="Y889" s="64"/>
      <c r="Z889" s="64"/>
      <c r="AA889" s="64"/>
      <c r="AB889" s="64"/>
      <c r="AC889" s="64"/>
      <c r="AD889" s="64"/>
      <c r="AE889" s="64"/>
      <c r="AF889" s="64"/>
      <c r="AG889" s="64"/>
      <c r="AH889" s="64"/>
      <c r="AI889" s="64"/>
      <c r="AJ889" s="64"/>
      <c r="AK889" s="64"/>
      <c r="AL889" s="64"/>
      <c r="AM889" s="64"/>
      <c r="AN889" s="64"/>
      <c r="AO889" s="64"/>
      <c r="AP889" s="64"/>
      <c r="AQ889" s="64"/>
    </row>
    <row r="890" spans="1:43" ht="62.25" customHeight="1" x14ac:dyDescent="0.25">
      <c r="A890" s="64"/>
      <c r="B890" s="64"/>
      <c r="C890" s="64"/>
      <c r="D890" s="64"/>
      <c r="E890" s="64"/>
      <c r="F890" s="64"/>
      <c r="G890" s="64"/>
      <c r="H890" s="63"/>
      <c r="I890" s="63"/>
      <c r="J890" s="64"/>
      <c r="K890" s="64"/>
      <c r="L890" s="64"/>
      <c r="M890" s="63"/>
      <c r="N890" s="64"/>
      <c r="O890" s="64"/>
      <c r="P890" s="63"/>
      <c r="Q890" s="63"/>
      <c r="R890" s="63"/>
      <c r="S890" s="64"/>
      <c r="T890" s="64"/>
      <c r="U890" s="64"/>
      <c r="V890" s="97"/>
      <c r="W890" s="97"/>
      <c r="X890" s="64"/>
      <c r="Y890" s="64"/>
      <c r="Z890" s="64"/>
      <c r="AA890" s="64"/>
      <c r="AB890" s="64"/>
      <c r="AC890" s="64"/>
      <c r="AD890" s="64"/>
      <c r="AE890" s="64"/>
      <c r="AF890" s="64"/>
      <c r="AG890" s="64"/>
      <c r="AH890" s="64"/>
      <c r="AI890" s="64"/>
      <c r="AJ890" s="64"/>
      <c r="AK890" s="64"/>
      <c r="AL890" s="64"/>
      <c r="AM890" s="64"/>
      <c r="AN890" s="64"/>
      <c r="AO890" s="64"/>
      <c r="AP890" s="64"/>
      <c r="AQ890" s="64"/>
    </row>
    <row r="891" spans="1:43" ht="62.25" customHeight="1" x14ac:dyDescent="0.25">
      <c r="A891" s="64"/>
      <c r="B891" s="64"/>
      <c r="C891" s="64"/>
      <c r="D891" s="64"/>
      <c r="E891" s="64"/>
      <c r="F891" s="64"/>
      <c r="G891" s="64"/>
      <c r="H891" s="63"/>
      <c r="I891" s="63"/>
      <c r="J891" s="64"/>
      <c r="K891" s="64"/>
      <c r="L891" s="64"/>
      <c r="M891" s="63"/>
      <c r="N891" s="64"/>
      <c r="O891" s="64"/>
      <c r="P891" s="63"/>
      <c r="Q891" s="63"/>
      <c r="R891" s="63"/>
      <c r="S891" s="64"/>
      <c r="T891" s="64"/>
      <c r="U891" s="64"/>
      <c r="V891" s="97"/>
      <c r="W891" s="97"/>
      <c r="X891" s="64"/>
      <c r="Y891" s="64"/>
      <c r="Z891" s="64"/>
      <c r="AA891" s="64"/>
      <c r="AB891" s="64"/>
      <c r="AC891" s="64"/>
      <c r="AD891" s="64"/>
      <c r="AE891" s="64"/>
      <c r="AF891" s="64"/>
      <c r="AG891" s="64"/>
      <c r="AH891" s="64"/>
      <c r="AI891" s="64"/>
      <c r="AJ891" s="64"/>
      <c r="AK891" s="64"/>
      <c r="AL891" s="64"/>
      <c r="AM891" s="64"/>
      <c r="AN891" s="64"/>
      <c r="AO891" s="64"/>
      <c r="AP891" s="64"/>
      <c r="AQ891" s="64"/>
    </row>
    <row r="892" spans="1:43" ht="62.25" customHeight="1" x14ac:dyDescent="0.25">
      <c r="A892" s="64"/>
      <c r="B892" s="64"/>
      <c r="C892" s="64"/>
      <c r="D892" s="64"/>
      <c r="E892" s="64"/>
      <c r="F892" s="64"/>
      <c r="G892" s="64"/>
      <c r="H892" s="63"/>
      <c r="I892" s="63"/>
      <c r="J892" s="64"/>
      <c r="K892" s="64"/>
      <c r="L892" s="64"/>
      <c r="M892" s="63"/>
      <c r="N892" s="64"/>
      <c r="O892" s="64"/>
      <c r="P892" s="63"/>
      <c r="Q892" s="63"/>
      <c r="R892" s="63"/>
      <c r="S892" s="64"/>
      <c r="T892" s="64"/>
      <c r="U892" s="64"/>
      <c r="V892" s="97"/>
      <c r="W892" s="97"/>
      <c r="X892" s="64"/>
      <c r="Y892" s="64"/>
      <c r="Z892" s="64"/>
      <c r="AA892" s="64"/>
      <c r="AB892" s="64"/>
      <c r="AC892" s="64"/>
      <c r="AD892" s="64"/>
      <c r="AE892" s="64"/>
      <c r="AF892" s="64"/>
      <c r="AG892" s="64"/>
      <c r="AH892" s="64"/>
      <c r="AI892" s="64"/>
      <c r="AJ892" s="64"/>
      <c r="AK892" s="64"/>
      <c r="AL892" s="64"/>
      <c r="AM892" s="64"/>
      <c r="AN892" s="64"/>
      <c r="AO892" s="64"/>
      <c r="AP892" s="64"/>
      <c r="AQ892" s="64"/>
    </row>
    <row r="893" spans="1:43" ht="62.25" customHeight="1" x14ac:dyDescent="0.25">
      <c r="A893" s="64"/>
      <c r="B893" s="64"/>
      <c r="C893" s="64"/>
      <c r="D893" s="64"/>
      <c r="E893" s="64"/>
      <c r="F893" s="64"/>
      <c r="G893" s="64"/>
      <c r="H893" s="63"/>
      <c r="I893" s="63"/>
      <c r="J893" s="64"/>
      <c r="K893" s="64"/>
      <c r="L893" s="64"/>
      <c r="M893" s="63"/>
      <c r="N893" s="64"/>
      <c r="O893" s="64"/>
      <c r="P893" s="63"/>
      <c r="Q893" s="63"/>
      <c r="R893" s="63"/>
      <c r="S893" s="64"/>
      <c r="T893" s="64"/>
      <c r="U893" s="64"/>
      <c r="V893" s="97"/>
      <c r="W893" s="97"/>
      <c r="X893" s="64"/>
      <c r="Y893" s="64"/>
      <c r="Z893" s="64"/>
      <c r="AA893" s="64"/>
      <c r="AB893" s="64"/>
      <c r="AC893" s="64"/>
      <c r="AD893" s="64"/>
      <c r="AE893" s="64"/>
      <c r="AF893" s="64"/>
      <c r="AG893" s="64"/>
      <c r="AH893" s="64"/>
      <c r="AI893" s="64"/>
      <c r="AJ893" s="64"/>
      <c r="AK893" s="64"/>
      <c r="AL893" s="64"/>
      <c r="AM893" s="64"/>
      <c r="AN893" s="64"/>
      <c r="AO893" s="64"/>
      <c r="AP893" s="64"/>
      <c r="AQ893" s="64"/>
    </row>
    <row r="894" spans="1:43" ht="62.25" customHeight="1" x14ac:dyDescent="0.25">
      <c r="A894" s="64"/>
      <c r="B894" s="64"/>
      <c r="C894" s="64"/>
      <c r="D894" s="64"/>
      <c r="E894" s="64"/>
      <c r="F894" s="64"/>
      <c r="G894" s="64"/>
      <c r="H894" s="63"/>
      <c r="I894" s="63"/>
      <c r="J894" s="64"/>
      <c r="K894" s="64"/>
      <c r="L894" s="64"/>
      <c r="M894" s="63"/>
      <c r="N894" s="64"/>
      <c r="O894" s="64"/>
      <c r="P894" s="63"/>
      <c r="Q894" s="63"/>
      <c r="R894" s="63"/>
      <c r="S894" s="64"/>
      <c r="T894" s="64"/>
      <c r="U894" s="64"/>
      <c r="V894" s="97"/>
      <c r="W894" s="97"/>
      <c r="X894" s="64"/>
      <c r="Y894" s="64"/>
      <c r="Z894" s="64"/>
      <c r="AA894" s="64"/>
      <c r="AB894" s="64"/>
      <c r="AC894" s="64"/>
      <c r="AD894" s="64"/>
      <c r="AE894" s="64"/>
      <c r="AF894" s="64"/>
      <c r="AG894" s="64"/>
      <c r="AH894" s="64"/>
      <c r="AI894" s="64"/>
      <c r="AJ894" s="64"/>
      <c r="AK894" s="64"/>
      <c r="AL894" s="64"/>
      <c r="AM894" s="64"/>
      <c r="AN894" s="64"/>
      <c r="AO894" s="64"/>
      <c r="AP894" s="64"/>
      <c r="AQ894" s="64"/>
    </row>
    <row r="895" spans="1:43" ht="62.25" customHeight="1" x14ac:dyDescent="0.25">
      <c r="A895" s="64"/>
      <c r="B895" s="64"/>
      <c r="C895" s="64"/>
      <c r="D895" s="64"/>
      <c r="E895" s="64"/>
      <c r="F895" s="64"/>
      <c r="G895" s="64"/>
      <c r="H895" s="63"/>
      <c r="I895" s="63"/>
      <c r="J895" s="64"/>
      <c r="K895" s="64"/>
      <c r="L895" s="64"/>
      <c r="M895" s="63"/>
      <c r="N895" s="64"/>
      <c r="O895" s="64"/>
      <c r="P895" s="63"/>
      <c r="Q895" s="63"/>
      <c r="R895" s="63"/>
      <c r="S895" s="64"/>
      <c r="T895" s="64"/>
      <c r="U895" s="64"/>
      <c r="V895" s="97"/>
      <c r="W895" s="97"/>
      <c r="X895" s="64"/>
      <c r="Y895" s="64"/>
      <c r="Z895" s="64"/>
      <c r="AA895" s="64"/>
      <c r="AB895" s="64"/>
      <c r="AC895" s="64"/>
      <c r="AD895" s="64"/>
      <c r="AE895" s="64"/>
      <c r="AF895" s="64"/>
      <c r="AG895" s="64"/>
      <c r="AH895" s="64"/>
      <c r="AI895" s="64"/>
      <c r="AJ895" s="64"/>
      <c r="AK895" s="64"/>
      <c r="AL895" s="64"/>
      <c r="AM895" s="64"/>
      <c r="AN895" s="64"/>
      <c r="AO895" s="64"/>
      <c r="AP895" s="64"/>
      <c r="AQ895" s="64"/>
    </row>
    <row r="896" spans="1:43" ht="62.25" customHeight="1" x14ac:dyDescent="0.25">
      <c r="A896" s="64"/>
      <c r="B896" s="64"/>
      <c r="C896" s="64"/>
      <c r="D896" s="64"/>
      <c r="E896" s="64"/>
      <c r="F896" s="64"/>
      <c r="G896" s="64"/>
      <c r="H896" s="63"/>
      <c r="I896" s="63"/>
      <c r="J896" s="64"/>
      <c r="K896" s="64"/>
      <c r="L896" s="64"/>
      <c r="M896" s="63"/>
      <c r="N896" s="64"/>
      <c r="O896" s="64"/>
      <c r="P896" s="63"/>
      <c r="Q896" s="63"/>
      <c r="R896" s="63"/>
      <c r="S896" s="64"/>
      <c r="T896" s="64"/>
      <c r="U896" s="64"/>
      <c r="V896" s="97"/>
      <c r="W896" s="97"/>
      <c r="X896" s="64"/>
      <c r="Y896" s="64"/>
      <c r="Z896" s="64"/>
      <c r="AA896" s="64"/>
      <c r="AB896" s="64"/>
      <c r="AC896" s="64"/>
      <c r="AD896" s="64"/>
      <c r="AE896" s="64"/>
      <c r="AF896" s="64"/>
      <c r="AG896" s="64"/>
      <c r="AH896" s="64"/>
      <c r="AI896" s="64"/>
      <c r="AJ896" s="64"/>
      <c r="AK896" s="64"/>
      <c r="AL896" s="64"/>
      <c r="AM896" s="64"/>
      <c r="AN896" s="64"/>
      <c r="AO896" s="64"/>
      <c r="AP896" s="64"/>
      <c r="AQ896" s="64"/>
    </row>
    <row r="897" spans="1:43" ht="62.25" customHeight="1" x14ac:dyDescent="0.25">
      <c r="A897" s="64"/>
      <c r="B897" s="64"/>
      <c r="C897" s="64"/>
      <c r="D897" s="64"/>
      <c r="E897" s="64"/>
      <c r="F897" s="64"/>
      <c r="G897" s="64"/>
      <c r="H897" s="63"/>
      <c r="I897" s="63"/>
      <c r="J897" s="64"/>
      <c r="K897" s="64"/>
      <c r="L897" s="64"/>
      <c r="M897" s="63"/>
      <c r="N897" s="64"/>
      <c r="O897" s="64"/>
      <c r="P897" s="63"/>
      <c r="Q897" s="63"/>
      <c r="R897" s="63"/>
      <c r="S897" s="64"/>
      <c r="T897" s="64"/>
      <c r="U897" s="64"/>
      <c r="V897" s="97"/>
      <c r="W897" s="97"/>
      <c r="X897" s="64"/>
      <c r="Y897" s="64"/>
      <c r="Z897" s="64"/>
      <c r="AA897" s="64"/>
      <c r="AB897" s="64"/>
      <c r="AC897" s="64"/>
      <c r="AD897" s="64"/>
      <c r="AE897" s="64"/>
      <c r="AF897" s="64"/>
      <c r="AG897" s="64"/>
      <c r="AH897" s="64"/>
      <c r="AI897" s="64"/>
      <c r="AJ897" s="64"/>
      <c r="AK897" s="64"/>
      <c r="AL897" s="64"/>
      <c r="AM897" s="64"/>
      <c r="AN897" s="64"/>
      <c r="AO897" s="64"/>
      <c r="AP897" s="64"/>
      <c r="AQ897" s="64"/>
    </row>
    <row r="898" spans="1:43" ht="62.25" customHeight="1" x14ac:dyDescent="0.25">
      <c r="A898" s="64"/>
      <c r="B898" s="64"/>
      <c r="C898" s="64"/>
      <c r="D898" s="64"/>
      <c r="E898" s="64"/>
      <c r="F898" s="64"/>
      <c r="G898" s="64"/>
      <c r="H898" s="63"/>
      <c r="I898" s="63"/>
      <c r="J898" s="64"/>
      <c r="K898" s="64"/>
      <c r="L898" s="64"/>
      <c r="M898" s="63"/>
      <c r="N898" s="64"/>
      <c r="O898" s="64"/>
      <c r="P898" s="63"/>
      <c r="Q898" s="63"/>
      <c r="R898" s="63"/>
      <c r="S898" s="64"/>
      <c r="T898" s="64"/>
      <c r="U898" s="64"/>
      <c r="V898" s="97"/>
      <c r="W898" s="97"/>
      <c r="X898" s="64"/>
      <c r="Y898" s="64"/>
      <c r="Z898" s="64"/>
      <c r="AA898" s="64"/>
      <c r="AB898" s="64"/>
      <c r="AC898" s="64"/>
      <c r="AD898" s="64"/>
      <c r="AE898" s="64"/>
      <c r="AF898" s="64"/>
      <c r="AG898" s="64"/>
      <c r="AH898" s="64"/>
      <c r="AI898" s="64"/>
      <c r="AJ898" s="64"/>
      <c r="AK898" s="64"/>
      <c r="AL898" s="64"/>
      <c r="AM898" s="64"/>
      <c r="AN898" s="64"/>
      <c r="AO898" s="64"/>
      <c r="AP898" s="64"/>
      <c r="AQ898" s="64"/>
    </row>
    <row r="899" spans="1:43" ht="62.25" customHeight="1" x14ac:dyDescent="0.25">
      <c r="A899" s="64"/>
      <c r="B899" s="64"/>
      <c r="C899" s="64"/>
      <c r="D899" s="64"/>
      <c r="E899" s="64"/>
      <c r="F899" s="64"/>
      <c r="G899" s="64"/>
      <c r="H899" s="63"/>
      <c r="I899" s="63"/>
      <c r="J899" s="64"/>
      <c r="K899" s="64"/>
      <c r="L899" s="64"/>
      <c r="M899" s="63"/>
      <c r="N899" s="64"/>
      <c r="O899" s="64"/>
      <c r="P899" s="63"/>
      <c r="Q899" s="63"/>
      <c r="R899" s="63"/>
      <c r="S899" s="64"/>
      <c r="T899" s="64"/>
      <c r="U899" s="64"/>
      <c r="V899" s="97"/>
      <c r="W899" s="97"/>
      <c r="X899" s="64"/>
      <c r="Y899" s="64"/>
      <c r="Z899" s="64"/>
      <c r="AA899" s="64"/>
      <c r="AB899" s="64"/>
      <c r="AC899" s="64"/>
      <c r="AD899" s="64"/>
      <c r="AE899" s="64"/>
      <c r="AF899" s="64"/>
      <c r="AG899" s="64"/>
      <c r="AH899" s="64"/>
      <c r="AI899" s="64"/>
      <c r="AJ899" s="64"/>
      <c r="AK899" s="64"/>
      <c r="AL899" s="64"/>
      <c r="AM899" s="64"/>
      <c r="AN899" s="64"/>
      <c r="AO899" s="64"/>
      <c r="AP899" s="64"/>
      <c r="AQ899" s="64"/>
    </row>
    <row r="900" spans="1:43" ht="62.25" customHeight="1" x14ac:dyDescent="0.25">
      <c r="A900" s="64"/>
      <c r="B900" s="64"/>
      <c r="C900" s="64"/>
      <c r="D900" s="64"/>
      <c r="E900" s="64"/>
      <c r="F900" s="64"/>
      <c r="G900" s="64"/>
      <c r="H900" s="63"/>
      <c r="I900" s="63"/>
      <c r="J900" s="64"/>
      <c r="K900" s="64"/>
      <c r="L900" s="64"/>
      <c r="M900" s="63"/>
      <c r="N900" s="64"/>
      <c r="O900" s="64"/>
      <c r="P900" s="63"/>
      <c r="Q900" s="63"/>
      <c r="R900" s="63"/>
      <c r="S900" s="64"/>
      <c r="T900" s="64"/>
      <c r="U900" s="64"/>
      <c r="V900" s="97"/>
      <c r="W900" s="97"/>
      <c r="X900" s="64"/>
      <c r="Y900" s="64"/>
      <c r="Z900" s="64"/>
      <c r="AA900" s="64"/>
      <c r="AB900" s="64"/>
      <c r="AC900" s="64"/>
      <c r="AD900" s="64"/>
      <c r="AE900" s="64"/>
      <c r="AF900" s="64"/>
      <c r="AG900" s="64"/>
      <c r="AH900" s="64"/>
      <c r="AI900" s="64"/>
      <c r="AJ900" s="64"/>
      <c r="AK900" s="64"/>
      <c r="AL900" s="64"/>
      <c r="AM900" s="64"/>
      <c r="AN900" s="64"/>
      <c r="AO900" s="64"/>
      <c r="AP900" s="64"/>
      <c r="AQ900" s="64"/>
    </row>
    <row r="901" spans="1:43" ht="62.25" customHeight="1" x14ac:dyDescent="0.25">
      <c r="A901" s="64"/>
      <c r="B901" s="64"/>
      <c r="C901" s="64"/>
      <c r="D901" s="64"/>
      <c r="E901" s="64"/>
      <c r="F901" s="64"/>
      <c r="G901" s="64"/>
      <c r="H901" s="63"/>
      <c r="I901" s="63"/>
      <c r="J901" s="64"/>
      <c r="K901" s="64"/>
      <c r="L901" s="64"/>
      <c r="M901" s="63"/>
      <c r="N901" s="64"/>
      <c r="O901" s="64"/>
      <c r="P901" s="63"/>
      <c r="Q901" s="63"/>
      <c r="R901" s="63"/>
      <c r="S901" s="64"/>
      <c r="T901" s="64"/>
      <c r="U901" s="64"/>
      <c r="V901" s="97"/>
      <c r="W901" s="97"/>
      <c r="X901" s="64"/>
      <c r="Y901" s="64"/>
      <c r="Z901" s="64"/>
      <c r="AA901" s="64"/>
      <c r="AB901" s="64"/>
      <c r="AC901" s="64"/>
      <c r="AD901" s="64"/>
      <c r="AE901" s="64"/>
      <c r="AF901" s="64"/>
      <c r="AG901" s="64"/>
      <c r="AH901" s="64"/>
      <c r="AI901" s="64"/>
      <c r="AJ901" s="64"/>
      <c r="AK901" s="64"/>
      <c r="AL901" s="64"/>
      <c r="AM901" s="64"/>
      <c r="AN901" s="64"/>
      <c r="AO901" s="64"/>
      <c r="AP901" s="64"/>
      <c r="AQ901" s="64"/>
    </row>
    <row r="902" spans="1:43" ht="62.25" customHeight="1" x14ac:dyDescent="0.25">
      <c r="A902" s="64"/>
      <c r="B902" s="64"/>
      <c r="C902" s="64"/>
      <c r="D902" s="64"/>
      <c r="E902" s="64"/>
      <c r="F902" s="64"/>
      <c r="G902" s="64"/>
      <c r="H902" s="63"/>
      <c r="I902" s="63"/>
      <c r="J902" s="64"/>
      <c r="K902" s="64"/>
      <c r="L902" s="64"/>
      <c r="M902" s="63"/>
      <c r="N902" s="64"/>
      <c r="O902" s="64"/>
      <c r="P902" s="63"/>
      <c r="Q902" s="63"/>
      <c r="R902" s="63"/>
      <c r="S902" s="64"/>
      <c r="T902" s="64"/>
      <c r="U902" s="64"/>
      <c r="V902" s="97"/>
      <c r="W902" s="97"/>
      <c r="X902" s="64"/>
      <c r="Y902" s="64"/>
      <c r="Z902" s="64"/>
      <c r="AA902" s="64"/>
      <c r="AB902" s="64"/>
      <c r="AC902" s="64"/>
      <c r="AD902" s="64"/>
      <c r="AE902" s="64"/>
      <c r="AF902" s="64"/>
      <c r="AG902" s="64"/>
      <c r="AH902" s="64"/>
      <c r="AI902" s="64"/>
      <c r="AJ902" s="64"/>
      <c r="AK902" s="64"/>
      <c r="AL902" s="64"/>
      <c r="AM902" s="64"/>
      <c r="AN902" s="64"/>
      <c r="AO902" s="64"/>
      <c r="AP902" s="64"/>
      <c r="AQ902" s="64"/>
    </row>
    <row r="903" spans="1:43" ht="62.25" customHeight="1" x14ac:dyDescent="0.25">
      <c r="A903" s="64"/>
      <c r="B903" s="64"/>
      <c r="C903" s="64"/>
      <c r="D903" s="64"/>
      <c r="E903" s="64"/>
      <c r="F903" s="64"/>
      <c r="G903" s="64"/>
      <c r="H903" s="63"/>
      <c r="I903" s="63"/>
      <c r="J903" s="64"/>
      <c r="K903" s="64"/>
      <c r="L903" s="64"/>
      <c r="M903" s="63"/>
      <c r="N903" s="64"/>
      <c r="O903" s="64"/>
      <c r="P903" s="63"/>
      <c r="Q903" s="63"/>
      <c r="R903" s="63"/>
      <c r="S903" s="64"/>
      <c r="T903" s="64"/>
      <c r="U903" s="64"/>
      <c r="V903" s="97"/>
      <c r="W903" s="97"/>
      <c r="X903" s="64"/>
      <c r="Y903" s="64"/>
      <c r="Z903" s="64"/>
      <c r="AA903" s="64"/>
      <c r="AB903" s="64"/>
      <c r="AC903" s="64"/>
      <c r="AD903" s="64"/>
      <c r="AE903" s="64"/>
      <c r="AF903" s="64"/>
      <c r="AG903" s="64"/>
      <c r="AH903" s="64"/>
      <c r="AI903" s="64"/>
      <c r="AJ903" s="64"/>
      <c r="AK903" s="64"/>
      <c r="AL903" s="64"/>
      <c r="AM903" s="64"/>
      <c r="AN903" s="64"/>
      <c r="AO903" s="64"/>
      <c r="AP903" s="64"/>
      <c r="AQ903" s="64"/>
    </row>
    <row r="904" spans="1:43" ht="62.25" customHeight="1" x14ac:dyDescent="0.25">
      <c r="A904" s="64"/>
      <c r="B904" s="64"/>
      <c r="C904" s="64"/>
      <c r="D904" s="64"/>
      <c r="E904" s="64"/>
      <c r="F904" s="64"/>
      <c r="G904" s="64"/>
      <c r="H904" s="63"/>
      <c r="I904" s="63"/>
      <c r="J904" s="64"/>
      <c r="K904" s="64"/>
      <c r="L904" s="64"/>
      <c r="M904" s="63"/>
      <c r="N904" s="64"/>
      <c r="O904" s="64"/>
      <c r="P904" s="63"/>
      <c r="Q904" s="63"/>
      <c r="R904" s="63"/>
      <c r="S904" s="64"/>
      <c r="T904" s="64"/>
      <c r="U904" s="64"/>
      <c r="V904" s="97"/>
      <c r="W904" s="97"/>
      <c r="X904" s="64"/>
      <c r="Y904" s="64"/>
      <c r="Z904" s="64"/>
      <c r="AA904" s="64"/>
      <c r="AB904" s="64"/>
      <c r="AC904" s="64"/>
      <c r="AD904" s="64"/>
      <c r="AE904" s="64"/>
      <c r="AF904" s="64"/>
      <c r="AG904" s="64"/>
      <c r="AH904" s="64"/>
      <c r="AI904" s="64"/>
      <c r="AJ904" s="64"/>
      <c r="AK904" s="64"/>
      <c r="AL904" s="64"/>
      <c r="AM904" s="64"/>
      <c r="AN904" s="64"/>
      <c r="AO904" s="64"/>
      <c r="AP904" s="64"/>
      <c r="AQ904" s="64"/>
    </row>
    <row r="905" spans="1:43" ht="62.25" customHeight="1" x14ac:dyDescent="0.25">
      <c r="A905" s="64"/>
      <c r="B905" s="64"/>
      <c r="C905" s="64"/>
      <c r="D905" s="64"/>
      <c r="E905" s="64"/>
      <c r="F905" s="64"/>
      <c r="G905" s="64"/>
      <c r="H905" s="63"/>
      <c r="I905" s="63"/>
      <c r="J905" s="64"/>
      <c r="K905" s="64"/>
      <c r="L905" s="64"/>
      <c r="M905" s="63"/>
      <c r="N905" s="64"/>
      <c r="O905" s="64"/>
      <c r="P905" s="63"/>
      <c r="Q905" s="63"/>
      <c r="R905" s="63"/>
      <c r="S905" s="64"/>
      <c r="T905" s="64"/>
      <c r="U905" s="64"/>
      <c r="V905" s="97"/>
      <c r="W905" s="97"/>
      <c r="X905" s="64"/>
      <c r="Y905" s="64"/>
      <c r="Z905" s="64"/>
      <c r="AA905" s="64"/>
      <c r="AB905" s="64"/>
      <c r="AC905" s="64"/>
      <c r="AD905" s="64"/>
      <c r="AE905" s="64"/>
      <c r="AF905" s="64"/>
      <c r="AG905" s="64"/>
      <c r="AH905" s="64"/>
      <c r="AI905" s="64"/>
      <c r="AJ905" s="64"/>
      <c r="AK905" s="64"/>
      <c r="AL905" s="64"/>
      <c r="AM905" s="64"/>
      <c r="AN905" s="64"/>
      <c r="AO905" s="64"/>
      <c r="AP905" s="64"/>
      <c r="AQ905" s="64"/>
    </row>
    <row r="906" spans="1:43" ht="62.25" customHeight="1" x14ac:dyDescent="0.25">
      <c r="A906" s="64"/>
      <c r="B906" s="64"/>
      <c r="C906" s="64"/>
      <c r="D906" s="64"/>
      <c r="E906" s="64"/>
      <c r="F906" s="64"/>
      <c r="G906" s="64"/>
      <c r="H906" s="63"/>
      <c r="I906" s="63"/>
      <c r="J906" s="64"/>
      <c r="K906" s="64"/>
      <c r="L906" s="64"/>
      <c r="M906" s="63"/>
      <c r="N906" s="64"/>
      <c r="O906" s="64"/>
      <c r="P906" s="63"/>
      <c r="Q906" s="63"/>
      <c r="R906" s="63"/>
      <c r="S906" s="64"/>
      <c r="T906" s="64"/>
      <c r="U906" s="64"/>
      <c r="V906" s="97"/>
      <c r="W906" s="97"/>
      <c r="X906" s="64"/>
      <c r="Y906" s="64"/>
      <c r="Z906" s="64"/>
      <c r="AA906" s="64"/>
      <c r="AB906" s="64"/>
      <c r="AC906" s="64"/>
      <c r="AD906" s="64"/>
      <c r="AE906" s="64"/>
      <c r="AF906" s="64"/>
      <c r="AG906" s="64"/>
      <c r="AH906" s="64"/>
      <c r="AI906" s="64"/>
      <c r="AJ906" s="64"/>
      <c r="AK906" s="64"/>
      <c r="AL906" s="64"/>
      <c r="AM906" s="64"/>
      <c r="AN906" s="64"/>
      <c r="AO906" s="64"/>
      <c r="AP906" s="64"/>
      <c r="AQ906" s="64"/>
    </row>
    <row r="907" spans="1:43" ht="62.25" customHeight="1" x14ac:dyDescent="0.25">
      <c r="A907" s="64"/>
      <c r="B907" s="64"/>
      <c r="C907" s="64"/>
      <c r="D907" s="64"/>
      <c r="E907" s="64"/>
      <c r="F907" s="64"/>
      <c r="G907" s="64"/>
      <c r="H907" s="63"/>
      <c r="I907" s="63"/>
      <c r="J907" s="64"/>
      <c r="K907" s="64"/>
      <c r="L907" s="64"/>
      <c r="M907" s="63"/>
      <c r="N907" s="64"/>
      <c r="O907" s="64"/>
      <c r="P907" s="63"/>
      <c r="Q907" s="63"/>
      <c r="R907" s="63"/>
      <c r="S907" s="64"/>
      <c r="T907" s="64"/>
      <c r="U907" s="64"/>
      <c r="V907" s="97"/>
      <c r="W907" s="97"/>
      <c r="X907" s="64"/>
      <c r="Y907" s="64"/>
      <c r="Z907" s="64"/>
      <c r="AA907" s="64"/>
      <c r="AB907" s="64"/>
      <c r="AC907" s="64"/>
      <c r="AD907" s="64"/>
      <c r="AE907" s="64"/>
      <c r="AF907" s="64"/>
      <c r="AG907" s="64"/>
      <c r="AH907" s="64"/>
      <c r="AI907" s="64"/>
      <c r="AJ907" s="64"/>
      <c r="AK907" s="64"/>
      <c r="AL907" s="64"/>
      <c r="AM907" s="64"/>
      <c r="AN907" s="64"/>
      <c r="AO907" s="64"/>
      <c r="AP907" s="64"/>
      <c r="AQ907" s="64"/>
    </row>
    <row r="908" spans="1:43" ht="62.25" customHeight="1" x14ac:dyDescent="0.25">
      <c r="A908" s="64"/>
      <c r="B908" s="64"/>
      <c r="C908" s="64"/>
      <c r="D908" s="64"/>
      <c r="E908" s="64"/>
      <c r="F908" s="64"/>
      <c r="G908" s="64"/>
      <c r="H908" s="63"/>
      <c r="I908" s="63"/>
      <c r="J908" s="64"/>
      <c r="K908" s="64"/>
      <c r="L908" s="64"/>
      <c r="M908" s="63"/>
      <c r="N908" s="64"/>
      <c r="O908" s="64"/>
      <c r="P908" s="63"/>
      <c r="Q908" s="63"/>
      <c r="R908" s="63"/>
      <c r="S908" s="64"/>
      <c r="T908" s="64"/>
      <c r="U908" s="64"/>
      <c r="V908" s="97"/>
      <c r="W908" s="97"/>
      <c r="X908" s="64"/>
      <c r="Y908" s="64"/>
      <c r="Z908" s="64"/>
      <c r="AA908" s="64"/>
      <c r="AB908" s="64"/>
      <c r="AC908" s="64"/>
      <c r="AD908" s="64"/>
      <c r="AE908" s="64"/>
      <c r="AF908" s="64"/>
      <c r="AG908" s="64"/>
      <c r="AH908" s="64"/>
      <c r="AI908" s="64"/>
      <c r="AJ908" s="64"/>
      <c r="AK908" s="64"/>
      <c r="AL908" s="64"/>
      <c r="AM908" s="64"/>
      <c r="AN908" s="64"/>
      <c r="AO908" s="64"/>
      <c r="AP908" s="64"/>
      <c r="AQ908" s="64"/>
    </row>
    <row r="909" spans="1:43" ht="62.25" customHeight="1" x14ac:dyDescent="0.25">
      <c r="A909" s="64"/>
      <c r="B909" s="64"/>
      <c r="C909" s="64"/>
      <c r="D909" s="64"/>
      <c r="E909" s="64"/>
      <c r="F909" s="64"/>
      <c r="G909" s="64"/>
      <c r="H909" s="63"/>
      <c r="I909" s="63"/>
      <c r="J909" s="64"/>
      <c r="K909" s="64"/>
      <c r="L909" s="64"/>
      <c r="M909" s="63"/>
      <c r="N909" s="64"/>
      <c r="O909" s="64"/>
      <c r="P909" s="63"/>
      <c r="Q909" s="63"/>
      <c r="R909" s="63"/>
      <c r="S909" s="64"/>
      <c r="T909" s="64"/>
      <c r="U909" s="64"/>
      <c r="V909" s="97"/>
      <c r="W909" s="97"/>
      <c r="X909" s="64"/>
      <c r="Y909" s="64"/>
      <c r="Z909" s="64"/>
      <c r="AA909" s="64"/>
      <c r="AB909" s="64"/>
      <c r="AC909" s="64"/>
      <c r="AD909" s="64"/>
      <c r="AE909" s="64"/>
      <c r="AF909" s="64"/>
      <c r="AG909" s="64"/>
      <c r="AH909" s="64"/>
      <c r="AI909" s="64"/>
      <c r="AJ909" s="64"/>
      <c r="AK909" s="64"/>
      <c r="AL909" s="64"/>
      <c r="AM909" s="64"/>
      <c r="AN909" s="64"/>
      <c r="AO909" s="64"/>
      <c r="AP909" s="64"/>
      <c r="AQ909" s="64"/>
    </row>
    <row r="910" spans="1:43" ht="62.25" customHeight="1" x14ac:dyDescent="0.25">
      <c r="A910" s="64"/>
      <c r="B910" s="64"/>
      <c r="C910" s="64"/>
      <c r="D910" s="64"/>
      <c r="E910" s="64"/>
      <c r="F910" s="64"/>
      <c r="G910" s="64"/>
      <c r="H910" s="63"/>
      <c r="I910" s="63"/>
      <c r="J910" s="64"/>
      <c r="K910" s="64"/>
      <c r="L910" s="64"/>
      <c r="M910" s="63"/>
      <c r="N910" s="64"/>
      <c r="O910" s="64"/>
      <c r="P910" s="63"/>
      <c r="Q910" s="63"/>
      <c r="R910" s="63"/>
      <c r="S910" s="64"/>
      <c r="T910" s="64"/>
      <c r="U910" s="64"/>
      <c r="V910" s="97"/>
      <c r="W910" s="97"/>
      <c r="X910" s="64"/>
      <c r="Y910" s="64"/>
      <c r="Z910" s="64"/>
      <c r="AA910" s="64"/>
      <c r="AB910" s="64"/>
      <c r="AC910" s="64"/>
      <c r="AD910" s="64"/>
      <c r="AE910" s="64"/>
      <c r="AF910" s="64"/>
      <c r="AG910" s="64"/>
      <c r="AH910" s="64"/>
      <c r="AI910" s="64"/>
      <c r="AJ910" s="64"/>
      <c r="AK910" s="64"/>
      <c r="AL910" s="64"/>
      <c r="AM910" s="64"/>
      <c r="AN910" s="64"/>
      <c r="AO910" s="64"/>
      <c r="AP910" s="64"/>
      <c r="AQ910" s="64"/>
    </row>
    <row r="911" spans="1:43" ht="62.25" customHeight="1" x14ac:dyDescent="0.25">
      <c r="A911" s="64"/>
      <c r="B911" s="64"/>
      <c r="C911" s="64"/>
      <c r="D911" s="64"/>
      <c r="E911" s="64"/>
      <c r="F911" s="64"/>
      <c r="G911" s="64"/>
      <c r="H911" s="63"/>
      <c r="I911" s="63"/>
      <c r="J911" s="64"/>
      <c r="K911" s="64"/>
      <c r="L911" s="64"/>
      <c r="M911" s="63"/>
      <c r="N911" s="64"/>
      <c r="O911" s="64"/>
      <c r="P911" s="63"/>
      <c r="Q911" s="63"/>
      <c r="R911" s="63"/>
      <c r="S911" s="64"/>
      <c r="T911" s="64"/>
      <c r="U911" s="64"/>
      <c r="V911" s="97"/>
      <c r="W911" s="97"/>
      <c r="X911" s="64"/>
      <c r="Y911" s="64"/>
      <c r="Z911" s="64"/>
      <c r="AA911" s="64"/>
      <c r="AB911" s="64"/>
      <c r="AC911" s="64"/>
      <c r="AD911" s="64"/>
      <c r="AE911" s="64"/>
      <c r="AF911" s="64"/>
      <c r="AG911" s="64"/>
      <c r="AH911" s="64"/>
      <c r="AI911" s="64"/>
      <c r="AJ911" s="64"/>
      <c r="AK911" s="64"/>
      <c r="AL911" s="64"/>
      <c r="AM911" s="64"/>
      <c r="AN911" s="64"/>
      <c r="AO911" s="64"/>
      <c r="AP911" s="64"/>
      <c r="AQ911" s="64"/>
    </row>
    <row r="912" spans="1:43" ht="62.25" customHeight="1" x14ac:dyDescent="0.25">
      <c r="A912" s="64"/>
      <c r="B912" s="64"/>
      <c r="C912" s="64"/>
      <c r="D912" s="64"/>
      <c r="E912" s="64"/>
      <c r="F912" s="64"/>
      <c r="G912" s="64"/>
      <c r="H912" s="63"/>
      <c r="I912" s="63"/>
      <c r="J912" s="64"/>
      <c r="K912" s="64"/>
      <c r="L912" s="64"/>
      <c r="M912" s="63"/>
      <c r="N912" s="64"/>
      <c r="O912" s="64"/>
      <c r="P912" s="63"/>
      <c r="Q912" s="63"/>
      <c r="R912" s="63"/>
      <c r="S912" s="64"/>
      <c r="T912" s="64"/>
      <c r="U912" s="64"/>
      <c r="V912" s="97"/>
      <c r="W912" s="97"/>
      <c r="X912" s="64"/>
      <c r="Y912" s="64"/>
      <c r="Z912" s="64"/>
      <c r="AA912" s="64"/>
      <c r="AB912" s="64"/>
      <c r="AC912" s="64"/>
      <c r="AD912" s="64"/>
      <c r="AE912" s="64"/>
      <c r="AF912" s="64"/>
      <c r="AG912" s="64"/>
      <c r="AH912" s="64"/>
      <c r="AI912" s="64"/>
      <c r="AJ912" s="64"/>
      <c r="AK912" s="64"/>
      <c r="AL912" s="64"/>
      <c r="AM912" s="64"/>
      <c r="AN912" s="64"/>
      <c r="AO912" s="64"/>
      <c r="AP912" s="64"/>
      <c r="AQ912" s="64"/>
    </row>
    <row r="913" spans="1:43" ht="62.25" customHeight="1" x14ac:dyDescent="0.25">
      <c r="A913" s="64"/>
      <c r="B913" s="64"/>
      <c r="C913" s="64"/>
      <c r="D913" s="64"/>
      <c r="E913" s="64"/>
      <c r="F913" s="64"/>
      <c r="G913" s="64"/>
      <c r="H913" s="63"/>
      <c r="I913" s="63"/>
      <c r="J913" s="64"/>
      <c r="K913" s="64"/>
      <c r="L913" s="64"/>
      <c r="M913" s="63"/>
      <c r="N913" s="64"/>
      <c r="O913" s="64"/>
      <c r="P913" s="63"/>
      <c r="Q913" s="63"/>
      <c r="R913" s="63"/>
      <c r="S913" s="64"/>
      <c r="T913" s="64"/>
      <c r="U913" s="64"/>
      <c r="V913" s="97"/>
      <c r="W913" s="97"/>
      <c r="X913" s="64"/>
      <c r="Y913" s="64"/>
      <c r="Z913" s="64"/>
      <c r="AA913" s="64"/>
      <c r="AB913" s="64"/>
      <c r="AC913" s="64"/>
      <c r="AD913" s="64"/>
      <c r="AE913" s="64"/>
      <c r="AF913" s="64"/>
      <c r="AG913" s="64"/>
      <c r="AH913" s="64"/>
      <c r="AI913" s="64"/>
      <c r="AJ913" s="64"/>
      <c r="AK913" s="64"/>
      <c r="AL913" s="64"/>
      <c r="AM913" s="64"/>
      <c r="AN913" s="64"/>
      <c r="AO913" s="64"/>
      <c r="AP913" s="64"/>
      <c r="AQ913" s="64"/>
    </row>
    <row r="914" spans="1:43" ht="62.25" customHeight="1" x14ac:dyDescent="0.25">
      <c r="A914" s="64"/>
      <c r="B914" s="64"/>
      <c r="C914" s="64"/>
      <c r="D914" s="64"/>
      <c r="E914" s="64"/>
      <c r="F914" s="64"/>
      <c r="G914" s="64"/>
      <c r="H914" s="63"/>
      <c r="I914" s="63"/>
      <c r="J914" s="64"/>
      <c r="K914" s="64"/>
      <c r="L914" s="64"/>
      <c r="M914" s="63"/>
      <c r="N914" s="64"/>
      <c r="O914" s="64"/>
      <c r="P914" s="63"/>
      <c r="Q914" s="63"/>
      <c r="R914" s="63"/>
      <c r="S914" s="64"/>
      <c r="T914" s="64"/>
      <c r="U914" s="64"/>
      <c r="V914" s="97"/>
      <c r="W914" s="97"/>
      <c r="X914" s="64"/>
      <c r="Y914" s="64"/>
      <c r="Z914" s="64"/>
      <c r="AA914" s="64"/>
      <c r="AB914" s="64"/>
      <c r="AC914" s="64"/>
      <c r="AD914" s="64"/>
      <c r="AE914" s="64"/>
      <c r="AF914" s="64"/>
      <c r="AG914" s="64"/>
      <c r="AH914" s="64"/>
      <c r="AI914" s="64"/>
      <c r="AJ914" s="64"/>
      <c r="AK914" s="64"/>
      <c r="AL914" s="64"/>
      <c r="AM914" s="64"/>
      <c r="AN914" s="64"/>
      <c r="AO914" s="64"/>
      <c r="AP914" s="64"/>
      <c r="AQ914" s="64"/>
    </row>
    <row r="915" spans="1:43" ht="62.25" customHeight="1" x14ac:dyDescent="0.25">
      <c r="A915" s="64"/>
      <c r="B915" s="64"/>
      <c r="C915" s="64"/>
      <c r="D915" s="64"/>
      <c r="E915" s="64"/>
      <c r="F915" s="64"/>
      <c r="G915" s="64"/>
      <c r="H915" s="63"/>
      <c r="I915" s="63"/>
      <c r="J915" s="64"/>
      <c r="K915" s="64"/>
      <c r="L915" s="64"/>
      <c r="M915" s="63"/>
      <c r="N915" s="64"/>
      <c r="O915" s="64"/>
      <c r="P915" s="63"/>
      <c r="Q915" s="63"/>
      <c r="R915" s="63"/>
      <c r="S915" s="64"/>
      <c r="T915" s="64"/>
      <c r="U915" s="64"/>
      <c r="V915" s="97"/>
      <c r="W915" s="97"/>
      <c r="X915" s="64"/>
      <c r="Y915" s="64"/>
      <c r="Z915" s="64"/>
      <c r="AA915" s="64"/>
      <c r="AB915" s="64"/>
      <c r="AC915" s="64"/>
      <c r="AD915" s="64"/>
      <c r="AE915" s="64"/>
      <c r="AF915" s="64"/>
      <c r="AG915" s="64"/>
      <c r="AH915" s="64"/>
      <c r="AI915" s="64"/>
      <c r="AJ915" s="64"/>
      <c r="AK915" s="64"/>
      <c r="AL915" s="64"/>
      <c r="AM915" s="64"/>
      <c r="AN915" s="64"/>
      <c r="AO915" s="64"/>
      <c r="AP915" s="64"/>
      <c r="AQ915" s="64"/>
    </row>
    <row r="916" spans="1:43" ht="62.25" customHeight="1" x14ac:dyDescent="0.25">
      <c r="A916" s="64"/>
      <c r="B916" s="64"/>
      <c r="C916" s="64"/>
      <c r="D916" s="64"/>
      <c r="E916" s="64"/>
      <c r="F916" s="64"/>
      <c r="G916" s="64"/>
      <c r="H916" s="63"/>
      <c r="I916" s="63"/>
      <c r="J916" s="64"/>
      <c r="K916" s="64"/>
      <c r="L916" s="64"/>
      <c r="M916" s="63"/>
      <c r="N916" s="64"/>
      <c r="O916" s="64"/>
      <c r="P916" s="63"/>
      <c r="Q916" s="63"/>
      <c r="R916" s="63"/>
      <c r="S916" s="64"/>
      <c r="T916" s="64"/>
      <c r="U916" s="64"/>
      <c r="V916" s="97"/>
      <c r="W916" s="97"/>
      <c r="X916" s="64"/>
      <c r="Y916" s="64"/>
      <c r="Z916" s="64"/>
      <c r="AA916" s="64"/>
      <c r="AB916" s="64"/>
      <c r="AC916" s="64"/>
      <c r="AD916" s="64"/>
      <c r="AE916" s="64"/>
      <c r="AF916" s="64"/>
      <c r="AG916" s="64"/>
      <c r="AH916" s="64"/>
      <c r="AI916" s="64"/>
      <c r="AJ916" s="64"/>
      <c r="AK916" s="64"/>
      <c r="AL916" s="64"/>
      <c r="AM916" s="64"/>
      <c r="AN916" s="64"/>
      <c r="AO916" s="64"/>
      <c r="AP916" s="64"/>
      <c r="AQ916" s="64"/>
    </row>
    <row r="917" spans="1:43" ht="62.25" customHeight="1" x14ac:dyDescent="0.25">
      <c r="A917" s="64"/>
      <c r="B917" s="64"/>
      <c r="C917" s="64"/>
      <c r="D917" s="64"/>
      <c r="E917" s="64"/>
      <c r="F917" s="64"/>
      <c r="G917" s="64"/>
      <c r="H917" s="63"/>
      <c r="I917" s="63"/>
      <c r="J917" s="64"/>
      <c r="K917" s="64"/>
      <c r="L917" s="64"/>
      <c r="M917" s="63"/>
      <c r="N917" s="64"/>
      <c r="O917" s="64"/>
      <c r="P917" s="63"/>
      <c r="Q917" s="63"/>
      <c r="R917" s="63"/>
      <c r="S917" s="64"/>
      <c r="T917" s="64"/>
      <c r="U917" s="64"/>
      <c r="V917" s="97"/>
      <c r="W917" s="97"/>
      <c r="X917" s="64"/>
      <c r="Y917" s="64"/>
      <c r="Z917" s="64"/>
      <c r="AA917" s="64"/>
      <c r="AB917" s="64"/>
      <c r="AC917" s="64"/>
      <c r="AD917" s="64"/>
      <c r="AE917" s="64"/>
      <c r="AF917" s="64"/>
      <c r="AG917" s="64"/>
      <c r="AH917" s="64"/>
      <c r="AI917" s="64"/>
      <c r="AJ917" s="64"/>
      <c r="AK917" s="64"/>
      <c r="AL917" s="64"/>
      <c r="AM917" s="64"/>
      <c r="AN917" s="64"/>
      <c r="AO917" s="64"/>
      <c r="AP917" s="64"/>
      <c r="AQ917" s="64"/>
    </row>
    <row r="918" spans="1:43" ht="62.25" customHeight="1" x14ac:dyDescent="0.25">
      <c r="A918" s="64"/>
      <c r="B918" s="64"/>
      <c r="C918" s="64"/>
      <c r="D918" s="64"/>
      <c r="E918" s="64"/>
      <c r="F918" s="64"/>
      <c r="G918" s="64"/>
      <c r="H918" s="63"/>
      <c r="I918" s="63"/>
      <c r="J918" s="64"/>
      <c r="K918" s="64"/>
      <c r="L918" s="64"/>
      <c r="M918" s="63"/>
      <c r="N918" s="64"/>
      <c r="O918" s="64"/>
      <c r="P918" s="63"/>
      <c r="Q918" s="63"/>
      <c r="R918" s="63"/>
      <c r="S918" s="64"/>
      <c r="T918" s="64"/>
      <c r="U918" s="64"/>
      <c r="V918" s="97"/>
      <c r="W918" s="97"/>
      <c r="X918" s="64"/>
      <c r="Y918" s="64"/>
      <c r="Z918" s="64"/>
      <c r="AA918" s="64"/>
      <c r="AB918" s="64"/>
      <c r="AC918" s="64"/>
      <c r="AD918" s="64"/>
      <c r="AE918" s="64"/>
      <c r="AF918" s="64"/>
      <c r="AG918" s="64"/>
      <c r="AH918" s="64"/>
      <c r="AI918" s="64"/>
      <c r="AJ918" s="64"/>
      <c r="AK918" s="64"/>
      <c r="AL918" s="64"/>
      <c r="AM918" s="64"/>
      <c r="AN918" s="64"/>
      <c r="AO918" s="64"/>
      <c r="AP918" s="64"/>
      <c r="AQ918" s="64"/>
    </row>
    <row r="919" spans="1:43" ht="62.25" customHeight="1" x14ac:dyDescent="0.25">
      <c r="A919" s="64"/>
      <c r="B919" s="64"/>
      <c r="C919" s="64"/>
      <c r="D919" s="64"/>
      <c r="E919" s="64"/>
      <c r="F919" s="64"/>
      <c r="G919" s="64"/>
      <c r="H919" s="63"/>
      <c r="I919" s="63"/>
      <c r="J919" s="64"/>
      <c r="K919" s="64"/>
      <c r="L919" s="64"/>
      <c r="M919" s="63"/>
      <c r="N919" s="64"/>
      <c r="O919" s="64"/>
      <c r="P919" s="63"/>
      <c r="Q919" s="63"/>
      <c r="R919" s="63"/>
      <c r="S919" s="64"/>
      <c r="T919" s="64"/>
      <c r="U919" s="64"/>
      <c r="V919" s="97"/>
      <c r="W919" s="97"/>
      <c r="X919" s="64"/>
      <c r="Y919" s="64"/>
      <c r="Z919" s="64"/>
      <c r="AA919" s="64"/>
      <c r="AB919" s="64"/>
      <c r="AC919" s="64"/>
      <c r="AD919" s="64"/>
      <c r="AE919" s="64"/>
      <c r="AF919" s="64"/>
      <c r="AG919" s="64"/>
      <c r="AH919" s="64"/>
      <c r="AI919" s="64"/>
      <c r="AJ919" s="64"/>
      <c r="AK919" s="64"/>
      <c r="AL919" s="64"/>
      <c r="AM919" s="64"/>
      <c r="AN919" s="64"/>
      <c r="AO919" s="64"/>
      <c r="AP919" s="64"/>
      <c r="AQ919" s="64"/>
    </row>
    <row r="920" spans="1:43" ht="62.25" customHeight="1" x14ac:dyDescent="0.25">
      <c r="A920" s="64"/>
      <c r="B920" s="64"/>
      <c r="C920" s="64"/>
      <c r="D920" s="64"/>
      <c r="E920" s="64"/>
      <c r="F920" s="64"/>
      <c r="G920" s="64"/>
      <c r="H920" s="63"/>
      <c r="I920" s="63"/>
      <c r="J920" s="64"/>
      <c r="K920" s="64"/>
      <c r="L920" s="64"/>
      <c r="M920" s="63"/>
      <c r="N920" s="64"/>
      <c r="O920" s="64"/>
      <c r="P920" s="63"/>
      <c r="Q920" s="63"/>
      <c r="R920" s="63"/>
      <c r="S920" s="64"/>
      <c r="T920" s="64"/>
      <c r="U920" s="64"/>
      <c r="V920" s="97"/>
      <c r="W920" s="97"/>
      <c r="X920" s="64"/>
      <c r="Y920" s="64"/>
      <c r="Z920" s="64"/>
      <c r="AA920" s="64"/>
      <c r="AB920" s="64"/>
      <c r="AC920" s="64"/>
      <c r="AD920" s="64"/>
      <c r="AE920" s="64"/>
      <c r="AF920" s="64"/>
      <c r="AG920" s="64"/>
      <c r="AH920" s="64"/>
      <c r="AI920" s="64"/>
      <c r="AJ920" s="64"/>
      <c r="AK920" s="64"/>
      <c r="AL920" s="64"/>
      <c r="AM920" s="64"/>
      <c r="AN920" s="64"/>
      <c r="AO920" s="64"/>
      <c r="AP920" s="64"/>
      <c r="AQ920" s="64"/>
    </row>
    <row r="921" spans="1:43" ht="62.25" customHeight="1" x14ac:dyDescent="0.25">
      <c r="A921" s="64"/>
      <c r="B921" s="64"/>
      <c r="C921" s="64"/>
      <c r="D921" s="64"/>
      <c r="E921" s="64"/>
      <c r="F921" s="64"/>
      <c r="G921" s="64"/>
      <c r="H921" s="63"/>
      <c r="I921" s="63"/>
      <c r="J921" s="64"/>
      <c r="K921" s="64"/>
      <c r="L921" s="64"/>
      <c r="M921" s="63"/>
      <c r="N921" s="64"/>
      <c r="O921" s="64"/>
      <c r="P921" s="63"/>
      <c r="Q921" s="63"/>
      <c r="R921" s="63"/>
      <c r="S921" s="64"/>
      <c r="T921" s="64"/>
      <c r="U921" s="64"/>
      <c r="V921" s="97"/>
      <c r="W921" s="97"/>
      <c r="X921" s="64"/>
      <c r="Y921" s="64"/>
      <c r="Z921" s="64"/>
      <c r="AA921" s="64"/>
      <c r="AB921" s="64"/>
      <c r="AC921" s="64"/>
      <c r="AD921" s="64"/>
      <c r="AE921" s="64"/>
      <c r="AF921" s="64"/>
      <c r="AG921" s="64"/>
      <c r="AH921" s="64"/>
      <c r="AI921" s="64"/>
      <c r="AJ921" s="64"/>
      <c r="AK921" s="64"/>
      <c r="AL921" s="64"/>
      <c r="AM921" s="64"/>
      <c r="AN921" s="64"/>
      <c r="AO921" s="64"/>
      <c r="AP921" s="64"/>
      <c r="AQ921" s="64"/>
    </row>
    <row r="922" spans="1:43" ht="62.25" customHeight="1" x14ac:dyDescent="0.25">
      <c r="A922" s="64"/>
      <c r="B922" s="64"/>
      <c r="C922" s="64"/>
      <c r="D922" s="64"/>
      <c r="E922" s="64"/>
      <c r="F922" s="64"/>
      <c r="G922" s="64"/>
      <c r="H922" s="63"/>
      <c r="I922" s="63"/>
      <c r="J922" s="64"/>
      <c r="K922" s="64"/>
      <c r="L922" s="64"/>
      <c r="M922" s="63"/>
      <c r="N922" s="64"/>
      <c r="O922" s="64"/>
      <c r="P922" s="63"/>
      <c r="Q922" s="63"/>
      <c r="R922" s="63"/>
      <c r="S922" s="64"/>
      <c r="T922" s="64"/>
      <c r="U922" s="64"/>
      <c r="V922" s="97"/>
      <c r="W922" s="97"/>
      <c r="X922" s="64"/>
      <c r="Y922" s="64"/>
      <c r="Z922" s="64"/>
      <c r="AA922" s="64"/>
      <c r="AB922" s="64"/>
      <c r="AC922" s="64"/>
      <c r="AD922" s="64"/>
      <c r="AE922" s="64"/>
      <c r="AF922" s="64"/>
      <c r="AG922" s="64"/>
      <c r="AH922" s="64"/>
      <c r="AI922" s="64"/>
      <c r="AJ922" s="64"/>
      <c r="AK922" s="64"/>
      <c r="AL922" s="64"/>
      <c r="AM922" s="64"/>
      <c r="AN922" s="64"/>
      <c r="AO922" s="64"/>
      <c r="AP922" s="64"/>
      <c r="AQ922" s="64"/>
    </row>
    <row r="923" spans="1:43" ht="62.25" customHeight="1" x14ac:dyDescent="0.25">
      <c r="A923" s="64"/>
      <c r="B923" s="64"/>
      <c r="C923" s="64"/>
      <c r="D923" s="64"/>
      <c r="E923" s="64"/>
      <c r="F923" s="64"/>
      <c r="G923" s="64"/>
      <c r="H923" s="63"/>
      <c r="I923" s="63"/>
      <c r="J923" s="64"/>
      <c r="K923" s="64"/>
      <c r="L923" s="64"/>
      <c r="M923" s="63"/>
      <c r="N923" s="64"/>
      <c r="O923" s="64"/>
      <c r="P923" s="63"/>
      <c r="Q923" s="63"/>
      <c r="R923" s="63"/>
      <c r="S923" s="64"/>
      <c r="T923" s="64"/>
      <c r="U923" s="64"/>
      <c r="V923" s="97"/>
      <c r="W923" s="97"/>
      <c r="X923" s="64"/>
      <c r="Y923" s="64"/>
      <c r="Z923" s="64"/>
      <c r="AA923" s="64"/>
      <c r="AB923" s="64"/>
      <c r="AC923" s="64"/>
      <c r="AD923" s="64"/>
      <c r="AE923" s="64"/>
      <c r="AF923" s="64"/>
      <c r="AG923" s="64"/>
      <c r="AH923" s="64"/>
      <c r="AI923" s="64"/>
      <c r="AJ923" s="64"/>
      <c r="AK923" s="64"/>
      <c r="AL923" s="64"/>
      <c r="AM923" s="64"/>
      <c r="AN923" s="64"/>
      <c r="AO923" s="64"/>
      <c r="AP923" s="64"/>
      <c r="AQ923" s="64"/>
    </row>
    <row r="924" spans="1:43" ht="62.25" customHeight="1" x14ac:dyDescent="0.25">
      <c r="A924" s="64"/>
      <c r="B924" s="64"/>
      <c r="C924" s="64"/>
      <c r="D924" s="64"/>
      <c r="E924" s="64"/>
      <c r="F924" s="64"/>
      <c r="G924" s="64"/>
      <c r="H924" s="63"/>
      <c r="I924" s="63"/>
      <c r="J924" s="64"/>
      <c r="K924" s="64"/>
      <c r="L924" s="64"/>
      <c r="M924" s="63"/>
      <c r="N924" s="64"/>
      <c r="O924" s="64"/>
      <c r="P924" s="63"/>
      <c r="Q924" s="63"/>
      <c r="R924" s="63"/>
      <c r="S924" s="64"/>
      <c r="T924" s="64"/>
      <c r="U924" s="64"/>
      <c r="V924" s="97"/>
      <c r="W924" s="97"/>
      <c r="X924" s="64"/>
      <c r="Y924" s="64"/>
      <c r="Z924" s="64"/>
      <c r="AA924" s="64"/>
      <c r="AB924" s="64"/>
      <c r="AC924" s="64"/>
      <c r="AD924" s="64"/>
      <c r="AE924" s="64"/>
      <c r="AF924" s="64"/>
      <c r="AG924" s="64"/>
      <c r="AH924" s="64"/>
      <c r="AI924" s="64"/>
      <c r="AJ924" s="64"/>
      <c r="AK924" s="64"/>
      <c r="AL924" s="64"/>
      <c r="AM924" s="64"/>
      <c r="AN924" s="64"/>
      <c r="AO924" s="64"/>
      <c r="AP924" s="64"/>
      <c r="AQ924" s="64"/>
    </row>
    <row r="925" spans="1:43" ht="62.25" customHeight="1" x14ac:dyDescent="0.25">
      <c r="A925" s="64"/>
      <c r="B925" s="64"/>
      <c r="C925" s="64"/>
      <c r="D925" s="64"/>
      <c r="E925" s="64"/>
      <c r="F925" s="64"/>
      <c r="G925" s="64"/>
      <c r="H925" s="63"/>
      <c r="I925" s="63"/>
      <c r="J925" s="64"/>
      <c r="K925" s="64"/>
      <c r="L925" s="64"/>
      <c r="M925" s="63"/>
      <c r="N925" s="64"/>
      <c r="O925" s="64"/>
      <c r="P925" s="63"/>
      <c r="Q925" s="63"/>
      <c r="R925" s="63"/>
      <c r="S925" s="64"/>
      <c r="T925" s="64"/>
      <c r="U925" s="64"/>
      <c r="V925" s="97"/>
      <c r="W925" s="97"/>
      <c r="X925" s="64"/>
      <c r="Y925" s="64"/>
      <c r="Z925" s="64"/>
      <c r="AA925" s="64"/>
      <c r="AB925" s="64"/>
      <c r="AC925" s="64"/>
      <c r="AD925" s="64"/>
      <c r="AE925" s="64"/>
      <c r="AF925" s="64"/>
      <c r="AG925" s="64"/>
      <c r="AH925" s="64"/>
      <c r="AI925" s="64"/>
      <c r="AJ925" s="64"/>
      <c r="AK925" s="64"/>
      <c r="AL925" s="64"/>
      <c r="AM925" s="64"/>
      <c r="AN925" s="64"/>
      <c r="AO925" s="64"/>
      <c r="AP925" s="64"/>
      <c r="AQ925" s="64"/>
    </row>
    <row r="926" spans="1:43" ht="62.25" customHeight="1" x14ac:dyDescent="0.25">
      <c r="A926" s="64"/>
      <c r="B926" s="64"/>
      <c r="C926" s="64"/>
      <c r="D926" s="64"/>
      <c r="E926" s="64"/>
      <c r="F926" s="64"/>
      <c r="G926" s="64"/>
      <c r="H926" s="63"/>
      <c r="I926" s="63"/>
      <c r="J926" s="64"/>
      <c r="K926" s="64"/>
      <c r="L926" s="64"/>
      <c r="M926" s="63"/>
      <c r="N926" s="64"/>
      <c r="O926" s="64"/>
      <c r="P926" s="63"/>
      <c r="Q926" s="63"/>
      <c r="R926" s="63"/>
      <c r="S926" s="64"/>
      <c r="T926" s="64"/>
      <c r="U926" s="64"/>
      <c r="V926" s="97"/>
      <c r="W926" s="97"/>
      <c r="X926" s="64"/>
      <c r="Y926" s="64"/>
      <c r="Z926" s="64"/>
      <c r="AA926" s="64"/>
      <c r="AB926" s="64"/>
      <c r="AC926" s="64"/>
      <c r="AD926" s="64"/>
      <c r="AE926" s="64"/>
      <c r="AF926" s="64"/>
      <c r="AG926" s="64"/>
      <c r="AH926" s="64"/>
      <c r="AI926" s="64"/>
      <c r="AJ926" s="64"/>
      <c r="AK926" s="64"/>
      <c r="AL926" s="64"/>
      <c r="AM926" s="64"/>
      <c r="AN926" s="64"/>
      <c r="AO926" s="64"/>
      <c r="AP926" s="64"/>
      <c r="AQ926" s="64"/>
    </row>
    <row r="927" spans="1:43" ht="62.25" customHeight="1" x14ac:dyDescent="0.25">
      <c r="A927" s="64"/>
      <c r="B927" s="64"/>
      <c r="C927" s="64"/>
      <c r="D927" s="64"/>
      <c r="E927" s="64"/>
      <c r="F927" s="64"/>
      <c r="G927" s="64"/>
      <c r="H927" s="63"/>
      <c r="I927" s="63"/>
      <c r="J927" s="64"/>
      <c r="K927" s="64"/>
      <c r="L927" s="64"/>
      <c r="M927" s="63"/>
      <c r="N927" s="64"/>
      <c r="O927" s="64"/>
      <c r="P927" s="63"/>
      <c r="Q927" s="63"/>
      <c r="R927" s="63"/>
      <c r="S927" s="64"/>
      <c r="T927" s="64"/>
      <c r="U927" s="64"/>
      <c r="V927" s="97"/>
      <c r="W927" s="97"/>
      <c r="X927" s="64"/>
      <c r="Y927" s="64"/>
      <c r="Z927" s="64"/>
      <c r="AA927" s="64"/>
      <c r="AB927" s="64"/>
      <c r="AC927" s="64"/>
      <c r="AD927" s="64"/>
      <c r="AE927" s="64"/>
      <c r="AF927" s="64"/>
      <c r="AG927" s="64"/>
      <c r="AH927" s="64"/>
      <c r="AI927" s="64"/>
      <c r="AJ927" s="64"/>
      <c r="AK927" s="64"/>
      <c r="AL927" s="64"/>
      <c r="AM927" s="64"/>
      <c r="AN927" s="64"/>
      <c r="AO927" s="64"/>
      <c r="AP927" s="64"/>
      <c r="AQ927" s="64"/>
    </row>
    <row r="928" spans="1:43" ht="62.25" customHeight="1" x14ac:dyDescent="0.25">
      <c r="A928" s="64"/>
      <c r="B928" s="64"/>
      <c r="C928" s="64"/>
      <c r="D928" s="64"/>
      <c r="E928" s="64"/>
      <c r="F928" s="64"/>
      <c r="G928" s="64"/>
      <c r="H928" s="63"/>
      <c r="I928" s="63"/>
      <c r="J928" s="64"/>
      <c r="K928" s="64"/>
      <c r="L928" s="64"/>
      <c r="M928" s="63"/>
      <c r="N928" s="64"/>
      <c r="O928" s="64"/>
      <c r="P928" s="63"/>
      <c r="Q928" s="63"/>
      <c r="R928" s="63"/>
      <c r="S928" s="64"/>
      <c r="T928" s="64"/>
      <c r="U928" s="64"/>
      <c r="V928" s="97"/>
      <c r="W928" s="97"/>
      <c r="X928" s="64"/>
      <c r="Y928" s="64"/>
      <c r="Z928" s="64"/>
      <c r="AA928" s="64"/>
      <c r="AB928" s="64"/>
      <c r="AC928" s="64"/>
      <c r="AD928" s="64"/>
      <c r="AE928" s="64"/>
      <c r="AF928" s="64"/>
      <c r="AG928" s="64"/>
      <c r="AH928" s="64"/>
      <c r="AI928" s="64"/>
      <c r="AJ928" s="64"/>
      <c r="AK928" s="64"/>
      <c r="AL928" s="64"/>
      <c r="AM928" s="64"/>
      <c r="AN928" s="64"/>
      <c r="AO928" s="64"/>
      <c r="AP928" s="64"/>
      <c r="AQ928" s="64"/>
    </row>
    <row r="929" spans="1:43" ht="62.25" customHeight="1" x14ac:dyDescent="0.25">
      <c r="A929" s="64"/>
      <c r="B929" s="64"/>
      <c r="C929" s="64"/>
      <c r="D929" s="64"/>
      <c r="E929" s="64"/>
      <c r="F929" s="64"/>
      <c r="G929" s="64"/>
      <c r="H929" s="63"/>
      <c r="I929" s="63"/>
      <c r="J929" s="64"/>
      <c r="K929" s="64"/>
      <c r="L929" s="64"/>
      <c r="M929" s="63"/>
      <c r="N929" s="64"/>
      <c r="O929" s="64"/>
      <c r="P929" s="63"/>
      <c r="Q929" s="63"/>
      <c r="R929" s="63"/>
      <c r="S929" s="64"/>
      <c r="T929" s="64"/>
      <c r="U929" s="64"/>
      <c r="V929" s="97"/>
      <c r="W929" s="97"/>
      <c r="X929" s="64"/>
      <c r="Y929" s="64"/>
      <c r="Z929" s="64"/>
      <c r="AA929" s="64"/>
      <c r="AB929" s="64"/>
      <c r="AC929" s="64"/>
      <c r="AD929" s="64"/>
      <c r="AE929" s="64"/>
      <c r="AF929" s="64"/>
      <c r="AG929" s="64"/>
      <c r="AH929" s="64"/>
      <c r="AI929" s="64"/>
      <c r="AJ929" s="64"/>
      <c r="AK929" s="64"/>
      <c r="AL929" s="64"/>
      <c r="AM929" s="64"/>
      <c r="AN929" s="64"/>
      <c r="AO929" s="64"/>
      <c r="AP929" s="64"/>
      <c r="AQ929" s="64"/>
    </row>
    <row r="930" spans="1:43" ht="62.25" customHeight="1" x14ac:dyDescent="0.25">
      <c r="A930" s="64"/>
      <c r="B930" s="64"/>
      <c r="C930" s="64"/>
      <c r="D930" s="64"/>
      <c r="E930" s="64"/>
      <c r="F930" s="64"/>
      <c r="G930" s="64"/>
      <c r="H930" s="63"/>
      <c r="I930" s="63"/>
      <c r="J930" s="64"/>
      <c r="K930" s="64"/>
      <c r="L930" s="64"/>
      <c r="M930" s="63"/>
      <c r="N930" s="64"/>
      <c r="O930" s="64"/>
      <c r="P930" s="63"/>
      <c r="Q930" s="63"/>
      <c r="R930" s="63"/>
      <c r="S930" s="64"/>
      <c r="T930" s="64"/>
      <c r="U930" s="64"/>
      <c r="V930" s="97"/>
      <c r="W930" s="97"/>
      <c r="X930" s="64"/>
      <c r="Y930" s="64"/>
      <c r="Z930" s="64"/>
      <c r="AA930" s="64"/>
      <c r="AB930" s="64"/>
      <c r="AC930" s="64"/>
      <c r="AD930" s="64"/>
      <c r="AE930" s="64"/>
      <c r="AF930" s="64"/>
      <c r="AG930" s="64"/>
      <c r="AH930" s="64"/>
      <c r="AI930" s="64"/>
      <c r="AJ930" s="64"/>
      <c r="AK930" s="64"/>
      <c r="AL930" s="64"/>
      <c r="AM930" s="64"/>
      <c r="AN930" s="64"/>
      <c r="AO930" s="64"/>
      <c r="AP930" s="64"/>
      <c r="AQ930" s="64"/>
    </row>
    <row r="931" spans="1:43" ht="62.25" customHeight="1" x14ac:dyDescent="0.25">
      <c r="A931" s="64"/>
      <c r="B931" s="64"/>
      <c r="C931" s="64"/>
      <c r="D931" s="64"/>
      <c r="E931" s="64"/>
      <c r="F931" s="64"/>
      <c r="G931" s="64"/>
      <c r="H931" s="63"/>
      <c r="I931" s="63"/>
      <c r="J931" s="64"/>
      <c r="K931" s="64"/>
      <c r="L931" s="64"/>
      <c r="M931" s="63"/>
      <c r="N931" s="64"/>
      <c r="O931" s="64"/>
      <c r="P931" s="63"/>
      <c r="Q931" s="63"/>
      <c r="R931" s="63"/>
      <c r="S931" s="64"/>
      <c r="T931" s="64"/>
      <c r="U931" s="64"/>
      <c r="V931" s="97"/>
      <c r="W931" s="97"/>
      <c r="X931" s="64"/>
      <c r="Y931" s="64"/>
      <c r="Z931" s="64"/>
      <c r="AA931" s="64"/>
      <c r="AB931" s="64"/>
      <c r="AC931" s="64"/>
      <c r="AD931" s="64"/>
      <c r="AE931" s="64"/>
      <c r="AF931" s="64"/>
      <c r="AG931" s="64"/>
      <c r="AH931" s="64"/>
      <c r="AI931" s="64"/>
      <c r="AJ931" s="64"/>
      <c r="AK931" s="64"/>
      <c r="AL931" s="64"/>
      <c r="AM931" s="64"/>
      <c r="AN931" s="64"/>
      <c r="AO931" s="64"/>
      <c r="AP931" s="64"/>
      <c r="AQ931" s="64"/>
    </row>
    <row r="932" spans="1:43" ht="62.25" customHeight="1" x14ac:dyDescent="0.25">
      <c r="A932" s="64"/>
      <c r="B932" s="64"/>
      <c r="C932" s="64"/>
      <c r="D932" s="64"/>
      <c r="E932" s="64"/>
      <c r="F932" s="64"/>
      <c r="G932" s="64"/>
      <c r="H932" s="63"/>
      <c r="I932" s="63"/>
      <c r="J932" s="64"/>
      <c r="K932" s="64"/>
      <c r="L932" s="64"/>
      <c r="M932" s="63"/>
      <c r="N932" s="64"/>
      <c r="O932" s="64"/>
      <c r="P932" s="63"/>
      <c r="Q932" s="63"/>
      <c r="R932" s="63"/>
      <c r="S932" s="64"/>
      <c r="T932" s="64"/>
      <c r="U932" s="64"/>
      <c r="V932" s="97"/>
      <c r="W932" s="97"/>
      <c r="X932" s="64"/>
      <c r="Y932" s="64"/>
      <c r="Z932" s="64"/>
      <c r="AA932" s="64"/>
      <c r="AB932" s="64"/>
      <c r="AC932" s="64"/>
      <c r="AD932" s="64"/>
      <c r="AE932" s="64"/>
      <c r="AF932" s="64"/>
      <c r="AG932" s="64"/>
      <c r="AH932" s="64"/>
      <c r="AI932" s="64"/>
      <c r="AJ932" s="64"/>
      <c r="AK932" s="64"/>
      <c r="AL932" s="64"/>
      <c r="AM932" s="64"/>
      <c r="AN932" s="64"/>
      <c r="AO932" s="64"/>
      <c r="AP932" s="64"/>
      <c r="AQ932" s="64"/>
    </row>
    <row r="933" spans="1:43" ht="62.25" customHeight="1" x14ac:dyDescent="0.25">
      <c r="A933" s="64"/>
      <c r="B933" s="64"/>
      <c r="C933" s="64"/>
      <c r="D933" s="64"/>
      <c r="E933" s="64"/>
      <c r="F933" s="64"/>
      <c r="G933" s="64"/>
      <c r="H933" s="63"/>
      <c r="I933" s="63"/>
      <c r="J933" s="64"/>
      <c r="K933" s="64"/>
      <c r="L933" s="64"/>
      <c r="M933" s="63"/>
      <c r="N933" s="64"/>
      <c r="O933" s="64"/>
      <c r="P933" s="63"/>
      <c r="Q933" s="63"/>
      <c r="R933" s="63"/>
      <c r="S933" s="64"/>
      <c r="T933" s="64"/>
      <c r="U933" s="64"/>
      <c r="V933" s="97"/>
      <c r="W933" s="97"/>
      <c r="X933" s="64"/>
      <c r="Y933" s="64"/>
      <c r="Z933" s="64"/>
      <c r="AA933" s="64"/>
      <c r="AB933" s="64"/>
      <c r="AC933" s="64"/>
      <c r="AD933" s="64"/>
      <c r="AE933" s="64"/>
      <c r="AF933" s="64"/>
      <c r="AG933" s="64"/>
      <c r="AH933" s="64"/>
      <c r="AI933" s="64"/>
      <c r="AJ933" s="64"/>
      <c r="AK933" s="64"/>
      <c r="AL933" s="64"/>
      <c r="AM933" s="64"/>
      <c r="AN933" s="64"/>
      <c r="AO933" s="64"/>
      <c r="AP933" s="64"/>
      <c r="AQ933" s="64"/>
    </row>
    <row r="934" spans="1:43" ht="62.25" customHeight="1" x14ac:dyDescent="0.25">
      <c r="A934" s="64"/>
      <c r="B934" s="64"/>
      <c r="C934" s="64"/>
      <c r="D934" s="64"/>
      <c r="E934" s="64"/>
      <c r="F934" s="64"/>
      <c r="G934" s="64"/>
      <c r="H934" s="63"/>
      <c r="I934" s="63"/>
      <c r="J934" s="64"/>
      <c r="K934" s="64"/>
      <c r="L934" s="64"/>
      <c r="M934" s="63"/>
      <c r="N934" s="64"/>
      <c r="O934" s="64"/>
      <c r="P934" s="63"/>
      <c r="Q934" s="63"/>
      <c r="R934" s="63"/>
      <c r="S934" s="64"/>
      <c r="T934" s="64"/>
      <c r="U934" s="64"/>
      <c r="V934" s="97"/>
      <c r="W934" s="97"/>
      <c r="X934" s="64"/>
      <c r="Y934" s="64"/>
      <c r="Z934" s="64"/>
      <c r="AA934" s="64"/>
      <c r="AB934" s="64"/>
      <c r="AC934" s="64"/>
      <c r="AD934" s="64"/>
      <c r="AE934" s="64"/>
      <c r="AF934" s="64"/>
      <c r="AG934" s="64"/>
      <c r="AH934" s="64"/>
      <c r="AI934" s="64"/>
      <c r="AJ934" s="64"/>
      <c r="AK934" s="64"/>
      <c r="AL934" s="64"/>
      <c r="AM934" s="64"/>
      <c r="AN934" s="64"/>
      <c r="AO934" s="64"/>
      <c r="AP934" s="64"/>
      <c r="AQ934" s="64"/>
    </row>
    <row r="935" spans="1:43" ht="62.25" customHeight="1" x14ac:dyDescent="0.25">
      <c r="A935" s="64"/>
      <c r="B935" s="64"/>
      <c r="C935" s="64"/>
      <c r="D935" s="64"/>
      <c r="E935" s="64"/>
      <c r="F935" s="64"/>
      <c r="G935" s="64"/>
      <c r="H935" s="63"/>
      <c r="I935" s="63"/>
      <c r="J935" s="64"/>
      <c r="K935" s="64"/>
      <c r="L935" s="64"/>
      <c r="M935" s="63"/>
      <c r="N935" s="64"/>
      <c r="O935" s="64"/>
      <c r="P935" s="63"/>
      <c r="Q935" s="63"/>
      <c r="R935" s="63"/>
      <c r="S935" s="64"/>
      <c r="T935" s="64"/>
      <c r="U935" s="64"/>
      <c r="V935" s="97"/>
      <c r="W935" s="97"/>
      <c r="X935" s="64"/>
      <c r="Y935" s="64"/>
      <c r="Z935" s="64"/>
      <c r="AA935" s="64"/>
      <c r="AB935" s="64"/>
      <c r="AC935" s="64"/>
      <c r="AD935" s="64"/>
      <c r="AE935" s="64"/>
      <c r="AF935" s="64"/>
      <c r="AG935" s="64"/>
      <c r="AH935" s="64"/>
      <c r="AI935" s="64"/>
      <c r="AJ935" s="64"/>
      <c r="AK935" s="64"/>
      <c r="AL935" s="64"/>
      <c r="AM935" s="64"/>
      <c r="AN935" s="64"/>
      <c r="AO935" s="64"/>
      <c r="AP935" s="64"/>
      <c r="AQ935" s="64"/>
    </row>
    <row r="936" spans="1:43" ht="62.25" customHeight="1" x14ac:dyDescent="0.25">
      <c r="A936" s="64"/>
      <c r="B936" s="64"/>
      <c r="C936" s="64"/>
      <c r="D936" s="64"/>
      <c r="E936" s="64"/>
      <c r="F936" s="64"/>
      <c r="G936" s="64"/>
      <c r="H936" s="63"/>
      <c r="I936" s="63"/>
      <c r="J936" s="64"/>
      <c r="K936" s="64"/>
      <c r="L936" s="64"/>
      <c r="M936" s="63"/>
      <c r="N936" s="64"/>
      <c r="O936" s="64"/>
      <c r="P936" s="63"/>
      <c r="Q936" s="63"/>
      <c r="R936" s="63"/>
      <c r="S936" s="64"/>
      <c r="T936" s="64"/>
      <c r="U936" s="64"/>
      <c r="V936" s="97"/>
      <c r="W936" s="97"/>
      <c r="X936" s="64"/>
      <c r="Y936" s="64"/>
      <c r="Z936" s="64"/>
      <c r="AA936" s="64"/>
      <c r="AB936" s="64"/>
      <c r="AC936" s="64"/>
      <c r="AD936" s="64"/>
      <c r="AE936" s="64"/>
      <c r="AF936" s="64"/>
      <c r="AG936" s="64"/>
      <c r="AH936" s="64"/>
      <c r="AI936" s="64"/>
      <c r="AJ936" s="64"/>
      <c r="AK936" s="64"/>
      <c r="AL936" s="64"/>
      <c r="AM936" s="64"/>
      <c r="AN936" s="64"/>
      <c r="AO936" s="64"/>
      <c r="AP936" s="64"/>
      <c r="AQ936" s="64"/>
    </row>
    <row r="937" spans="1:43" ht="62.25" customHeight="1" x14ac:dyDescent="0.25">
      <c r="A937" s="64"/>
      <c r="B937" s="64"/>
      <c r="C937" s="64"/>
      <c r="D937" s="64"/>
      <c r="E937" s="64"/>
      <c r="F937" s="64"/>
      <c r="G937" s="64"/>
      <c r="H937" s="63"/>
      <c r="I937" s="63"/>
      <c r="J937" s="64"/>
      <c r="K937" s="64"/>
      <c r="L937" s="64"/>
      <c r="M937" s="63"/>
      <c r="N937" s="64"/>
      <c r="O937" s="64"/>
      <c r="P937" s="63"/>
      <c r="Q937" s="63"/>
      <c r="R937" s="63"/>
      <c r="S937" s="64"/>
      <c r="T937" s="64"/>
      <c r="U937" s="64"/>
      <c r="V937" s="97"/>
      <c r="W937" s="97"/>
      <c r="X937" s="64"/>
      <c r="Y937" s="64"/>
      <c r="Z937" s="64"/>
      <c r="AA937" s="64"/>
      <c r="AB937" s="64"/>
      <c r="AC937" s="64"/>
      <c r="AD937" s="64"/>
      <c r="AE937" s="64"/>
      <c r="AF937" s="64"/>
      <c r="AG937" s="64"/>
      <c r="AH937" s="64"/>
      <c r="AI937" s="64"/>
      <c r="AJ937" s="64"/>
      <c r="AK937" s="64"/>
      <c r="AL937" s="64"/>
      <c r="AM937" s="64"/>
      <c r="AN937" s="64"/>
      <c r="AO937" s="64"/>
      <c r="AP937" s="64"/>
      <c r="AQ937" s="64"/>
    </row>
    <row r="938" spans="1:43" ht="62.25" customHeight="1" x14ac:dyDescent="0.25">
      <c r="A938" s="64"/>
      <c r="B938" s="64"/>
      <c r="C938" s="64"/>
      <c r="D938" s="64"/>
      <c r="E938" s="64"/>
      <c r="F938" s="64"/>
      <c r="G938" s="64"/>
      <c r="H938" s="63"/>
      <c r="I938" s="63"/>
      <c r="J938" s="64"/>
      <c r="K938" s="64"/>
      <c r="L938" s="64"/>
      <c r="M938" s="63"/>
      <c r="N938" s="64"/>
      <c r="O938" s="64"/>
      <c r="P938" s="63"/>
      <c r="Q938" s="63"/>
      <c r="R938" s="63"/>
      <c r="S938" s="64"/>
      <c r="T938" s="64"/>
      <c r="U938" s="64"/>
      <c r="V938" s="97"/>
      <c r="W938" s="97"/>
      <c r="X938" s="64"/>
      <c r="Y938" s="64"/>
      <c r="Z938" s="64"/>
      <c r="AA938" s="64"/>
      <c r="AB938" s="64"/>
      <c r="AC938" s="64"/>
      <c r="AD938" s="64"/>
      <c r="AE938" s="64"/>
      <c r="AF938" s="64"/>
      <c r="AG938" s="64"/>
      <c r="AH938" s="64"/>
      <c r="AI938" s="64"/>
      <c r="AJ938" s="64"/>
      <c r="AK938" s="64"/>
      <c r="AL938" s="64"/>
      <c r="AM938" s="64"/>
      <c r="AN938" s="64"/>
      <c r="AO938" s="64"/>
      <c r="AP938" s="64"/>
      <c r="AQ938" s="64"/>
    </row>
    <row r="939" spans="1:43" ht="62.25" customHeight="1" x14ac:dyDescent="0.25">
      <c r="A939" s="64"/>
      <c r="B939" s="64"/>
      <c r="C939" s="64"/>
      <c r="D939" s="64"/>
      <c r="E939" s="64"/>
      <c r="F939" s="64"/>
      <c r="G939" s="64"/>
      <c r="H939" s="63"/>
      <c r="I939" s="63"/>
      <c r="J939" s="64"/>
      <c r="K939" s="64"/>
      <c r="L939" s="64"/>
      <c r="M939" s="63"/>
      <c r="N939" s="64"/>
      <c r="O939" s="64"/>
      <c r="P939" s="63"/>
      <c r="Q939" s="63"/>
      <c r="R939" s="63"/>
      <c r="S939" s="64"/>
      <c r="T939" s="64"/>
      <c r="U939" s="64"/>
      <c r="V939" s="97"/>
      <c r="W939" s="97"/>
      <c r="X939" s="64"/>
      <c r="Y939" s="64"/>
      <c r="Z939" s="64"/>
      <c r="AA939" s="64"/>
      <c r="AB939" s="64"/>
      <c r="AC939" s="64"/>
      <c r="AD939" s="64"/>
      <c r="AE939" s="64"/>
      <c r="AF939" s="64"/>
      <c r="AG939" s="64"/>
      <c r="AH939" s="64"/>
      <c r="AI939" s="64"/>
      <c r="AJ939" s="64"/>
      <c r="AK939" s="64"/>
      <c r="AL939" s="64"/>
      <c r="AM939" s="64"/>
      <c r="AN939" s="64"/>
      <c r="AO939" s="64"/>
      <c r="AP939" s="64"/>
      <c r="AQ939" s="64"/>
    </row>
    <row r="940" spans="1:43" ht="62.25" customHeight="1" x14ac:dyDescent="0.25">
      <c r="A940" s="64"/>
      <c r="B940" s="64"/>
      <c r="C940" s="64"/>
      <c r="D940" s="64"/>
      <c r="E940" s="64"/>
      <c r="F940" s="64"/>
      <c r="G940" s="64"/>
      <c r="H940" s="63"/>
      <c r="I940" s="63"/>
      <c r="J940" s="64"/>
      <c r="K940" s="64"/>
      <c r="L940" s="64"/>
      <c r="M940" s="63"/>
      <c r="N940" s="64"/>
      <c r="O940" s="64"/>
      <c r="P940" s="63"/>
      <c r="Q940" s="63"/>
      <c r="R940" s="63"/>
      <c r="S940" s="64"/>
      <c r="T940" s="64"/>
      <c r="U940" s="64"/>
      <c r="V940" s="97"/>
      <c r="W940" s="97"/>
      <c r="X940" s="64"/>
      <c r="Y940" s="64"/>
      <c r="Z940" s="64"/>
      <c r="AA940" s="64"/>
      <c r="AB940" s="64"/>
      <c r="AC940" s="64"/>
      <c r="AD940" s="64"/>
      <c r="AE940" s="64"/>
      <c r="AF940" s="64"/>
      <c r="AG940" s="64"/>
      <c r="AH940" s="64"/>
      <c r="AI940" s="64"/>
      <c r="AJ940" s="64"/>
      <c r="AK940" s="64"/>
      <c r="AL940" s="64"/>
      <c r="AM940" s="64"/>
      <c r="AN940" s="64"/>
      <c r="AO940" s="64"/>
      <c r="AP940" s="64"/>
      <c r="AQ940" s="64"/>
    </row>
    <row r="941" spans="1:43" ht="62.25" customHeight="1" x14ac:dyDescent="0.25">
      <c r="A941" s="64"/>
      <c r="B941" s="64"/>
      <c r="C941" s="64"/>
      <c r="D941" s="64"/>
      <c r="E941" s="64"/>
      <c r="F941" s="64"/>
      <c r="G941" s="64"/>
      <c r="H941" s="63"/>
      <c r="I941" s="63"/>
      <c r="J941" s="64"/>
      <c r="K941" s="64"/>
      <c r="L941" s="64"/>
      <c r="M941" s="63"/>
      <c r="N941" s="64"/>
      <c r="O941" s="64"/>
      <c r="P941" s="63"/>
      <c r="Q941" s="63"/>
      <c r="R941" s="63"/>
      <c r="S941" s="64"/>
      <c r="T941" s="64"/>
      <c r="U941" s="64"/>
      <c r="V941" s="97"/>
      <c r="W941" s="97"/>
      <c r="X941" s="64"/>
      <c r="Y941" s="64"/>
      <c r="Z941" s="64"/>
      <c r="AA941" s="64"/>
      <c r="AB941" s="64"/>
      <c r="AC941" s="64"/>
      <c r="AD941" s="64"/>
      <c r="AE941" s="64"/>
      <c r="AF941" s="64"/>
      <c r="AG941" s="64"/>
      <c r="AH941" s="64"/>
      <c r="AI941" s="64"/>
      <c r="AJ941" s="64"/>
      <c r="AK941" s="64"/>
      <c r="AL941" s="64"/>
      <c r="AM941" s="64"/>
      <c r="AN941" s="64"/>
      <c r="AO941" s="64"/>
      <c r="AP941" s="64"/>
      <c r="AQ941" s="64"/>
    </row>
    <row r="942" spans="1:43" ht="62.25" customHeight="1" x14ac:dyDescent="0.25">
      <c r="A942" s="64"/>
      <c r="B942" s="64"/>
      <c r="C942" s="64"/>
      <c r="D942" s="64"/>
      <c r="E942" s="64"/>
      <c r="F942" s="64"/>
      <c r="G942" s="64"/>
      <c r="H942" s="63"/>
      <c r="I942" s="63"/>
      <c r="J942" s="64"/>
      <c r="K942" s="64"/>
      <c r="L942" s="64"/>
      <c r="M942" s="63"/>
      <c r="N942" s="64"/>
      <c r="O942" s="64"/>
      <c r="P942" s="63"/>
      <c r="Q942" s="63"/>
      <c r="R942" s="63"/>
      <c r="S942" s="64"/>
      <c r="T942" s="64"/>
      <c r="U942" s="64"/>
      <c r="V942" s="97"/>
      <c r="W942" s="97"/>
      <c r="X942" s="64"/>
      <c r="Y942" s="64"/>
      <c r="Z942" s="64"/>
      <c r="AA942" s="64"/>
      <c r="AB942" s="64"/>
      <c r="AC942" s="64"/>
      <c r="AD942" s="64"/>
      <c r="AE942" s="64"/>
      <c r="AF942" s="64"/>
      <c r="AG942" s="64"/>
      <c r="AH942" s="64"/>
      <c r="AI942" s="64"/>
      <c r="AJ942" s="64"/>
      <c r="AK942" s="64"/>
      <c r="AL942" s="64"/>
      <c r="AM942" s="64"/>
      <c r="AN942" s="64"/>
      <c r="AO942" s="64"/>
      <c r="AP942" s="64"/>
      <c r="AQ942" s="64"/>
    </row>
    <row r="943" spans="1:43" ht="62.25" customHeight="1" x14ac:dyDescent="0.25">
      <c r="A943" s="64"/>
      <c r="B943" s="64"/>
      <c r="C943" s="64"/>
      <c r="D943" s="64"/>
      <c r="E943" s="64"/>
      <c r="F943" s="64"/>
      <c r="G943" s="64"/>
      <c r="H943" s="63"/>
      <c r="I943" s="63"/>
      <c r="J943" s="64"/>
      <c r="K943" s="64"/>
      <c r="L943" s="64"/>
      <c r="M943" s="63"/>
      <c r="N943" s="64"/>
      <c r="O943" s="64"/>
      <c r="P943" s="63"/>
      <c r="Q943" s="63"/>
      <c r="R943" s="63"/>
      <c r="S943" s="64"/>
      <c r="T943" s="64"/>
      <c r="U943" s="64"/>
      <c r="V943" s="97"/>
      <c r="W943" s="97"/>
      <c r="X943" s="64"/>
      <c r="Y943" s="64"/>
      <c r="Z943" s="64"/>
      <c r="AA943" s="64"/>
      <c r="AB943" s="64"/>
      <c r="AC943" s="64"/>
      <c r="AD943" s="64"/>
      <c r="AE943" s="64"/>
      <c r="AF943" s="64"/>
      <c r="AG943" s="64"/>
      <c r="AH943" s="64"/>
      <c r="AI943" s="64"/>
      <c r="AJ943" s="64"/>
      <c r="AK943" s="64"/>
      <c r="AL943" s="64"/>
      <c r="AM943" s="64"/>
      <c r="AN943" s="64"/>
      <c r="AO943" s="64"/>
      <c r="AP943" s="64"/>
      <c r="AQ943" s="64"/>
    </row>
    <row r="944" spans="1:43" ht="62.25" customHeight="1" x14ac:dyDescent="0.25">
      <c r="A944" s="64"/>
      <c r="B944" s="64"/>
      <c r="C944" s="64"/>
      <c r="D944" s="64"/>
      <c r="E944" s="64"/>
      <c r="F944" s="64"/>
      <c r="G944" s="64"/>
      <c r="H944" s="63"/>
      <c r="I944" s="63"/>
      <c r="J944" s="64"/>
      <c r="K944" s="64"/>
      <c r="L944" s="64"/>
      <c r="M944" s="63"/>
      <c r="N944" s="64"/>
      <c r="O944" s="64"/>
      <c r="P944" s="63"/>
      <c r="Q944" s="63"/>
      <c r="R944" s="63"/>
      <c r="S944" s="64"/>
      <c r="T944" s="64"/>
      <c r="U944" s="64"/>
      <c r="V944" s="97"/>
      <c r="W944" s="97"/>
      <c r="X944" s="64"/>
      <c r="Y944" s="64"/>
      <c r="Z944" s="64"/>
      <c r="AA944" s="64"/>
      <c r="AB944" s="64"/>
      <c r="AC944" s="64"/>
      <c r="AD944" s="64"/>
      <c r="AE944" s="64"/>
      <c r="AF944" s="64"/>
      <c r="AG944" s="64"/>
      <c r="AH944" s="64"/>
      <c r="AI944" s="64"/>
      <c r="AJ944" s="64"/>
      <c r="AK944" s="64"/>
      <c r="AL944" s="64"/>
      <c r="AM944" s="64"/>
      <c r="AN944" s="64"/>
      <c r="AO944" s="64"/>
      <c r="AP944" s="64"/>
      <c r="AQ944" s="64"/>
    </row>
    <row r="945" spans="1:43" ht="62.25" customHeight="1" x14ac:dyDescent="0.25">
      <c r="A945" s="64"/>
      <c r="B945" s="64"/>
      <c r="C945" s="64"/>
      <c r="D945" s="64"/>
      <c r="E945" s="64"/>
      <c r="F945" s="64"/>
      <c r="G945" s="64"/>
      <c r="H945" s="63"/>
      <c r="I945" s="63"/>
      <c r="J945" s="64"/>
      <c r="K945" s="64"/>
      <c r="L945" s="64"/>
      <c r="M945" s="63"/>
      <c r="N945" s="64"/>
      <c r="O945" s="64"/>
      <c r="P945" s="63"/>
      <c r="Q945" s="63"/>
      <c r="R945" s="63"/>
      <c r="S945" s="64"/>
      <c r="T945" s="64"/>
      <c r="U945" s="64"/>
      <c r="V945" s="97"/>
      <c r="W945" s="97"/>
      <c r="X945" s="64"/>
      <c r="Y945" s="64"/>
      <c r="Z945" s="64"/>
      <c r="AA945" s="64"/>
      <c r="AB945" s="64"/>
      <c r="AC945" s="64"/>
      <c r="AD945" s="64"/>
      <c r="AE945" s="64"/>
      <c r="AF945" s="64"/>
      <c r="AG945" s="64"/>
      <c r="AH945" s="64"/>
      <c r="AI945" s="64"/>
      <c r="AJ945" s="64"/>
      <c r="AK945" s="64"/>
      <c r="AL945" s="64"/>
      <c r="AM945" s="64"/>
      <c r="AN945" s="64"/>
      <c r="AO945" s="64"/>
      <c r="AP945" s="64"/>
      <c r="AQ945" s="64"/>
    </row>
    <row r="946" spans="1:43" ht="62.25" customHeight="1" x14ac:dyDescent="0.25">
      <c r="A946" s="64"/>
      <c r="B946" s="64"/>
      <c r="C946" s="64"/>
      <c r="D946" s="64"/>
      <c r="E946" s="64"/>
      <c r="F946" s="64"/>
      <c r="G946" s="64"/>
      <c r="H946" s="63"/>
      <c r="I946" s="63"/>
      <c r="J946" s="64"/>
      <c r="K946" s="64"/>
      <c r="L946" s="64"/>
      <c r="M946" s="63"/>
      <c r="N946" s="64"/>
      <c r="O946" s="64"/>
      <c r="P946" s="63"/>
      <c r="Q946" s="63"/>
      <c r="R946" s="63"/>
      <c r="S946" s="64"/>
      <c r="T946" s="64"/>
      <c r="U946" s="64"/>
      <c r="V946" s="97"/>
      <c r="W946" s="97"/>
      <c r="X946" s="64"/>
      <c r="Y946" s="64"/>
      <c r="Z946" s="64"/>
      <c r="AA946" s="64"/>
      <c r="AB946" s="64"/>
      <c r="AC946" s="64"/>
      <c r="AD946" s="64"/>
      <c r="AE946" s="64"/>
      <c r="AF946" s="64"/>
      <c r="AG946" s="64"/>
      <c r="AH946" s="64"/>
      <c r="AI946" s="64"/>
      <c r="AJ946" s="64"/>
      <c r="AK946" s="64"/>
      <c r="AL946" s="64"/>
      <c r="AM946" s="64"/>
      <c r="AN946" s="64"/>
      <c r="AO946" s="64"/>
      <c r="AP946" s="64"/>
      <c r="AQ946" s="64"/>
    </row>
    <row r="947" spans="1:43" ht="62.25" customHeight="1" x14ac:dyDescent="0.25">
      <c r="A947" s="64"/>
      <c r="B947" s="64"/>
      <c r="C947" s="64"/>
      <c r="D947" s="64"/>
      <c r="E947" s="64"/>
      <c r="F947" s="64"/>
      <c r="G947" s="64"/>
      <c r="H947" s="63"/>
      <c r="I947" s="63"/>
      <c r="J947" s="64"/>
      <c r="K947" s="64"/>
      <c r="L947" s="64"/>
      <c r="M947" s="63"/>
      <c r="N947" s="64"/>
      <c r="O947" s="64"/>
      <c r="P947" s="63"/>
      <c r="Q947" s="63"/>
      <c r="R947" s="63"/>
      <c r="S947" s="64"/>
      <c r="T947" s="64"/>
      <c r="U947" s="64"/>
      <c r="V947" s="97"/>
      <c r="W947" s="97"/>
      <c r="X947" s="64"/>
      <c r="Y947" s="64"/>
      <c r="Z947" s="64"/>
      <c r="AA947" s="64"/>
      <c r="AB947" s="64"/>
      <c r="AC947" s="64"/>
      <c r="AD947" s="64"/>
      <c r="AE947" s="64"/>
      <c r="AF947" s="64"/>
      <c r="AG947" s="64"/>
      <c r="AH947" s="64"/>
      <c r="AI947" s="64"/>
      <c r="AJ947" s="64"/>
      <c r="AK947" s="64"/>
      <c r="AL947" s="64"/>
      <c r="AM947" s="64"/>
      <c r="AN947" s="64"/>
      <c r="AO947" s="64"/>
      <c r="AP947" s="64"/>
      <c r="AQ947" s="64"/>
    </row>
    <row r="948" spans="1:43" ht="62.25" customHeight="1" x14ac:dyDescent="0.25">
      <c r="A948" s="64"/>
      <c r="B948" s="64"/>
      <c r="C948" s="64"/>
      <c r="D948" s="64"/>
      <c r="E948" s="64"/>
      <c r="F948" s="64"/>
      <c r="G948" s="64"/>
      <c r="H948" s="63"/>
      <c r="I948" s="63"/>
      <c r="J948" s="64"/>
      <c r="K948" s="64"/>
      <c r="L948" s="64"/>
      <c r="M948" s="63"/>
      <c r="N948" s="64"/>
      <c r="O948" s="64"/>
      <c r="P948" s="63"/>
      <c r="Q948" s="63"/>
      <c r="R948" s="63"/>
      <c r="S948" s="64"/>
      <c r="T948" s="64"/>
      <c r="U948" s="64"/>
      <c r="V948" s="97"/>
      <c r="W948" s="97"/>
      <c r="X948" s="64"/>
      <c r="Y948" s="64"/>
      <c r="Z948" s="64"/>
      <c r="AA948" s="64"/>
      <c r="AB948" s="64"/>
      <c r="AC948" s="64"/>
      <c r="AD948" s="64"/>
      <c r="AE948" s="64"/>
      <c r="AF948" s="64"/>
      <c r="AG948" s="64"/>
      <c r="AH948" s="64"/>
      <c r="AI948" s="64"/>
      <c r="AJ948" s="64"/>
      <c r="AK948" s="64"/>
      <c r="AL948" s="64"/>
      <c r="AM948" s="64"/>
      <c r="AN948" s="64"/>
      <c r="AO948" s="64"/>
      <c r="AP948" s="64"/>
      <c r="AQ948" s="64"/>
    </row>
    <row r="949" spans="1:43" ht="62.25" customHeight="1" x14ac:dyDescent="0.25">
      <c r="A949" s="64"/>
      <c r="B949" s="64"/>
      <c r="C949" s="64"/>
      <c r="D949" s="64"/>
      <c r="E949" s="64"/>
      <c r="F949" s="64"/>
      <c r="G949" s="64"/>
      <c r="H949" s="63"/>
      <c r="I949" s="63"/>
      <c r="J949" s="64"/>
      <c r="K949" s="64"/>
      <c r="L949" s="64"/>
      <c r="M949" s="63"/>
      <c r="N949" s="64"/>
      <c r="O949" s="64"/>
      <c r="P949" s="63"/>
      <c r="Q949" s="63"/>
      <c r="R949" s="63"/>
      <c r="S949" s="64"/>
      <c r="T949" s="64"/>
      <c r="U949" s="64"/>
      <c r="V949" s="97"/>
      <c r="W949" s="97"/>
      <c r="X949" s="64"/>
      <c r="Y949" s="64"/>
      <c r="Z949" s="64"/>
      <c r="AA949" s="64"/>
      <c r="AB949" s="64"/>
      <c r="AC949" s="64"/>
      <c r="AD949" s="64"/>
      <c r="AE949" s="64"/>
      <c r="AF949" s="64"/>
      <c r="AG949" s="64"/>
      <c r="AH949" s="64"/>
      <c r="AI949" s="64"/>
      <c r="AJ949" s="64"/>
      <c r="AK949" s="64"/>
      <c r="AL949" s="64"/>
      <c r="AM949" s="64"/>
      <c r="AN949" s="64"/>
      <c r="AO949" s="64"/>
      <c r="AP949" s="64"/>
      <c r="AQ949" s="64"/>
    </row>
    <row r="950" spans="1:43" ht="62.25" customHeight="1" x14ac:dyDescent="0.25">
      <c r="A950" s="64"/>
      <c r="B950" s="64"/>
      <c r="C950" s="64"/>
      <c r="D950" s="64"/>
      <c r="E950" s="64"/>
      <c r="F950" s="64"/>
      <c r="G950" s="64"/>
      <c r="H950" s="63"/>
      <c r="I950" s="63"/>
      <c r="J950" s="64"/>
      <c r="K950" s="64"/>
      <c r="L950" s="64"/>
      <c r="M950" s="63"/>
      <c r="N950" s="64"/>
      <c r="O950" s="64"/>
      <c r="P950" s="63"/>
      <c r="Q950" s="63"/>
      <c r="R950" s="63"/>
      <c r="S950" s="64"/>
      <c r="T950" s="64"/>
      <c r="U950" s="64"/>
      <c r="V950" s="97"/>
      <c r="W950" s="97"/>
      <c r="X950" s="64"/>
      <c r="Y950" s="64"/>
      <c r="Z950" s="64"/>
      <c r="AA950" s="64"/>
      <c r="AB950" s="64"/>
      <c r="AC950" s="64"/>
      <c r="AD950" s="64"/>
      <c r="AE950" s="64"/>
      <c r="AF950" s="64"/>
      <c r="AG950" s="64"/>
      <c r="AH950" s="64"/>
      <c r="AI950" s="64"/>
      <c r="AJ950" s="64"/>
      <c r="AK950" s="64"/>
      <c r="AL950" s="64"/>
      <c r="AM950" s="64"/>
      <c r="AN950" s="64"/>
      <c r="AO950" s="64"/>
      <c r="AP950" s="64"/>
      <c r="AQ950" s="64"/>
    </row>
    <row r="951" spans="1:43" ht="62.25" customHeight="1" x14ac:dyDescent="0.25">
      <c r="A951" s="64"/>
      <c r="B951" s="64"/>
      <c r="C951" s="64"/>
      <c r="D951" s="64"/>
      <c r="E951" s="64"/>
      <c r="F951" s="64"/>
      <c r="G951" s="64"/>
      <c r="H951" s="63"/>
      <c r="I951" s="63"/>
      <c r="J951" s="64"/>
      <c r="K951" s="64"/>
      <c r="L951" s="64"/>
      <c r="M951" s="63"/>
      <c r="N951" s="64"/>
      <c r="O951" s="64"/>
      <c r="P951" s="63"/>
      <c r="Q951" s="63"/>
      <c r="R951" s="63"/>
      <c r="S951" s="64"/>
      <c r="T951" s="64"/>
      <c r="U951" s="64"/>
      <c r="V951" s="97"/>
      <c r="W951" s="97"/>
      <c r="X951" s="64"/>
      <c r="Y951" s="64"/>
      <c r="Z951" s="64"/>
      <c r="AA951" s="64"/>
      <c r="AB951" s="64"/>
      <c r="AC951" s="64"/>
      <c r="AD951" s="64"/>
      <c r="AE951" s="64"/>
      <c r="AF951" s="64"/>
      <c r="AG951" s="64"/>
      <c r="AH951" s="64"/>
      <c r="AI951" s="64"/>
      <c r="AJ951" s="64"/>
      <c r="AK951" s="64"/>
      <c r="AL951" s="64"/>
      <c r="AM951" s="64"/>
      <c r="AN951" s="64"/>
      <c r="AO951" s="64"/>
      <c r="AP951" s="64"/>
      <c r="AQ951" s="64"/>
    </row>
    <row r="952" spans="1:43" ht="62.25" customHeight="1" x14ac:dyDescent="0.25">
      <c r="A952" s="64"/>
      <c r="B952" s="64"/>
      <c r="C952" s="64"/>
      <c r="D952" s="64"/>
      <c r="E952" s="64"/>
      <c r="F952" s="64"/>
      <c r="G952" s="64"/>
      <c r="H952" s="63"/>
      <c r="I952" s="63"/>
      <c r="J952" s="64"/>
      <c r="K952" s="64"/>
      <c r="L952" s="64"/>
      <c r="M952" s="63"/>
      <c r="N952" s="64"/>
      <c r="O952" s="64"/>
      <c r="P952" s="63"/>
      <c r="Q952" s="63"/>
      <c r="R952" s="63"/>
      <c r="S952" s="64"/>
      <c r="T952" s="64"/>
      <c r="U952" s="64"/>
      <c r="V952" s="97"/>
      <c r="W952" s="97"/>
      <c r="X952" s="64"/>
      <c r="Y952" s="64"/>
      <c r="Z952" s="64"/>
      <c r="AA952" s="64"/>
      <c r="AB952" s="64"/>
      <c r="AC952" s="64"/>
      <c r="AD952" s="64"/>
      <c r="AE952" s="64"/>
      <c r="AF952" s="64"/>
      <c r="AG952" s="64"/>
      <c r="AH952" s="64"/>
      <c r="AI952" s="64"/>
      <c r="AJ952" s="64"/>
      <c r="AK952" s="64"/>
      <c r="AL952" s="64"/>
      <c r="AM952" s="64"/>
      <c r="AN952" s="64"/>
      <c r="AO952" s="64"/>
      <c r="AP952" s="64"/>
      <c r="AQ952" s="64"/>
    </row>
    <row r="953" spans="1:43" ht="62.25" customHeight="1" x14ac:dyDescent="0.25">
      <c r="A953" s="64"/>
      <c r="B953" s="64"/>
      <c r="C953" s="64"/>
      <c r="D953" s="64"/>
      <c r="E953" s="64"/>
      <c r="F953" s="64"/>
      <c r="G953" s="64"/>
      <c r="H953" s="63"/>
      <c r="I953" s="63"/>
      <c r="J953" s="64"/>
      <c r="K953" s="64"/>
      <c r="L953" s="64"/>
      <c r="M953" s="63"/>
      <c r="N953" s="64"/>
      <c r="O953" s="64"/>
      <c r="P953" s="63"/>
      <c r="Q953" s="63"/>
      <c r="R953" s="63"/>
      <c r="S953" s="64"/>
      <c r="T953" s="64"/>
      <c r="U953" s="64"/>
      <c r="V953" s="97"/>
      <c r="W953" s="97"/>
      <c r="X953" s="64"/>
      <c r="Y953" s="64"/>
      <c r="Z953" s="64"/>
      <c r="AA953" s="64"/>
      <c r="AB953" s="64"/>
      <c r="AC953" s="64"/>
      <c r="AD953" s="64"/>
      <c r="AE953" s="64"/>
      <c r="AF953" s="64"/>
      <c r="AG953" s="64"/>
      <c r="AH953" s="64"/>
      <c r="AI953" s="64"/>
      <c r="AJ953" s="64"/>
      <c r="AK953" s="64"/>
      <c r="AL953" s="64"/>
      <c r="AM953" s="64"/>
      <c r="AN953" s="64"/>
      <c r="AO953" s="64"/>
      <c r="AP953" s="64"/>
      <c r="AQ953" s="64"/>
    </row>
    <row r="954" spans="1:43" ht="62.25" customHeight="1" x14ac:dyDescent="0.25">
      <c r="A954" s="64"/>
      <c r="B954" s="64"/>
      <c r="C954" s="64"/>
      <c r="D954" s="64"/>
      <c r="E954" s="64"/>
      <c r="F954" s="64"/>
      <c r="G954" s="64"/>
      <c r="H954" s="63"/>
      <c r="I954" s="63"/>
      <c r="J954" s="64"/>
      <c r="K954" s="64"/>
      <c r="L954" s="64"/>
      <c r="M954" s="63"/>
      <c r="N954" s="64"/>
      <c r="O954" s="64"/>
      <c r="P954" s="63"/>
      <c r="Q954" s="63"/>
      <c r="R954" s="63"/>
      <c r="S954" s="64"/>
      <c r="T954" s="64"/>
      <c r="U954" s="64"/>
      <c r="V954" s="97"/>
      <c r="W954" s="97"/>
      <c r="X954" s="64"/>
      <c r="Y954" s="64"/>
      <c r="Z954" s="64"/>
      <c r="AA954" s="64"/>
      <c r="AB954" s="64"/>
      <c r="AC954" s="64"/>
      <c r="AD954" s="64"/>
      <c r="AE954" s="64"/>
      <c r="AF954" s="64"/>
      <c r="AG954" s="64"/>
      <c r="AH954" s="64"/>
      <c r="AI954" s="64"/>
      <c r="AJ954" s="64"/>
      <c r="AK954" s="64"/>
      <c r="AL954" s="64"/>
      <c r="AM954" s="64"/>
      <c r="AN954" s="64"/>
      <c r="AO954" s="64"/>
      <c r="AP954" s="64"/>
      <c r="AQ954" s="64"/>
    </row>
    <row r="955" spans="1:43" ht="62.25" customHeight="1" x14ac:dyDescent="0.25">
      <c r="A955" s="64"/>
      <c r="B955" s="64"/>
      <c r="C955" s="64"/>
      <c r="D955" s="64"/>
      <c r="E955" s="64"/>
      <c r="F955" s="64"/>
      <c r="G955" s="64"/>
      <c r="H955" s="63"/>
      <c r="I955" s="63"/>
      <c r="J955" s="64"/>
      <c r="K955" s="64"/>
      <c r="L955" s="64"/>
      <c r="M955" s="63"/>
      <c r="N955" s="64"/>
      <c r="O955" s="64"/>
      <c r="P955" s="63"/>
      <c r="Q955" s="63"/>
      <c r="R955" s="63"/>
      <c r="S955" s="64"/>
      <c r="T955" s="64"/>
      <c r="U955" s="64"/>
      <c r="V955" s="97"/>
      <c r="W955" s="97"/>
      <c r="X955" s="64"/>
      <c r="Y955" s="64"/>
      <c r="Z955" s="64"/>
      <c r="AA955" s="64"/>
      <c r="AB955" s="64"/>
      <c r="AC955" s="64"/>
      <c r="AD955" s="64"/>
      <c r="AE955" s="64"/>
      <c r="AF955" s="64"/>
      <c r="AG955" s="64"/>
      <c r="AH955" s="64"/>
      <c r="AI955" s="64"/>
      <c r="AJ955" s="64"/>
      <c r="AK955" s="64"/>
      <c r="AL955" s="64"/>
      <c r="AM955" s="64"/>
      <c r="AN955" s="64"/>
      <c r="AO955" s="64"/>
      <c r="AP955" s="64"/>
      <c r="AQ955" s="64"/>
    </row>
    <row r="956" spans="1:43" ht="62.25" customHeight="1" x14ac:dyDescent="0.25">
      <c r="A956" s="64"/>
      <c r="B956" s="64"/>
      <c r="C956" s="64"/>
      <c r="D956" s="64"/>
      <c r="E956" s="64"/>
      <c r="F956" s="64"/>
      <c r="G956" s="64"/>
      <c r="H956" s="63"/>
      <c r="I956" s="63"/>
      <c r="J956" s="64"/>
      <c r="K956" s="64"/>
      <c r="L956" s="64"/>
      <c r="M956" s="63"/>
      <c r="N956" s="64"/>
      <c r="O956" s="64"/>
      <c r="P956" s="63"/>
      <c r="Q956" s="63"/>
      <c r="R956" s="63"/>
      <c r="S956" s="64"/>
      <c r="T956" s="64"/>
      <c r="U956" s="64"/>
      <c r="V956" s="97"/>
      <c r="W956" s="97"/>
      <c r="X956" s="64"/>
      <c r="Y956" s="64"/>
      <c r="Z956" s="64"/>
      <c r="AA956" s="64"/>
      <c r="AB956" s="64"/>
      <c r="AC956" s="64"/>
      <c r="AD956" s="64"/>
      <c r="AE956" s="64"/>
      <c r="AF956" s="64"/>
      <c r="AG956" s="64"/>
      <c r="AH956" s="64"/>
      <c r="AI956" s="64"/>
      <c r="AJ956" s="64"/>
      <c r="AK956" s="64"/>
      <c r="AL956" s="64"/>
      <c r="AM956" s="64"/>
      <c r="AN956" s="64"/>
      <c r="AO956" s="64"/>
      <c r="AP956" s="64"/>
      <c r="AQ956" s="64"/>
    </row>
    <row r="957" spans="1:43" ht="62.25" customHeight="1" x14ac:dyDescent="0.25">
      <c r="A957" s="64"/>
      <c r="B957" s="64"/>
      <c r="C957" s="64"/>
      <c r="D957" s="64"/>
      <c r="E957" s="64"/>
      <c r="F957" s="64"/>
      <c r="G957" s="64"/>
      <c r="H957" s="63"/>
      <c r="I957" s="63"/>
      <c r="J957" s="64"/>
      <c r="K957" s="64"/>
      <c r="L957" s="64"/>
      <c r="M957" s="63"/>
      <c r="N957" s="64"/>
      <c r="O957" s="64"/>
      <c r="P957" s="63"/>
      <c r="Q957" s="63"/>
      <c r="R957" s="63"/>
      <c r="S957" s="64"/>
      <c r="T957" s="64"/>
      <c r="U957" s="64"/>
      <c r="V957" s="97"/>
      <c r="W957" s="97"/>
      <c r="X957" s="64"/>
      <c r="Y957" s="64"/>
      <c r="Z957" s="64"/>
      <c r="AA957" s="64"/>
      <c r="AB957" s="64"/>
      <c r="AC957" s="64"/>
      <c r="AD957" s="64"/>
      <c r="AE957" s="64"/>
      <c r="AF957" s="64"/>
      <c r="AG957" s="64"/>
      <c r="AH957" s="64"/>
      <c r="AI957" s="64"/>
      <c r="AJ957" s="64"/>
      <c r="AK957" s="64"/>
      <c r="AL957" s="64"/>
      <c r="AM957" s="64"/>
      <c r="AN957" s="64"/>
      <c r="AO957" s="64"/>
      <c r="AP957" s="64"/>
      <c r="AQ957" s="64"/>
    </row>
    <row r="958" spans="1:43" ht="62.25" customHeight="1" x14ac:dyDescent="0.25">
      <c r="A958" s="64"/>
      <c r="B958" s="64"/>
      <c r="C958" s="64"/>
      <c r="D958" s="64"/>
      <c r="E958" s="64"/>
      <c r="F958" s="64"/>
      <c r="G958" s="64"/>
      <c r="H958" s="63"/>
      <c r="I958" s="63"/>
      <c r="J958" s="64"/>
      <c r="K958" s="64"/>
      <c r="L958" s="64"/>
      <c r="M958" s="63"/>
      <c r="N958" s="64"/>
      <c r="O958" s="64"/>
      <c r="P958" s="63"/>
      <c r="Q958" s="63"/>
      <c r="R958" s="63"/>
      <c r="S958" s="64"/>
      <c r="T958" s="64"/>
      <c r="U958" s="64"/>
      <c r="V958" s="97"/>
      <c r="W958" s="97"/>
      <c r="X958" s="64"/>
      <c r="Y958" s="64"/>
      <c r="Z958" s="64"/>
      <c r="AA958" s="64"/>
      <c r="AB958" s="64"/>
      <c r="AC958" s="64"/>
      <c r="AD958" s="64"/>
      <c r="AE958" s="64"/>
      <c r="AF958" s="64"/>
      <c r="AG958" s="64"/>
      <c r="AH958" s="64"/>
      <c r="AI958" s="64"/>
      <c r="AJ958" s="64"/>
      <c r="AK958" s="64"/>
      <c r="AL958" s="64"/>
      <c r="AM958" s="64"/>
      <c r="AN958" s="64"/>
      <c r="AO958" s="64"/>
      <c r="AP958" s="64"/>
      <c r="AQ958" s="64"/>
    </row>
    <row r="959" spans="1:43" ht="62.25" customHeight="1" x14ac:dyDescent="0.25">
      <c r="A959" s="64"/>
      <c r="B959" s="64"/>
      <c r="C959" s="64"/>
      <c r="D959" s="64"/>
      <c r="E959" s="64"/>
      <c r="F959" s="64"/>
      <c r="G959" s="64"/>
      <c r="H959" s="63"/>
      <c r="I959" s="63"/>
      <c r="J959" s="64"/>
      <c r="K959" s="64"/>
      <c r="L959" s="64"/>
      <c r="M959" s="63"/>
      <c r="N959" s="64"/>
      <c r="O959" s="64"/>
      <c r="P959" s="63"/>
      <c r="Q959" s="63"/>
      <c r="R959" s="63"/>
      <c r="S959" s="64"/>
      <c r="T959" s="64"/>
      <c r="U959" s="64"/>
      <c r="V959" s="97"/>
      <c r="W959" s="97"/>
      <c r="X959" s="64"/>
      <c r="Y959" s="64"/>
      <c r="Z959" s="64"/>
      <c r="AA959" s="64"/>
      <c r="AB959" s="64"/>
      <c r="AC959" s="64"/>
      <c r="AD959" s="64"/>
      <c r="AE959" s="64"/>
      <c r="AF959" s="64"/>
      <c r="AG959" s="64"/>
      <c r="AH959" s="64"/>
      <c r="AI959" s="64"/>
      <c r="AJ959" s="64"/>
      <c r="AK959" s="64"/>
      <c r="AL959" s="64"/>
      <c r="AM959" s="64"/>
      <c r="AN959" s="64"/>
      <c r="AO959" s="64"/>
      <c r="AP959" s="64"/>
      <c r="AQ959" s="64"/>
    </row>
    <row r="960" spans="1:43" ht="62.25" customHeight="1" x14ac:dyDescent="0.25">
      <c r="A960" s="64"/>
      <c r="B960" s="64"/>
      <c r="C960" s="64"/>
      <c r="D960" s="64"/>
      <c r="E960" s="64"/>
      <c r="F960" s="64"/>
      <c r="G960" s="64"/>
      <c r="H960" s="63"/>
      <c r="I960" s="63"/>
      <c r="J960" s="64"/>
      <c r="K960" s="64"/>
      <c r="L960" s="64"/>
      <c r="M960" s="63"/>
      <c r="N960" s="64"/>
      <c r="O960" s="64"/>
      <c r="P960" s="63"/>
      <c r="Q960" s="63"/>
      <c r="R960" s="63"/>
      <c r="S960" s="64"/>
      <c r="T960" s="64"/>
      <c r="U960" s="64"/>
      <c r="V960" s="97"/>
      <c r="W960" s="97"/>
      <c r="X960" s="64"/>
      <c r="Y960" s="64"/>
      <c r="Z960" s="64"/>
      <c r="AA960" s="64"/>
      <c r="AB960" s="64"/>
      <c r="AC960" s="64"/>
      <c r="AD960" s="64"/>
      <c r="AE960" s="64"/>
      <c r="AF960" s="64"/>
      <c r="AG960" s="64"/>
      <c r="AH960" s="64"/>
      <c r="AI960" s="64"/>
      <c r="AJ960" s="64"/>
      <c r="AK960" s="64"/>
      <c r="AL960" s="64"/>
      <c r="AM960" s="64"/>
      <c r="AN960" s="64"/>
      <c r="AO960" s="64"/>
      <c r="AP960" s="64"/>
      <c r="AQ960" s="64"/>
    </row>
    <row r="961" spans="1:43" ht="62.25" customHeight="1" x14ac:dyDescent="0.25">
      <c r="A961" s="64"/>
      <c r="B961" s="64"/>
      <c r="C961" s="64"/>
      <c r="D961" s="64"/>
      <c r="E961" s="64"/>
      <c r="F961" s="64"/>
      <c r="G961" s="64"/>
      <c r="H961" s="63"/>
      <c r="I961" s="63"/>
      <c r="J961" s="64"/>
      <c r="K961" s="64"/>
      <c r="L961" s="64"/>
      <c r="M961" s="63"/>
      <c r="N961" s="64"/>
      <c r="O961" s="64"/>
      <c r="P961" s="63"/>
      <c r="Q961" s="63"/>
      <c r="R961" s="63"/>
      <c r="S961" s="64"/>
      <c r="T961" s="64"/>
      <c r="U961" s="64"/>
      <c r="V961" s="97"/>
      <c r="W961" s="97"/>
      <c r="X961" s="64"/>
      <c r="Y961" s="64"/>
      <c r="Z961" s="64"/>
      <c r="AA961" s="64"/>
      <c r="AB961" s="64"/>
      <c r="AC961" s="64"/>
      <c r="AD961" s="64"/>
      <c r="AE961" s="64"/>
      <c r="AF961" s="64"/>
      <c r="AG961" s="64"/>
      <c r="AH961" s="64"/>
      <c r="AI961" s="64"/>
      <c r="AJ961" s="64"/>
      <c r="AK961" s="64"/>
      <c r="AL961" s="64"/>
      <c r="AM961" s="64"/>
      <c r="AN961" s="64"/>
      <c r="AO961" s="64"/>
      <c r="AP961" s="64"/>
      <c r="AQ961" s="64"/>
    </row>
    <row r="962" spans="1:43" ht="62.25" customHeight="1" x14ac:dyDescent="0.25">
      <c r="A962" s="64"/>
      <c r="B962" s="64"/>
      <c r="C962" s="64"/>
      <c r="D962" s="64"/>
      <c r="E962" s="64"/>
      <c r="F962" s="64"/>
      <c r="G962" s="64"/>
      <c r="H962" s="63"/>
      <c r="I962" s="63"/>
      <c r="J962" s="64"/>
      <c r="K962" s="64"/>
      <c r="L962" s="64"/>
      <c r="M962" s="63"/>
      <c r="N962" s="64"/>
      <c r="O962" s="64"/>
      <c r="P962" s="63"/>
      <c r="Q962" s="63"/>
      <c r="R962" s="63"/>
      <c r="S962" s="64"/>
      <c r="T962" s="64"/>
      <c r="U962" s="64"/>
      <c r="V962" s="97"/>
      <c r="W962" s="97"/>
      <c r="X962" s="64"/>
      <c r="Y962" s="64"/>
      <c r="Z962" s="64"/>
      <c r="AA962" s="64"/>
      <c r="AB962" s="64"/>
      <c r="AC962" s="64"/>
      <c r="AD962" s="64"/>
      <c r="AE962" s="64"/>
      <c r="AF962" s="64"/>
      <c r="AG962" s="64"/>
      <c r="AH962" s="64"/>
      <c r="AI962" s="64"/>
      <c r="AJ962" s="64"/>
      <c r="AK962" s="64"/>
      <c r="AL962" s="64"/>
      <c r="AM962" s="64"/>
      <c r="AN962" s="64"/>
      <c r="AO962" s="64"/>
      <c r="AP962" s="64"/>
      <c r="AQ962" s="64"/>
    </row>
    <row r="963" spans="1:43" ht="62.25" customHeight="1" x14ac:dyDescent="0.25">
      <c r="A963" s="64"/>
      <c r="B963" s="64"/>
      <c r="C963" s="64"/>
      <c r="D963" s="64"/>
      <c r="E963" s="64"/>
      <c r="F963" s="64"/>
      <c r="G963" s="64"/>
      <c r="H963" s="63"/>
      <c r="I963" s="63"/>
      <c r="J963" s="64"/>
      <c r="K963" s="64"/>
      <c r="L963" s="64"/>
      <c r="M963" s="63"/>
      <c r="N963" s="64"/>
      <c r="O963" s="64"/>
      <c r="P963" s="63"/>
      <c r="Q963" s="63"/>
      <c r="R963" s="63"/>
      <c r="S963" s="64"/>
      <c r="T963" s="64"/>
      <c r="U963" s="64"/>
      <c r="V963" s="97"/>
      <c r="W963" s="97"/>
      <c r="X963" s="64"/>
      <c r="Y963" s="64"/>
      <c r="Z963" s="64"/>
      <c r="AA963" s="64"/>
      <c r="AB963" s="64"/>
      <c r="AC963" s="64"/>
      <c r="AD963" s="64"/>
      <c r="AE963" s="64"/>
      <c r="AF963" s="64"/>
      <c r="AG963" s="64"/>
      <c r="AH963" s="64"/>
      <c r="AI963" s="64"/>
      <c r="AJ963" s="64"/>
      <c r="AK963" s="64"/>
      <c r="AL963" s="64"/>
      <c r="AM963" s="64"/>
      <c r="AN963" s="64"/>
      <c r="AO963" s="64"/>
      <c r="AP963" s="64"/>
      <c r="AQ963" s="64"/>
    </row>
    <row r="964" spans="1:43" ht="62.25" customHeight="1" x14ac:dyDescent="0.25">
      <c r="A964" s="64"/>
      <c r="B964" s="64"/>
      <c r="C964" s="64"/>
      <c r="D964" s="64"/>
      <c r="E964" s="64"/>
      <c r="F964" s="64"/>
      <c r="G964" s="64"/>
      <c r="H964" s="63"/>
      <c r="I964" s="63"/>
      <c r="J964" s="64"/>
      <c r="K964" s="64"/>
      <c r="L964" s="64"/>
      <c r="M964" s="63"/>
      <c r="N964" s="64"/>
      <c r="O964" s="64"/>
      <c r="P964" s="63"/>
      <c r="Q964" s="63"/>
      <c r="R964" s="63"/>
      <c r="S964" s="64"/>
      <c r="T964" s="64"/>
      <c r="U964" s="64"/>
      <c r="V964" s="97"/>
      <c r="W964" s="97"/>
      <c r="X964" s="64"/>
      <c r="Y964" s="64"/>
      <c r="Z964" s="64"/>
      <c r="AA964" s="64"/>
      <c r="AB964" s="64"/>
      <c r="AC964" s="64"/>
      <c r="AD964" s="64"/>
      <c r="AE964" s="64"/>
      <c r="AF964" s="64"/>
      <c r="AG964" s="64"/>
      <c r="AH964" s="64"/>
      <c r="AI964" s="64"/>
      <c r="AJ964" s="64"/>
      <c r="AK964" s="64"/>
      <c r="AL964" s="64"/>
      <c r="AM964" s="64"/>
      <c r="AN964" s="64"/>
      <c r="AO964" s="64"/>
      <c r="AP964" s="64"/>
      <c r="AQ964" s="64"/>
    </row>
    <row r="965" spans="1:43" ht="62.25" customHeight="1" x14ac:dyDescent="0.25">
      <c r="A965" s="64"/>
      <c r="B965" s="64"/>
      <c r="C965" s="64"/>
      <c r="D965" s="64"/>
      <c r="E965" s="64"/>
      <c r="F965" s="64"/>
      <c r="G965" s="64"/>
      <c r="H965" s="63"/>
      <c r="I965" s="63"/>
      <c r="J965" s="64"/>
      <c r="K965" s="64"/>
      <c r="L965" s="64"/>
      <c r="M965" s="63"/>
      <c r="N965" s="64"/>
      <c r="O965" s="64"/>
      <c r="P965" s="63"/>
      <c r="Q965" s="63"/>
      <c r="R965" s="63"/>
      <c r="S965" s="64"/>
      <c r="T965" s="64"/>
      <c r="U965" s="64"/>
      <c r="V965" s="97"/>
      <c r="W965" s="97"/>
      <c r="X965" s="64"/>
      <c r="Y965" s="64"/>
      <c r="Z965" s="64"/>
      <c r="AA965" s="64"/>
      <c r="AB965" s="64"/>
      <c r="AC965" s="64"/>
      <c r="AD965" s="64"/>
      <c r="AE965" s="64"/>
      <c r="AF965" s="64"/>
      <c r="AG965" s="64"/>
      <c r="AH965" s="64"/>
      <c r="AI965" s="64"/>
      <c r="AJ965" s="64"/>
      <c r="AK965" s="64"/>
      <c r="AL965" s="64"/>
      <c r="AM965" s="64"/>
      <c r="AN965" s="64"/>
      <c r="AO965" s="64"/>
      <c r="AP965" s="64"/>
      <c r="AQ965" s="64"/>
    </row>
    <row r="966" spans="1:43" ht="62.25" customHeight="1" x14ac:dyDescent="0.25">
      <c r="A966" s="64"/>
      <c r="B966" s="64"/>
      <c r="C966" s="64"/>
      <c r="D966" s="64"/>
      <c r="E966" s="64"/>
      <c r="F966" s="64"/>
      <c r="G966" s="64"/>
      <c r="H966" s="63"/>
      <c r="I966" s="63"/>
      <c r="J966" s="64"/>
      <c r="K966" s="64"/>
      <c r="L966" s="64"/>
      <c r="M966" s="63"/>
      <c r="N966" s="64"/>
      <c r="O966" s="64"/>
      <c r="P966" s="63"/>
      <c r="Q966" s="63"/>
      <c r="R966" s="63"/>
      <c r="S966" s="64"/>
      <c r="T966" s="64"/>
      <c r="U966" s="64"/>
      <c r="V966" s="97"/>
      <c r="W966" s="97"/>
      <c r="X966" s="64"/>
      <c r="Y966" s="64"/>
      <c r="Z966" s="64"/>
      <c r="AA966" s="64"/>
      <c r="AB966" s="64"/>
      <c r="AC966" s="64"/>
      <c r="AD966" s="64"/>
      <c r="AE966" s="64"/>
      <c r="AF966" s="64"/>
      <c r="AG966" s="64"/>
      <c r="AH966" s="64"/>
      <c r="AI966" s="64"/>
      <c r="AJ966" s="64"/>
      <c r="AK966" s="64"/>
      <c r="AL966" s="64"/>
      <c r="AM966" s="64"/>
      <c r="AN966" s="64"/>
      <c r="AO966" s="64"/>
      <c r="AP966" s="64"/>
      <c r="AQ966" s="64"/>
    </row>
    <row r="967" spans="1:43" ht="62.25" customHeight="1" x14ac:dyDescent="0.25">
      <c r="A967" s="64"/>
      <c r="B967" s="64"/>
      <c r="C967" s="64"/>
      <c r="D967" s="64"/>
      <c r="E967" s="64"/>
      <c r="F967" s="64"/>
      <c r="G967" s="64"/>
      <c r="H967" s="63"/>
      <c r="I967" s="63"/>
      <c r="J967" s="64"/>
      <c r="K967" s="64"/>
      <c r="L967" s="64"/>
      <c r="M967" s="63"/>
      <c r="N967" s="64"/>
      <c r="O967" s="64"/>
      <c r="P967" s="63"/>
      <c r="Q967" s="63"/>
      <c r="R967" s="63"/>
      <c r="S967" s="64"/>
      <c r="T967" s="64"/>
      <c r="U967" s="64"/>
      <c r="V967" s="97"/>
      <c r="W967" s="97"/>
      <c r="X967" s="64"/>
      <c r="Y967" s="64"/>
      <c r="Z967" s="64"/>
      <c r="AA967" s="64"/>
      <c r="AB967" s="64"/>
      <c r="AC967" s="64"/>
      <c r="AD967" s="64"/>
      <c r="AE967" s="64"/>
      <c r="AF967" s="64"/>
      <c r="AG967" s="64"/>
      <c r="AH967" s="64"/>
      <c r="AI967" s="64"/>
      <c r="AJ967" s="64"/>
      <c r="AK967" s="64"/>
      <c r="AL967" s="64"/>
      <c r="AM967" s="64"/>
      <c r="AN967" s="64"/>
      <c r="AO967" s="64"/>
      <c r="AP967" s="64"/>
      <c r="AQ967" s="64"/>
    </row>
    <row r="968" spans="1:43" ht="62.25" customHeight="1" x14ac:dyDescent="0.25">
      <c r="A968" s="64"/>
      <c r="B968" s="64"/>
      <c r="C968" s="64"/>
      <c r="D968" s="64"/>
      <c r="E968" s="64"/>
      <c r="F968" s="64"/>
      <c r="G968" s="64"/>
      <c r="H968" s="63"/>
      <c r="I968" s="63"/>
      <c r="J968" s="64"/>
      <c r="K968" s="64"/>
      <c r="L968" s="64"/>
      <c r="M968" s="63"/>
      <c r="N968" s="64"/>
      <c r="O968" s="64"/>
      <c r="P968" s="63"/>
      <c r="Q968" s="63"/>
      <c r="R968" s="63"/>
      <c r="S968" s="64"/>
      <c r="T968" s="64"/>
      <c r="U968" s="64"/>
      <c r="V968" s="97"/>
      <c r="W968" s="97"/>
      <c r="X968" s="64"/>
      <c r="Y968" s="64"/>
      <c r="Z968" s="64"/>
      <c r="AA968" s="64"/>
      <c r="AB968" s="64"/>
      <c r="AC968" s="64"/>
      <c r="AD968" s="64"/>
      <c r="AE968" s="64"/>
      <c r="AF968" s="64"/>
      <c r="AG968" s="64"/>
      <c r="AH968" s="64"/>
      <c r="AI968" s="64"/>
      <c r="AJ968" s="64"/>
      <c r="AK968" s="64"/>
      <c r="AL968" s="64"/>
      <c r="AM968" s="64"/>
      <c r="AN968" s="64"/>
      <c r="AO968" s="64"/>
      <c r="AP968" s="64"/>
      <c r="AQ968" s="64"/>
    </row>
    <row r="969" spans="1:43" ht="62.25" customHeight="1" x14ac:dyDescent="0.25">
      <c r="A969" s="64"/>
      <c r="B969" s="64"/>
      <c r="C969" s="64"/>
      <c r="D969" s="64"/>
      <c r="E969" s="64"/>
      <c r="F969" s="64"/>
      <c r="G969" s="64"/>
      <c r="H969" s="63"/>
      <c r="I969" s="63"/>
      <c r="J969" s="64"/>
      <c r="K969" s="64"/>
      <c r="L969" s="64"/>
      <c r="M969" s="63"/>
      <c r="N969" s="64"/>
      <c r="O969" s="64"/>
      <c r="P969" s="63"/>
      <c r="Q969" s="63"/>
      <c r="R969" s="63"/>
      <c r="S969" s="64"/>
      <c r="T969" s="64"/>
      <c r="U969" s="64"/>
      <c r="V969" s="97"/>
      <c r="W969" s="97"/>
      <c r="X969" s="64"/>
      <c r="Y969" s="64"/>
      <c r="Z969" s="64"/>
      <c r="AA969" s="64"/>
      <c r="AB969" s="64"/>
      <c r="AC969" s="64"/>
      <c r="AD969" s="64"/>
      <c r="AE969" s="64"/>
      <c r="AF969" s="64"/>
      <c r="AG969" s="64"/>
      <c r="AH969" s="64"/>
      <c r="AI969" s="64"/>
      <c r="AJ969" s="64"/>
      <c r="AK969" s="64"/>
      <c r="AL969" s="64"/>
      <c r="AM969" s="64"/>
      <c r="AN969" s="64"/>
      <c r="AO969" s="64"/>
      <c r="AP969" s="64"/>
      <c r="AQ969" s="64"/>
    </row>
    <row r="970" spans="1:43" ht="62.25" customHeight="1" x14ac:dyDescent="0.25">
      <c r="A970" s="64"/>
      <c r="B970" s="64"/>
      <c r="C970" s="64"/>
      <c r="D970" s="64"/>
      <c r="E970" s="64"/>
      <c r="F970" s="64"/>
      <c r="G970" s="64"/>
      <c r="H970" s="63"/>
      <c r="I970" s="63"/>
      <c r="J970" s="64"/>
      <c r="K970" s="64"/>
      <c r="L970" s="64"/>
      <c r="M970" s="63"/>
      <c r="N970" s="64"/>
      <c r="O970" s="64"/>
      <c r="P970" s="63"/>
      <c r="Q970" s="63"/>
      <c r="R970" s="63"/>
      <c r="S970" s="64"/>
      <c r="T970" s="64"/>
      <c r="U970" s="64"/>
      <c r="V970" s="97"/>
      <c r="W970" s="97"/>
      <c r="X970" s="64"/>
      <c r="Y970" s="64"/>
      <c r="Z970" s="64"/>
      <c r="AA970" s="64"/>
      <c r="AB970" s="64"/>
      <c r="AC970" s="64"/>
      <c r="AD970" s="64"/>
      <c r="AE970" s="64"/>
      <c r="AF970" s="64"/>
      <c r="AG970" s="64"/>
      <c r="AH970" s="64"/>
      <c r="AI970" s="64"/>
      <c r="AJ970" s="64"/>
      <c r="AK970" s="64"/>
      <c r="AL970" s="64"/>
      <c r="AM970" s="64"/>
      <c r="AN970" s="64"/>
      <c r="AO970" s="64"/>
      <c r="AP970" s="64"/>
      <c r="AQ970" s="64"/>
    </row>
    <row r="971" spans="1:43" ht="62.25" customHeight="1" x14ac:dyDescent="0.25">
      <c r="A971" s="64"/>
      <c r="B971" s="64"/>
      <c r="C971" s="64"/>
      <c r="D971" s="64"/>
      <c r="E971" s="64"/>
      <c r="F971" s="64"/>
      <c r="G971" s="64"/>
      <c r="H971" s="63"/>
      <c r="I971" s="63"/>
      <c r="J971" s="64"/>
      <c r="K971" s="64"/>
      <c r="L971" s="64"/>
      <c r="M971" s="63"/>
      <c r="N971" s="64"/>
      <c r="O971" s="64"/>
      <c r="P971" s="63"/>
      <c r="Q971" s="63"/>
      <c r="R971" s="63"/>
      <c r="S971" s="64"/>
      <c r="T971" s="64"/>
      <c r="U971" s="64"/>
      <c r="V971" s="97"/>
      <c r="W971" s="97"/>
      <c r="X971" s="64"/>
      <c r="Y971" s="64"/>
      <c r="Z971" s="64"/>
      <c r="AA971" s="64"/>
      <c r="AB971" s="64"/>
      <c r="AC971" s="64"/>
      <c r="AD971" s="64"/>
      <c r="AE971" s="64"/>
      <c r="AF971" s="64"/>
      <c r="AG971" s="64"/>
      <c r="AH971" s="64"/>
      <c r="AI971" s="64"/>
      <c r="AJ971" s="64"/>
      <c r="AK971" s="64"/>
      <c r="AL971" s="64"/>
      <c r="AM971" s="64"/>
      <c r="AN971" s="64"/>
      <c r="AO971" s="64"/>
      <c r="AP971" s="64"/>
      <c r="AQ971" s="64"/>
    </row>
    <row r="972" spans="1:43" ht="62.25" customHeight="1" x14ac:dyDescent="0.25">
      <c r="A972" s="64"/>
      <c r="B972" s="64"/>
      <c r="C972" s="64"/>
      <c r="D972" s="64"/>
      <c r="E972" s="64"/>
      <c r="F972" s="64"/>
      <c r="G972" s="64"/>
      <c r="H972" s="63"/>
      <c r="I972" s="63"/>
      <c r="J972" s="64"/>
      <c r="K972" s="64"/>
      <c r="L972" s="64"/>
      <c r="M972" s="63"/>
      <c r="N972" s="64"/>
      <c r="O972" s="64"/>
      <c r="P972" s="63"/>
      <c r="Q972" s="63"/>
      <c r="R972" s="63"/>
      <c r="S972" s="64"/>
      <c r="T972" s="64"/>
      <c r="U972" s="64"/>
      <c r="V972" s="97"/>
      <c r="W972" s="97"/>
      <c r="X972" s="64"/>
      <c r="Y972" s="64"/>
      <c r="Z972" s="64"/>
      <c r="AA972" s="64"/>
      <c r="AB972" s="64"/>
      <c r="AC972" s="64"/>
      <c r="AD972" s="64"/>
      <c r="AE972" s="64"/>
      <c r="AF972" s="64"/>
      <c r="AG972" s="64"/>
      <c r="AH972" s="64"/>
      <c r="AI972" s="64"/>
      <c r="AJ972" s="64"/>
      <c r="AK972" s="64"/>
      <c r="AL972" s="64"/>
      <c r="AM972" s="64"/>
      <c r="AN972" s="64"/>
      <c r="AO972" s="64"/>
      <c r="AP972" s="64"/>
      <c r="AQ972" s="64"/>
    </row>
    <row r="973" spans="1:43" ht="62.25" customHeight="1" x14ac:dyDescent="0.25">
      <c r="A973" s="64"/>
      <c r="B973" s="64"/>
      <c r="C973" s="64"/>
      <c r="D973" s="64"/>
      <c r="E973" s="64"/>
      <c r="F973" s="64"/>
      <c r="G973" s="64"/>
      <c r="H973" s="63"/>
      <c r="I973" s="63"/>
      <c r="J973" s="64"/>
      <c r="K973" s="64"/>
      <c r="L973" s="64"/>
      <c r="M973" s="63"/>
      <c r="N973" s="64"/>
      <c r="O973" s="64"/>
      <c r="P973" s="63"/>
      <c r="Q973" s="63"/>
      <c r="R973" s="63"/>
      <c r="S973" s="64"/>
      <c r="T973" s="64"/>
      <c r="U973" s="64"/>
      <c r="V973" s="97"/>
      <c r="W973" s="97"/>
      <c r="X973" s="64"/>
      <c r="Y973" s="64"/>
      <c r="Z973" s="64"/>
      <c r="AA973" s="64"/>
      <c r="AB973" s="64"/>
      <c r="AC973" s="64"/>
      <c r="AD973" s="64"/>
      <c r="AE973" s="64"/>
      <c r="AF973" s="64"/>
      <c r="AG973" s="64"/>
      <c r="AH973" s="64"/>
      <c r="AI973" s="64"/>
      <c r="AJ973" s="64"/>
      <c r="AK973" s="64"/>
      <c r="AL973" s="64"/>
      <c r="AM973" s="64"/>
      <c r="AN973" s="64"/>
      <c r="AO973" s="64"/>
      <c r="AP973" s="64"/>
      <c r="AQ973" s="64"/>
    </row>
    <row r="974" spans="1:43" ht="62.25" customHeight="1" x14ac:dyDescent="0.25">
      <c r="A974" s="64"/>
      <c r="B974" s="64"/>
      <c r="C974" s="64"/>
      <c r="D974" s="64"/>
      <c r="E974" s="64"/>
      <c r="F974" s="64"/>
      <c r="G974" s="64"/>
      <c r="H974" s="63"/>
      <c r="I974" s="63"/>
      <c r="J974" s="64"/>
      <c r="K974" s="64"/>
      <c r="L974" s="64"/>
      <c r="M974" s="63"/>
      <c r="N974" s="64"/>
      <c r="O974" s="64"/>
      <c r="P974" s="63"/>
      <c r="Q974" s="63"/>
      <c r="R974" s="63"/>
      <c r="S974" s="64"/>
      <c r="T974" s="64"/>
      <c r="U974" s="64"/>
      <c r="V974" s="97"/>
      <c r="W974" s="97"/>
      <c r="X974" s="64"/>
      <c r="Y974" s="64"/>
      <c r="Z974" s="64"/>
      <c r="AA974" s="64"/>
      <c r="AB974" s="64"/>
      <c r="AC974" s="64"/>
      <c r="AD974" s="64"/>
      <c r="AE974" s="64"/>
      <c r="AF974" s="64"/>
      <c r="AG974" s="64"/>
      <c r="AH974" s="64"/>
      <c r="AI974" s="64"/>
      <c r="AJ974" s="64"/>
      <c r="AK974" s="64"/>
      <c r="AL974" s="64"/>
      <c r="AM974" s="64"/>
      <c r="AN974" s="64"/>
      <c r="AO974" s="64"/>
      <c r="AP974" s="64"/>
      <c r="AQ974" s="64"/>
    </row>
    <row r="975" spans="1:43" ht="62.25" customHeight="1" x14ac:dyDescent="0.25">
      <c r="A975" s="64"/>
      <c r="B975" s="64"/>
      <c r="C975" s="64"/>
      <c r="D975" s="64"/>
      <c r="E975" s="64"/>
      <c r="F975" s="64"/>
      <c r="G975" s="64"/>
      <c r="H975" s="63"/>
      <c r="I975" s="63"/>
      <c r="J975" s="64"/>
      <c r="K975" s="64"/>
      <c r="L975" s="64"/>
      <c r="M975" s="63"/>
      <c r="N975" s="64"/>
      <c r="O975" s="64"/>
      <c r="P975" s="63"/>
      <c r="Q975" s="63"/>
      <c r="R975" s="63"/>
      <c r="S975" s="64"/>
      <c r="T975" s="64"/>
      <c r="U975" s="64"/>
      <c r="V975" s="97"/>
      <c r="W975" s="97"/>
      <c r="X975" s="64"/>
      <c r="Y975" s="64"/>
      <c r="Z975" s="64"/>
      <c r="AA975" s="64"/>
      <c r="AB975" s="64"/>
      <c r="AC975" s="64"/>
      <c r="AD975" s="64"/>
      <c r="AE975" s="64"/>
      <c r="AF975" s="64"/>
      <c r="AG975" s="64"/>
      <c r="AH975" s="64"/>
      <c r="AI975" s="64"/>
      <c r="AJ975" s="64"/>
      <c r="AK975" s="64"/>
      <c r="AL975" s="64"/>
      <c r="AM975" s="64"/>
      <c r="AN975" s="64"/>
      <c r="AO975" s="64"/>
      <c r="AP975" s="64"/>
      <c r="AQ975" s="64"/>
    </row>
    <row r="976" spans="1:43" ht="62.25" customHeight="1" x14ac:dyDescent="0.25">
      <c r="A976" s="64"/>
      <c r="B976" s="64"/>
      <c r="C976" s="64"/>
      <c r="D976" s="64"/>
      <c r="E976" s="64"/>
      <c r="F976" s="64"/>
      <c r="G976" s="64"/>
      <c r="H976" s="63"/>
      <c r="I976" s="63"/>
      <c r="J976" s="64"/>
      <c r="K976" s="64"/>
      <c r="L976" s="64"/>
      <c r="M976" s="63"/>
      <c r="N976" s="64"/>
      <c r="O976" s="64"/>
      <c r="P976" s="63"/>
      <c r="Q976" s="63"/>
      <c r="R976" s="63"/>
      <c r="S976" s="64"/>
      <c r="T976" s="64"/>
      <c r="U976" s="64"/>
      <c r="V976" s="97"/>
      <c r="W976" s="97"/>
      <c r="X976" s="64"/>
      <c r="Y976" s="64"/>
      <c r="Z976" s="64"/>
      <c r="AA976" s="64"/>
      <c r="AB976" s="64"/>
      <c r="AC976" s="64"/>
      <c r="AD976" s="64"/>
      <c r="AE976" s="64"/>
      <c r="AF976" s="64"/>
      <c r="AG976" s="64"/>
      <c r="AH976" s="64"/>
      <c r="AI976" s="64"/>
      <c r="AJ976" s="64"/>
      <c r="AK976" s="64"/>
      <c r="AL976" s="64"/>
      <c r="AM976" s="64"/>
      <c r="AN976" s="64"/>
      <c r="AO976" s="64"/>
      <c r="AP976" s="64"/>
      <c r="AQ976" s="64"/>
    </row>
    <row r="977" spans="1:43" ht="62.25" customHeight="1" x14ac:dyDescent="0.25">
      <c r="A977" s="64"/>
      <c r="B977" s="64"/>
      <c r="C977" s="64"/>
      <c r="D977" s="64"/>
      <c r="E977" s="64"/>
      <c r="F977" s="64"/>
      <c r="G977" s="64"/>
      <c r="H977" s="63"/>
      <c r="I977" s="63"/>
      <c r="J977" s="64"/>
      <c r="K977" s="64"/>
      <c r="L977" s="64"/>
      <c r="M977" s="63"/>
      <c r="N977" s="64"/>
      <c r="O977" s="64"/>
      <c r="P977" s="63"/>
      <c r="Q977" s="63"/>
      <c r="R977" s="63"/>
      <c r="S977" s="64"/>
      <c r="T977" s="64"/>
      <c r="U977" s="64"/>
      <c r="V977" s="97"/>
      <c r="W977" s="97"/>
      <c r="X977" s="64"/>
      <c r="Y977" s="64"/>
      <c r="Z977" s="64"/>
      <c r="AA977" s="64"/>
      <c r="AB977" s="64"/>
      <c r="AC977" s="64"/>
      <c r="AD977" s="64"/>
      <c r="AE977" s="64"/>
      <c r="AF977" s="64"/>
      <c r="AG977" s="64"/>
      <c r="AH977" s="64"/>
      <c r="AI977" s="64"/>
      <c r="AJ977" s="64"/>
      <c r="AK977" s="64"/>
      <c r="AL977" s="64"/>
      <c r="AM977" s="64"/>
      <c r="AN977" s="64"/>
      <c r="AO977" s="64"/>
      <c r="AP977" s="64"/>
      <c r="AQ977" s="64"/>
    </row>
    <row r="978" spans="1:43" ht="62.25" customHeight="1" x14ac:dyDescent="0.25">
      <c r="A978" s="64"/>
      <c r="B978" s="64"/>
      <c r="C978" s="64"/>
      <c r="D978" s="64"/>
      <c r="E978" s="64"/>
      <c r="F978" s="64"/>
      <c r="G978" s="64"/>
      <c r="H978" s="63"/>
      <c r="I978" s="63"/>
      <c r="J978" s="64"/>
      <c r="K978" s="64"/>
      <c r="L978" s="64"/>
      <c r="M978" s="63"/>
      <c r="N978" s="64"/>
      <c r="O978" s="64"/>
      <c r="P978" s="63"/>
      <c r="Q978" s="63"/>
      <c r="R978" s="63"/>
      <c r="S978" s="64"/>
      <c r="T978" s="64"/>
      <c r="U978" s="64"/>
      <c r="V978" s="97"/>
      <c r="W978" s="97"/>
      <c r="X978" s="64"/>
      <c r="Y978" s="64"/>
      <c r="Z978" s="64"/>
      <c r="AA978" s="64"/>
      <c r="AB978" s="64"/>
      <c r="AC978" s="64"/>
      <c r="AD978" s="64"/>
      <c r="AE978" s="64"/>
      <c r="AF978" s="64"/>
      <c r="AG978" s="64"/>
      <c r="AH978" s="64"/>
      <c r="AI978" s="64"/>
      <c r="AJ978" s="64"/>
      <c r="AK978" s="64"/>
      <c r="AL978" s="64"/>
      <c r="AM978" s="64"/>
      <c r="AN978" s="64"/>
      <c r="AO978" s="64"/>
      <c r="AP978" s="64"/>
      <c r="AQ978" s="64"/>
    </row>
    <row r="979" spans="1:43" ht="62.25" customHeight="1" x14ac:dyDescent="0.25">
      <c r="A979" s="64"/>
      <c r="B979" s="64"/>
      <c r="C979" s="64"/>
      <c r="D979" s="64"/>
      <c r="E979" s="64"/>
      <c r="F979" s="64"/>
      <c r="G979" s="64"/>
      <c r="H979" s="63"/>
      <c r="I979" s="63"/>
      <c r="J979" s="64"/>
      <c r="K979" s="64"/>
      <c r="L979" s="64"/>
      <c r="M979" s="63"/>
      <c r="N979" s="64"/>
      <c r="O979" s="64"/>
      <c r="P979" s="63"/>
      <c r="Q979" s="63"/>
      <c r="R979" s="63"/>
      <c r="S979" s="64"/>
      <c r="T979" s="64"/>
      <c r="U979" s="64"/>
      <c r="V979" s="97"/>
      <c r="W979" s="97"/>
      <c r="X979" s="64"/>
      <c r="Y979" s="64"/>
      <c r="Z979" s="64"/>
      <c r="AA979" s="64"/>
      <c r="AB979" s="64"/>
      <c r="AC979" s="64"/>
      <c r="AD979" s="64"/>
      <c r="AE979" s="64"/>
      <c r="AF979" s="64"/>
      <c r="AG979" s="64"/>
      <c r="AH979" s="64"/>
      <c r="AI979" s="64"/>
      <c r="AJ979" s="64"/>
      <c r="AK979" s="64"/>
      <c r="AL979" s="64"/>
      <c r="AM979" s="64"/>
      <c r="AN979" s="64"/>
      <c r="AO979" s="64"/>
      <c r="AP979" s="64"/>
      <c r="AQ979" s="64"/>
    </row>
    <row r="980" spans="1:43" ht="62.25" customHeight="1" x14ac:dyDescent="0.25">
      <c r="A980" s="64"/>
      <c r="B980" s="64"/>
      <c r="C980" s="64"/>
      <c r="D980" s="64"/>
      <c r="E980" s="64"/>
      <c r="F980" s="64"/>
      <c r="G980" s="64"/>
      <c r="H980" s="63"/>
      <c r="I980" s="63"/>
      <c r="J980" s="64"/>
      <c r="K980" s="64"/>
      <c r="L980" s="64"/>
      <c r="M980" s="63"/>
      <c r="N980" s="64"/>
      <c r="O980" s="64"/>
      <c r="P980" s="63"/>
      <c r="Q980" s="63"/>
      <c r="R980" s="63"/>
      <c r="S980" s="64"/>
      <c r="T980" s="64"/>
      <c r="U980" s="64"/>
      <c r="V980" s="97"/>
      <c r="W980" s="97"/>
      <c r="X980" s="64"/>
      <c r="Y980" s="64"/>
      <c r="Z980" s="64"/>
      <c r="AA980" s="64"/>
      <c r="AB980" s="64"/>
      <c r="AC980" s="64"/>
      <c r="AD980" s="64"/>
      <c r="AE980" s="64"/>
      <c r="AF980" s="64"/>
      <c r="AG980" s="64"/>
      <c r="AH980" s="64"/>
      <c r="AI980" s="64"/>
      <c r="AJ980" s="64"/>
      <c r="AK980" s="64"/>
      <c r="AL980" s="64"/>
      <c r="AM980" s="64"/>
      <c r="AN980" s="64"/>
      <c r="AO980" s="64"/>
      <c r="AP980" s="64"/>
      <c r="AQ980" s="64"/>
    </row>
    <row r="981" spans="1:43" ht="62.25" customHeight="1" x14ac:dyDescent="0.25">
      <c r="A981" s="64"/>
      <c r="B981" s="64"/>
      <c r="C981" s="64"/>
      <c r="D981" s="64"/>
      <c r="E981" s="64"/>
      <c r="F981" s="64"/>
      <c r="G981" s="64"/>
      <c r="H981" s="63"/>
      <c r="I981" s="63"/>
      <c r="J981" s="64"/>
      <c r="K981" s="64"/>
      <c r="L981" s="64"/>
      <c r="M981" s="63"/>
      <c r="N981" s="64"/>
      <c r="O981" s="64"/>
      <c r="P981" s="63"/>
      <c r="Q981" s="63"/>
      <c r="R981" s="63"/>
      <c r="S981" s="64"/>
      <c r="T981" s="64"/>
      <c r="U981" s="64"/>
      <c r="V981" s="97"/>
      <c r="W981" s="97"/>
      <c r="X981" s="64"/>
      <c r="Y981" s="64"/>
      <c r="Z981" s="64"/>
      <c r="AA981" s="64"/>
      <c r="AB981" s="64"/>
      <c r="AC981" s="64"/>
      <c r="AD981" s="64"/>
      <c r="AE981" s="64"/>
      <c r="AF981" s="64"/>
      <c r="AG981" s="64"/>
      <c r="AH981" s="64"/>
      <c r="AI981" s="64"/>
      <c r="AJ981" s="64"/>
      <c r="AK981" s="64"/>
      <c r="AL981" s="64"/>
      <c r="AM981" s="64"/>
      <c r="AN981" s="64"/>
      <c r="AO981" s="64"/>
      <c r="AP981" s="64"/>
      <c r="AQ981" s="64"/>
    </row>
    <row r="982" spans="1:43" ht="62.25" customHeight="1" x14ac:dyDescent="0.25">
      <c r="A982" s="64"/>
      <c r="B982" s="64"/>
      <c r="C982" s="64"/>
      <c r="D982" s="64"/>
      <c r="E982" s="64"/>
      <c r="F982" s="64"/>
      <c r="G982" s="64"/>
      <c r="H982" s="63"/>
      <c r="I982" s="63"/>
      <c r="J982" s="64"/>
      <c r="K982" s="64"/>
      <c r="L982" s="64"/>
      <c r="M982" s="63"/>
      <c r="N982" s="64"/>
      <c r="O982" s="64"/>
      <c r="P982" s="63"/>
      <c r="Q982" s="63"/>
      <c r="R982" s="63"/>
      <c r="S982" s="64"/>
      <c r="T982" s="64"/>
      <c r="U982" s="64"/>
      <c r="V982" s="97"/>
      <c r="W982" s="97"/>
      <c r="X982" s="64"/>
      <c r="Y982" s="64"/>
      <c r="Z982" s="64"/>
      <c r="AA982" s="64"/>
      <c r="AB982" s="64"/>
      <c r="AC982" s="64"/>
      <c r="AD982" s="64"/>
      <c r="AE982" s="64"/>
      <c r="AF982" s="64"/>
      <c r="AG982" s="64"/>
      <c r="AH982" s="64"/>
      <c r="AI982" s="64"/>
      <c r="AJ982" s="64"/>
      <c r="AK982" s="64"/>
      <c r="AL982" s="64"/>
      <c r="AM982" s="64"/>
      <c r="AN982" s="64"/>
      <c r="AO982" s="64"/>
      <c r="AP982" s="64"/>
      <c r="AQ982" s="64"/>
    </row>
    <row r="983" spans="1:43" ht="62.25" customHeight="1" x14ac:dyDescent="0.25">
      <c r="A983" s="64"/>
      <c r="B983" s="64"/>
      <c r="C983" s="64"/>
      <c r="D983" s="64"/>
      <c r="E983" s="64"/>
      <c r="F983" s="64"/>
      <c r="G983" s="64"/>
      <c r="H983" s="63"/>
      <c r="I983" s="63"/>
      <c r="J983" s="64"/>
      <c r="K983" s="64"/>
      <c r="L983" s="64"/>
      <c r="M983" s="63"/>
      <c r="N983" s="64"/>
      <c r="O983" s="64"/>
      <c r="P983" s="63"/>
      <c r="Q983" s="63"/>
      <c r="R983" s="63"/>
      <c r="S983" s="64"/>
      <c r="T983" s="64"/>
      <c r="U983" s="64"/>
      <c r="V983" s="97"/>
      <c r="W983" s="97"/>
      <c r="X983" s="64"/>
      <c r="Y983" s="64"/>
      <c r="Z983" s="64"/>
      <c r="AA983" s="64"/>
      <c r="AB983" s="64"/>
      <c r="AC983" s="64"/>
      <c r="AD983" s="64"/>
      <c r="AE983" s="64"/>
      <c r="AF983" s="64"/>
      <c r="AG983" s="64"/>
      <c r="AH983" s="64"/>
      <c r="AI983" s="64"/>
      <c r="AJ983" s="64"/>
      <c r="AK983" s="64"/>
      <c r="AL983" s="64"/>
      <c r="AM983" s="64"/>
      <c r="AN983" s="64"/>
      <c r="AO983" s="64"/>
      <c r="AP983" s="64"/>
      <c r="AQ983" s="64"/>
    </row>
    <row r="984" spans="1:43" ht="62.25" customHeight="1" x14ac:dyDescent="0.25">
      <c r="A984" s="64"/>
      <c r="B984" s="64"/>
      <c r="C984" s="64"/>
      <c r="D984" s="64"/>
      <c r="E984" s="64"/>
      <c r="F984" s="64"/>
      <c r="G984" s="64"/>
      <c r="H984" s="63"/>
      <c r="I984" s="63"/>
      <c r="J984" s="64"/>
      <c r="K984" s="64"/>
      <c r="L984" s="64"/>
      <c r="M984" s="63"/>
      <c r="N984" s="64"/>
      <c r="O984" s="64"/>
      <c r="P984" s="63"/>
      <c r="Q984" s="63"/>
      <c r="R984" s="63"/>
      <c r="S984" s="64"/>
      <c r="T984" s="64"/>
      <c r="U984" s="64"/>
      <c r="V984" s="97"/>
      <c r="W984" s="97"/>
      <c r="X984" s="64"/>
      <c r="Y984" s="64"/>
      <c r="Z984" s="64"/>
      <c r="AA984" s="64"/>
      <c r="AB984" s="64"/>
      <c r="AC984" s="64"/>
      <c r="AD984" s="64"/>
      <c r="AE984" s="64"/>
      <c r="AF984" s="64"/>
      <c r="AG984" s="64"/>
      <c r="AH984" s="64"/>
      <c r="AI984" s="64"/>
      <c r="AJ984" s="64"/>
      <c r="AK984" s="64"/>
      <c r="AL984" s="64"/>
      <c r="AM984" s="64"/>
      <c r="AN984" s="64"/>
      <c r="AO984" s="64"/>
      <c r="AP984" s="64"/>
      <c r="AQ984" s="64"/>
    </row>
    <row r="985" spans="1:43" ht="62.25" customHeight="1" x14ac:dyDescent="0.25">
      <c r="A985" s="64"/>
      <c r="B985" s="64"/>
      <c r="C985" s="64"/>
      <c r="D985" s="64"/>
      <c r="E985" s="64"/>
      <c r="F985" s="64"/>
      <c r="G985" s="64"/>
      <c r="H985" s="63"/>
      <c r="I985" s="63"/>
      <c r="J985" s="64"/>
      <c r="K985" s="64"/>
      <c r="L985" s="64"/>
      <c r="M985" s="63"/>
      <c r="N985" s="64"/>
      <c r="O985" s="64"/>
      <c r="P985" s="63"/>
      <c r="Q985" s="63"/>
      <c r="R985" s="63"/>
      <c r="S985" s="64"/>
      <c r="T985" s="64"/>
      <c r="U985" s="64"/>
      <c r="V985" s="97"/>
      <c r="W985" s="97"/>
      <c r="X985" s="64"/>
      <c r="Y985" s="64"/>
      <c r="Z985" s="64"/>
      <c r="AA985" s="64"/>
      <c r="AB985" s="64"/>
      <c r="AC985" s="64"/>
      <c r="AD985" s="64"/>
      <c r="AE985" s="64"/>
      <c r="AF985" s="64"/>
      <c r="AG985" s="64"/>
      <c r="AH985" s="64"/>
      <c r="AI985" s="64"/>
      <c r="AJ985" s="64"/>
      <c r="AK985" s="64"/>
      <c r="AL985" s="64"/>
      <c r="AM985" s="64"/>
      <c r="AN985" s="64"/>
      <c r="AO985" s="64"/>
      <c r="AP985" s="64"/>
      <c r="AQ985" s="64"/>
    </row>
    <row r="986" spans="1:43" ht="62.25" customHeight="1" x14ac:dyDescent="0.25">
      <c r="A986" s="64"/>
      <c r="B986" s="64"/>
      <c r="C986" s="64"/>
      <c r="D986" s="64"/>
      <c r="E986" s="64"/>
      <c r="F986" s="64"/>
      <c r="G986" s="64"/>
      <c r="H986" s="63"/>
      <c r="I986" s="63"/>
      <c r="J986" s="64"/>
      <c r="K986" s="64"/>
      <c r="L986" s="64"/>
      <c r="M986" s="63"/>
      <c r="N986" s="64"/>
      <c r="O986" s="64"/>
      <c r="P986" s="63"/>
      <c r="Q986" s="63"/>
      <c r="R986" s="63"/>
      <c r="S986" s="64"/>
      <c r="T986" s="64"/>
      <c r="U986" s="64"/>
      <c r="V986" s="97"/>
      <c r="W986" s="97"/>
      <c r="X986" s="64"/>
      <c r="Y986" s="64"/>
      <c r="Z986" s="64"/>
      <c r="AA986" s="64"/>
      <c r="AB986" s="64"/>
      <c r="AC986" s="64"/>
      <c r="AD986" s="64"/>
      <c r="AE986" s="64"/>
      <c r="AF986" s="64"/>
      <c r="AG986" s="64"/>
      <c r="AH986" s="64"/>
      <c r="AI986" s="64"/>
      <c r="AJ986" s="64"/>
      <c r="AK986" s="64"/>
      <c r="AL986" s="64"/>
      <c r="AM986" s="64"/>
      <c r="AN986" s="64"/>
      <c r="AO986" s="64"/>
      <c r="AP986" s="64"/>
      <c r="AQ986" s="64"/>
    </row>
    <row r="987" spans="1:43" ht="62.25" customHeight="1" x14ac:dyDescent="0.25">
      <c r="A987" s="64"/>
      <c r="B987" s="64"/>
      <c r="C987" s="64"/>
      <c r="D987" s="64"/>
      <c r="E987" s="64"/>
      <c r="F987" s="64"/>
      <c r="G987" s="64"/>
      <c r="H987" s="63"/>
      <c r="I987" s="63"/>
      <c r="J987" s="64"/>
      <c r="K987" s="64"/>
      <c r="L987" s="64"/>
      <c r="M987" s="63"/>
      <c r="N987" s="64"/>
      <c r="O987" s="64"/>
      <c r="P987" s="63"/>
      <c r="Q987" s="63"/>
      <c r="R987" s="63"/>
      <c r="S987" s="64"/>
      <c r="T987" s="64"/>
      <c r="U987" s="64"/>
      <c r="V987" s="97"/>
      <c r="W987" s="97"/>
      <c r="X987" s="64"/>
      <c r="Y987" s="64"/>
      <c r="Z987" s="64"/>
      <c r="AA987" s="64"/>
      <c r="AB987" s="64"/>
      <c r="AC987" s="64"/>
      <c r="AD987" s="64"/>
      <c r="AE987" s="64"/>
      <c r="AF987" s="64"/>
      <c r="AG987" s="64"/>
      <c r="AH987" s="64"/>
      <c r="AI987" s="64"/>
      <c r="AJ987" s="64"/>
      <c r="AK987" s="64"/>
      <c r="AL987" s="64"/>
      <c r="AM987" s="64"/>
      <c r="AN987" s="64"/>
      <c r="AO987" s="64"/>
      <c r="AP987" s="64"/>
      <c r="AQ987" s="64"/>
    </row>
    <row r="988" spans="1:43" ht="62.25" customHeight="1" x14ac:dyDescent="0.25">
      <c r="A988" s="64"/>
      <c r="B988" s="64"/>
      <c r="C988" s="64"/>
      <c r="D988" s="64"/>
      <c r="E988" s="64"/>
      <c r="F988" s="64"/>
      <c r="G988" s="64"/>
      <c r="H988" s="63"/>
      <c r="I988" s="63"/>
      <c r="J988" s="64"/>
      <c r="K988" s="64"/>
      <c r="L988" s="64"/>
      <c r="M988" s="63"/>
      <c r="N988" s="64"/>
      <c r="O988" s="64"/>
      <c r="P988" s="63"/>
      <c r="Q988" s="63"/>
      <c r="R988" s="63"/>
      <c r="S988" s="64"/>
      <c r="T988" s="64"/>
      <c r="U988" s="64"/>
      <c r="V988" s="97"/>
      <c r="W988" s="97"/>
      <c r="X988" s="64"/>
      <c r="Y988" s="64"/>
      <c r="Z988" s="64"/>
      <c r="AA988" s="64"/>
      <c r="AB988" s="64"/>
      <c r="AC988" s="64"/>
      <c r="AD988" s="64"/>
      <c r="AE988" s="64"/>
      <c r="AF988" s="64"/>
      <c r="AG988" s="64"/>
      <c r="AH988" s="64"/>
      <c r="AI988" s="64"/>
      <c r="AJ988" s="64"/>
      <c r="AK988" s="64"/>
      <c r="AL988" s="64"/>
      <c r="AM988" s="64"/>
      <c r="AN988" s="64"/>
      <c r="AO988" s="64"/>
      <c r="AP988" s="64"/>
      <c r="AQ988" s="64"/>
    </row>
    <row r="989" spans="1:43" ht="62.25" customHeight="1" x14ac:dyDescent="0.25">
      <c r="A989" s="64"/>
      <c r="B989" s="64"/>
      <c r="C989" s="64"/>
      <c r="D989" s="64"/>
      <c r="E989" s="64"/>
      <c r="F989" s="64"/>
      <c r="G989" s="64"/>
      <c r="H989" s="63"/>
      <c r="I989" s="63"/>
      <c r="J989" s="64"/>
      <c r="K989" s="64"/>
      <c r="L989" s="64"/>
      <c r="M989" s="63"/>
      <c r="N989" s="64"/>
      <c r="O989" s="64"/>
      <c r="P989" s="63"/>
      <c r="Q989" s="63"/>
      <c r="R989" s="63"/>
      <c r="S989" s="64"/>
      <c r="T989" s="64"/>
      <c r="U989" s="64"/>
      <c r="V989" s="97"/>
      <c r="W989" s="97"/>
      <c r="X989" s="64"/>
      <c r="Y989" s="64"/>
      <c r="Z989" s="64"/>
      <c r="AA989" s="64"/>
      <c r="AB989" s="64"/>
      <c r="AC989" s="64"/>
      <c r="AD989" s="64"/>
      <c r="AE989" s="64"/>
      <c r="AF989" s="64"/>
      <c r="AG989" s="64"/>
      <c r="AH989" s="64"/>
      <c r="AI989" s="64"/>
      <c r="AJ989" s="64"/>
      <c r="AK989" s="64"/>
      <c r="AL989" s="64"/>
      <c r="AM989" s="64"/>
      <c r="AN989" s="64"/>
      <c r="AO989" s="64"/>
      <c r="AP989" s="64"/>
      <c r="AQ989" s="64"/>
    </row>
    <row r="990" spans="1:43" ht="62.25" customHeight="1" x14ac:dyDescent="0.25">
      <c r="A990" s="64"/>
      <c r="B990" s="64"/>
      <c r="C990" s="64"/>
      <c r="D990" s="64"/>
      <c r="E990" s="64"/>
      <c r="F990" s="64"/>
      <c r="G990" s="64"/>
      <c r="H990" s="63"/>
      <c r="I990" s="63"/>
      <c r="J990" s="64"/>
      <c r="K990" s="64"/>
      <c r="L990" s="64"/>
      <c r="M990" s="63"/>
      <c r="N990" s="64"/>
      <c r="O990" s="64"/>
      <c r="P990" s="63"/>
      <c r="Q990" s="63"/>
      <c r="R990" s="63"/>
      <c r="S990" s="64"/>
      <c r="T990" s="64"/>
      <c r="U990" s="64"/>
      <c r="V990" s="97"/>
      <c r="W990" s="97"/>
      <c r="X990" s="64"/>
      <c r="Y990" s="64"/>
      <c r="Z990" s="64"/>
      <c r="AA990" s="64"/>
      <c r="AB990" s="64"/>
      <c r="AC990" s="64"/>
      <c r="AD990" s="64"/>
      <c r="AE990" s="64"/>
      <c r="AF990" s="64"/>
      <c r="AG990" s="64"/>
      <c r="AH990" s="64"/>
      <c r="AI990" s="64"/>
      <c r="AJ990" s="64"/>
      <c r="AK990" s="64"/>
      <c r="AL990" s="64"/>
      <c r="AM990" s="64"/>
      <c r="AN990" s="64"/>
      <c r="AO990" s="64"/>
      <c r="AP990" s="64"/>
      <c r="AQ990" s="64"/>
    </row>
    <row r="991" spans="1:43" ht="62.25" customHeight="1" x14ac:dyDescent="0.25">
      <c r="A991" s="64"/>
      <c r="B991" s="64"/>
      <c r="C991" s="64"/>
      <c r="D991" s="64"/>
      <c r="E991" s="64"/>
      <c r="F991" s="64"/>
      <c r="G991" s="64"/>
      <c r="H991" s="63"/>
      <c r="I991" s="63"/>
      <c r="J991" s="64"/>
      <c r="K991" s="64"/>
      <c r="L991" s="64"/>
      <c r="M991" s="63"/>
      <c r="N991" s="64"/>
      <c r="O991" s="64"/>
      <c r="P991" s="63"/>
      <c r="Q991" s="63"/>
      <c r="R991" s="63"/>
      <c r="S991" s="64"/>
      <c r="T991" s="64"/>
      <c r="U991" s="64"/>
      <c r="V991" s="97"/>
      <c r="W991" s="97"/>
      <c r="X991" s="64"/>
      <c r="Y991" s="64"/>
      <c r="Z991" s="64"/>
      <c r="AA991" s="64"/>
      <c r="AB991" s="64"/>
      <c r="AC991" s="64"/>
      <c r="AD991" s="64"/>
      <c r="AE991" s="64"/>
      <c r="AF991" s="64"/>
      <c r="AG991" s="64"/>
      <c r="AH991" s="64"/>
      <c r="AI991" s="64"/>
      <c r="AJ991" s="64"/>
      <c r="AK991" s="64"/>
      <c r="AL991" s="64"/>
      <c r="AM991" s="64"/>
      <c r="AN991" s="64"/>
      <c r="AO991" s="64"/>
      <c r="AP991" s="64"/>
      <c r="AQ991" s="64"/>
    </row>
    <row r="992" spans="1:43" ht="62.25" customHeight="1" x14ac:dyDescent="0.25">
      <c r="A992" s="64"/>
      <c r="B992" s="64"/>
      <c r="C992" s="64"/>
      <c r="D992" s="64"/>
      <c r="E992" s="64"/>
      <c r="F992" s="64"/>
      <c r="G992" s="64"/>
      <c r="H992" s="63"/>
      <c r="I992" s="63"/>
      <c r="J992" s="64"/>
      <c r="K992" s="64"/>
      <c r="L992" s="64"/>
      <c r="M992" s="63"/>
      <c r="N992" s="64"/>
      <c r="O992" s="64"/>
      <c r="P992" s="63"/>
      <c r="Q992" s="63"/>
      <c r="R992" s="63"/>
      <c r="S992" s="64"/>
      <c r="T992" s="64"/>
      <c r="U992" s="64"/>
      <c r="V992" s="97"/>
      <c r="W992" s="97"/>
      <c r="X992" s="64"/>
      <c r="Y992" s="64"/>
      <c r="Z992" s="64"/>
      <c r="AA992" s="64"/>
      <c r="AB992" s="64"/>
      <c r="AC992" s="64"/>
      <c r="AD992" s="64"/>
      <c r="AE992" s="64"/>
      <c r="AF992" s="64"/>
      <c r="AG992" s="64"/>
      <c r="AH992" s="64"/>
      <c r="AI992" s="64"/>
      <c r="AJ992" s="64"/>
      <c r="AK992" s="64"/>
      <c r="AL992" s="64"/>
      <c r="AM992" s="64"/>
      <c r="AN992" s="64"/>
      <c r="AO992" s="64"/>
      <c r="AP992" s="64"/>
      <c r="AQ992" s="64"/>
    </row>
    <row r="993" spans="1:43" ht="62.25" customHeight="1" x14ac:dyDescent="0.25">
      <c r="A993" s="64"/>
      <c r="B993" s="64"/>
      <c r="C993" s="64"/>
      <c r="D993" s="64"/>
      <c r="E993" s="64"/>
      <c r="F993" s="64"/>
      <c r="G993" s="64"/>
      <c r="H993" s="63"/>
      <c r="I993" s="63"/>
      <c r="J993" s="64"/>
      <c r="K993" s="64"/>
      <c r="L993" s="64"/>
      <c r="M993" s="63"/>
      <c r="N993" s="64"/>
      <c r="O993" s="64"/>
      <c r="P993" s="63"/>
      <c r="Q993" s="63"/>
      <c r="R993" s="63"/>
      <c r="S993" s="64"/>
      <c r="T993" s="64"/>
      <c r="U993" s="64"/>
      <c r="V993" s="97"/>
      <c r="W993" s="97"/>
      <c r="X993" s="64"/>
      <c r="Y993" s="64"/>
      <c r="Z993" s="64"/>
      <c r="AA993" s="64"/>
      <c r="AB993" s="64"/>
      <c r="AC993" s="64"/>
      <c r="AD993" s="64"/>
      <c r="AE993" s="64"/>
      <c r="AF993" s="64"/>
      <c r="AG993" s="64"/>
      <c r="AH993" s="64"/>
      <c r="AI993" s="64"/>
      <c r="AJ993" s="64"/>
      <c r="AK993" s="64"/>
      <c r="AL993" s="64"/>
      <c r="AM993" s="64"/>
      <c r="AN993" s="64"/>
      <c r="AO993" s="64"/>
      <c r="AP993" s="64"/>
      <c r="AQ993" s="64"/>
    </row>
    <row r="994" spans="1:43" ht="62.25" customHeight="1" x14ac:dyDescent="0.25">
      <c r="A994" s="64"/>
      <c r="B994" s="64"/>
      <c r="C994" s="64"/>
      <c r="D994" s="64"/>
      <c r="E994" s="64"/>
      <c r="F994" s="64"/>
      <c r="G994" s="64"/>
      <c r="H994" s="63"/>
      <c r="I994" s="63"/>
      <c r="J994" s="64"/>
      <c r="K994" s="64"/>
      <c r="L994" s="64"/>
      <c r="M994" s="63"/>
      <c r="N994" s="64"/>
      <c r="O994" s="64"/>
      <c r="P994" s="63"/>
      <c r="Q994" s="63"/>
      <c r="R994" s="63"/>
      <c r="S994" s="64"/>
      <c r="T994" s="64"/>
      <c r="U994" s="64"/>
      <c r="V994" s="97"/>
      <c r="W994" s="97"/>
      <c r="X994" s="64"/>
      <c r="Y994" s="64"/>
      <c r="Z994" s="64"/>
      <c r="AA994" s="64"/>
      <c r="AB994" s="64"/>
      <c r="AC994" s="64"/>
      <c r="AD994" s="64"/>
      <c r="AE994" s="64"/>
      <c r="AF994" s="64"/>
      <c r="AG994" s="64"/>
      <c r="AH994" s="64"/>
      <c r="AI994" s="64"/>
      <c r="AJ994" s="64"/>
      <c r="AK994" s="64"/>
      <c r="AL994" s="64"/>
      <c r="AM994" s="64"/>
      <c r="AN994" s="64"/>
      <c r="AO994" s="64"/>
      <c r="AP994" s="64"/>
      <c r="AQ994" s="64"/>
    </row>
    <row r="995" spans="1:43" ht="62.25" customHeight="1" x14ac:dyDescent="0.25">
      <c r="A995" s="64"/>
      <c r="B995" s="64"/>
      <c r="C995" s="64"/>
      <c r="D995" s="64"/>
      <c r="E995" s="64"/>
      <c r="F995" s="64"/>
      <c r="G995" s="64"/>
      <c r="H995" s="63"/>
      <c r="I995" s="63"/>
      <c r="J995" s="64"/>
      <c r="K995" s="64"/>
      <c r="L995" s="64"/>
      <c r="M995" s="63"/>
      <c r="N995" s="64"/>
      <c r="O995" s="64"/>
      <c r="P995" s="63"/>
      <c r="Q995" s="63"/>
      <c r="R995" s="63"/>
      <c r="S995" s="64"/>
      <c r="T995" s="64"/>
      <c r="U995" s="64"/>
      <c r="V995" s="97"/>
      <c r="W995" s="97"/>
      <c r="X995" s="64"/>
      <c r="Y995" s="64"/>
      <c r="Z995" s="64"/>
      <c r="AA995" s="64"/>
      <c r="AB995" s="64"/>
      <c r="AC995" s="64"/>
      <c r="AD995" s="64"/>
      <c r="AE995" s="64"/>
      <c r="AF995" s="64"/>
      <c r="AG995" s="64"/>
      <c r="AH995" s="64"/>
      <c r="AI995" s="64"/>
      <c r="AJ995" s="64"/>
      <c r="AK995" s="64"/>
      <c r="AL995" s="64"/>
      <c r="AM995" s="64"/>
      <c r="AN995" s="64"/>
      <c r="AO995" s="64"/>
      <c r="AP995" s="64"/>
      <c r="AQ995" s="64"/>
    </row>
    <row r="996" spans="1:43" ht="62.25" customHeight="1" x14ac:dyDescent="0.25">
      <c r="A996" s="64"/>
      <c r="B996" s="64"/>
      <c r="C996" s="64"/>
      <c r="D996" s="64"/>
      <c r="E996" s="64"/>
      <c r="F996" s="64"/>
      <c r="G996" s="64"/>
      <c r="H996" s="63"/>
      <c r="I996" s="63"/>
      <c r="J996" s="64"/>
      <c r="K996" s="64"/>
      <c r="L996" s="64"/>
      <c r="M996" s="63"/>
      <c r="N996" s="64"/>
      <c r="O996" s="64"/>
      <c r="P996" s="63"/>
      <c r="Q996" s="63"/>
      <c r="R996" s="63"/>
      <c r="S996" s="64"/>
      <c r="T996" s="64"/>
      <c r="U996" s="64"/>
      <c r="V996" s="97"/>
      <c r="W996" s="97"/>
      <c r="X996" s="64"/>
      <c r="Y996" s="64"/>
      <c r="Z996" s="64"/>
      <c r="AA996" s="64"/>
      <c r="AB996" s="64"/>
      <c r="AC996" s="64"/>
      <c r="AD996" s="64"/>
      <c r="AE996" s="64"/>
      <c r="AF996" s="64"/>
      <c r="AG996" s="64"/>
      <c r="AH996" s="64"/>
      <c r="AI996" s="64"/>
      <c r="AJ996" s="64"/>
      <c r="AK996" s="64"/>
      <c r="AL996" s="64"/>
      <c r="AM996" s="64"/>
      <c r="AN996" s="64"/>
      <c r="AO996" s="64"/>
      <c r="AP996" s="64"/>
      <c r="AQ996" s="64"/>
    </row>
    <row r="997" spans="1:43" ht="62.25" customHeight="1" x14ac:dyDescent="0.25">
      <c r="A997" s="64"/>
      <c r="B997" s="64"/>
      <c r="C997" s="64"/>
      <c r="D997" s="64"/>
      <c r="E997" s="64"/>
      <c r="F997" s="64"/>
      <c r="G997" s="64"/>
      <c r="H997" s="63"/>
      <c r="I997" s="63"/>
      <c r="J997" s="64"/>
      <c r="K997" s="64"/>
      <c r="L997" s="64"/>
      <c r="M997" s="63"/>
      <c r="N997" s="64"/>
      <c r="O997" s="64"/>
      <c r="P997" s="63"/>
      <c r="Q997" s="63"/>
      <c r="R997" s="63"/>
      <c r="S997" s="64"/>
      <c r="T997" s="64"/>
      <c r="U997" s="64"/>
      <c r="V997" s="97"/>
      <c r="W997" s="97"/>
      <c r="X997" s="64"/>
      <c r="Y997" s="64"/>
      <c r="Z997" s="64"/>
      <c r="AA997" s="64"/>
      <c r="AB997" s="64"/>
      <c r="AC997" s="64"/>
      <c r="AD997" s="64"/>
      <c r="AE997" s="64"/>
      <c r="AF997" s="64"/>
      <c r="AG997" s="64"/>
      <c r="AH997" s="64"/>
      <c r="AI997" s="64"/>
      <c r="AJ997" s="64"/>
      <c r="AK997" s="64"/>
      <c r="AL997" s="64"/>
      <c r="AM997" s="64"/>
      <c r="AN997" s="64"/>
      <c r="AO997" s="64"/>
      <c r="AP997" s="64"/>
      <c r="AQ997" s="64"/>
    </row>
    <row r="998" spans="1:43" ht="62.25" customHeight="1" x14ac:dyDescent="0.25">
      <c r="A998" s="64"/>
      <c r="B998" s="64"/>
      <c r="C998" s="64"/>
      <c r="D998" s="64"/>
      <c r="E998" s="64"/>
      <c r="F998" s="64"/>
      <c r="G998" s="64"/>
      <c r="H998" s="63"/>
      <c r="I998" s="63"/>
      <c r="J998" s="64"/>
      <c r="K998" s="64"/>
      <c r="L998" s="64"/>
      <c r="M998" s="63"/>
      <c r="N998" s="64"/>
      <c r="O998" s="64"/>
      <c r="P998" s="63"/>
      <c r="Q998" s="63"/>
      <c r="R998" s="63"/>
      <c r="S998" s="64"/>
      <c r="T998" s="64"/>
      <c r="U998" s="64"/>
      <c r="V998" s="97"/>
      <c r="W998" s="97"/>
      <c r="X998" s="64"/>
      <c r="Y998" s="64"/>
      <c r="Z998" s="64"/>
      <c r="AA998" s="64"/>
      <c r="AB998" s="64"/>
      <c r="AC998" s="64"/>
      <c r="AD998" s="64"/>
      <c r="AE998" s="64"/>
      <c r="AF998" s="64"/>
      <c r="AG998" s="64"/>
      <c r="AH998" s="64"/>
      <c r="AI998" s="64"/>
      <c r="AJ998" s="64"/>
      <c r="AK998" s="64"/>
      <c r="AL998" s="64"/>
      <c r="AM998" s="64"/>
      <c r="AN998" s="64"/>
      <c r="AO998" s="64"/>
      <c r="AP998" s="64"/>
      <c r="AQ998" s="64"/>
    </row>
    <row r="999" spans="1:43" ht="62.25" customHeight="1" x14ac:dyDescent="0.25">
      <c r="A999" s="64"/>
      <c r="B999" s="64"/>
      <c r="C999" s="64"/>
      <c r="D999" s="64"/>
      <c r="E999" s="64"/>
      <c r="F999" s="64"/>
      <c r="G999" s="64"/>
      <c r="H999" s="63"/>
      <c r="I999" s="63"/>
      <c r="J999" s="64"/>
      <c r="K999" s="64"/>
      <c r="L999" s="64"/>
      <c r="M999" s="63"/>
      <c r="N999" s="64"/>
      <c r="O999" s="64"/>
      <c r="P999" s="63"/>
      <c r="Q999" s="63"/>
      <c r="R999" s="63"/>
      <c r="S999" s="64"/>
      <c r="T999" s="64"/>
      <c r="U999" s="64"/>
      <c r="V999" s="97"/>
      <c r="W999" s="97"/>
      <c r="X999" s="64"/>
      <c r="Y999" s="64"/>
      <c r="Z999" s="64"/>
      <c r="AA999" s="64"/>
      <c r="AB999" s="64"/>
      <c r="AC999" s="64"/>
      <c r="AD999" s="64"/>
      <c r="AE999" s="64"/>
      <c r="AF999" s="64"/>
      <c r="AG999" s="64"/>
      <c r="AH999" s="64"/>
      <c r="AI999" s="64"/>
      <c r="AJ999" s="64"/>
      <c r="AK999" s="64"/>
      <c r="AL999" s="64"/>
      <c r="AM999" s="64"/>
      <c r="AN999" s="64"/>
      <c r="AO999" s="64"/>
      <c r="AP999" s="64"/>
      <c r="AQ999" s="64"/>
    </row>
    <row r="1000" spans="1:43" ht="62.25" customHeight="1" x14ac:dyDescent="0.25">
      <c r="A1000" s="64"/>
      <c r="B1000" s="64"/>
      <c r="C1000" s="64"/>
      <c r="D1000" s="64"/>
      <c r="E1000" s="64"/>
      <c r="F1000" s="64"/>
      <c r="G1000" s="64"/>
      <c r="H1000" s="63"/>
      <c r="I1000" s="63"/>
      <c r="J1000" s="64"/>
      <c r="K1000" s="64"/>
      <c r="L1000" s="64"/>
      <c r="M1000" s="63"/>
      <c r="N1000" s="64"/>
      <c r="O1000" s="64"/>
      <c r="P1000" s="63"/>
      <c r="Q1000" s="63"/>
      <c r="R1000" s="63"/>
      <c r="S1000" s="64"/>
      <c r="T1000" s="64"/>
      <c r="U1000" s="64"/>
      <c r="V1000" s="97"/>
      <c r="W1000" s="97"/>
      <c r="X1000" s="64"/>
      <c r="Y1000" s="64"/>
      <c r="Z1000" s="64"/>
      <c r="AA1000" s="64"/>
      <c r="AB1000" s="64"/>
      <c r="AC1000" s="64"/>
      <c r="AD1000" s="64"/>
      <c r="AE1000" s="64"/>
      <c r="AF1000" s="64"/>
      <c r="AG1000" s="64"/>
      <c r="AH1000" s="64"/>
      <c r="AI1000" s="64"/>
      <c r="AJ1000" s="64"/>
      <c r="AK1000" s="64"/>
      <c r="AL1000" s="64"/>
      <c r="AM1000" s="64"/>
      <c r="AN1000" s="64"/>
      <c r="AO1000" s="64"/>
      <c r="AP1000" s="64"/>
      <c r="AQ1000" s="64"/>
    </row>
  </sheetData>
  <mergeCells count="94">
    <mergeCell ref="A53:W53"/>
    <mergeCell ref="E14:E15"/>
    <mergeCell ref="B32:C32"/>
    <mergeCell ref="B33:C38"/>
    <mergeCell ref="D35:E38"/>
    <mergeCell ref="A39:A46"/>
    <mergeCell ref="B39:C46"/>
    <mergeCell ref="D40:D41"/>
    <mergeCell ref="D43:E46"/>
    <mergeCell ref="A32:A38"/>
    <mergeCell ref="A16:A20"/>
    <mergeCell ref="B16:C20"/>
    <mergeCell ref="D17:E20"/>
    <mergeCell ref="A21:A25"/>
    <mergeCell ref="D22:E25"/>
    <mergeCell ref="N31:T31"/>
    <mergeCell ref="F35:L35"/>
    <mergeCell ref="A26:A31"/>
    <mergeCell ref="B21:C25"/>
    <mergeCell ref="B26:C26"/>
    <mergeCell ref="B27:C31"/>
    <mergeCell ref="D28:E31"/>
    <mergeCell ref="F29:L29"/>
    <mergeCell ref="N29:T29"/>
    <mergeCell ref="F30:L30"/>
    <mergeCell ref="N30:T30"/>
    <mergeCell ref="F31:L31"/>
    <mergeCell ref="V39:V42"/>
    <mergeCell ref="V43:V46"/>
    <mergeCell ref="V16:V20"/>
    <mergeCell ref="W16:W20"/>
    <mergeCell ref="V21:V25"/>
    <mergeCell ref="W21:W25"/>
    <mergeCell ref="V26:V31"/>
    <mergeCell ref="W26:W31"/>
    <mergeCell ref="W32:W38"/>
    <mergeCell ref="W43:W46"/>
    <mergeCell ref="W39:W42"/>
    <mergeCell ref="V32:V38"/>
    <mergeCell ref="G50:K50"/>
    <mergeCell ref="G51:K51"/>
    <mergeCell ref="F45:L45"/>
    <mergeCell ref="F46:L46"/>
    <mergeCell ref="G48:L48"/>
    <mergeCell ref="B8:D8"/>
    <mergeCell ref="B9:D9"/>
    <mergeCell ref="B10:D10"/>
    <mergeCell ref="B11:D11"/>
    <mergeCell ref="D14:D15"/>
    <mergeCell ref="A14:C15"/>
    <mergeCell ref="A1:A6"/>
    <mergeCell ref="B1:I1"/>
    <mergeCell ref="J1:J2"/>
    <mergeCell ref="K1:K6"/>
    <mergeCell ref="B2:I6"/>
    <mergeCell ref="J5:J6"/>
    <mergeCell ref="F14:M14"/>
    <mergeCell ref="N14:U14"/>
    <mergeCell ref="F17:L17"/>
    <mergeCell ref="N17:T17"/>
    <mergeCell ref="F18:L18"/>
    <mergeCell ref="N18:T18"/>
    <mergeCell ref="F37:L37"/>
    <mergeCell ref="F38:L38"/>
    <mergeCell ref="F19:L19"/>
    <mergeCell ref="N19:T19"/>
    <mergeCell ref="N20:T20"/>
    <mergeCell ref="F20:L20"/>
    <mergeCell ref="F22:L22"/>
    <mergeCell ref="N22:T22"/>
    <mergeCell ref="N24:T24"/>
    <mergeCell ref="N25:T25"/>
    <mergeCell ref="N36:T36"/>
    <mergeCell ref="N37:T37"/>
    <mergeCell ref="N38:T38"/>
    <mergeCell ref="N35:T35"/>
    <mergeCell ref="F28:L28"/>
    <mergeCell ref="N28:T28"/>
    <mergeCell ref="F43:L43"/>
    <mergeCell ref="F44:L44"/>
    <mergeCell ref="O51:S51"/>
    <mergeCell ref="F23:L23"/>
    <mergeCell ref="N23:T23"/>
    <mergeCell ref="F24:L24"/>
    <mergeCell ref="F25:L25"/>
    <mergeCell ref="O48:T48"/>
    <mergeCell ref="G49:K49"/>
    <mergeCell ref="O49:S49"/>
    <mergeCell ref="O50:S50"/>
    <mergeCell ref="N45:T45"/>
    <mergeCell ref="N46:T46"/>
    <mergeCell ref="N43:T43"/>
    <mergeCell ref="N44:T44"/>
    <mergeCell ref="F36:L36"/>
  </mergeCells>
  <conditionalFormatting sqref="E9">
    <cfRule type="colorScale" priority="22">
      <colorScale>
        <cfvo type="min"/>
        <cfvo type="percentile" val="50"/>
        <cfvo type="max"/>
        <color rgb="FFF8696B"/>
        <color rgb="FFFFEB84"/>
        <color rgb="FF63BE7B"/>
      </colorScale>
    </cfRule>
  </conditionalFormatting>
  <conditionalFormatting sqref="E9:E10">
    <cfRule type="colorScale" priority="24">
      <colorScale>
        <cfvo type="min"/>
        <cfvo type="percentile" val="50"/>
        <cfvo type="max"/>
        <color rgb="FFF8696B"/>
        <color rgb="FFFFEB84"/>
        <color rgb="FF63BE7B"/>
      </colorScale>
    </cfRule>
    <cfRule type="colorScale" priority="23">
      <colorScale>
        <cfvo type="min"/>
        <cfvo type="percentile" val="50"/>
        <cfvo type="max"/>
        <color rgb="FF63BE7B"/>
        <color rgb="FFFFEB84"/>
        <color rgb="FFF8696B"/>
      </colorScale>
    </cfRule>
  </conditionalFormatting>
  <conditionalFormatting sqref="E11">
    <cfRule type="colorScale" priority="26">
      <colorScale>
        <cfvo type="min"/>
        <cfvo type="percentile" val="50"/>
        <cfvo type="max"/>
        <color rgb="FFF8696B"/>
        <color rgb="FFFFEB84"/>
        <color rgb="FF63BE7B"/>
      </colorScale>
    </cfRule>
    <cfRule type="colorScale" priority="25">
      <colorScale>
        <cfvo type="min"/>
        <cfvo type="percentile" val="50"/>
        <cfvo type="max"/>
        <color rgb="FF63BE7B"/>
        <color rgb="FFFFEB84"/>
        <color rgb="FFF8696B"/>
      </colorScale>
    </cfRule>
  </conditionalFormatting>
  <conditionalFormatting sqref="M16">
    <cfRule type="colorScale" priority="43">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42">
      <colorScale>
        <cfvo type="min"/>
        <cfvo type="percentile" val="50"/>
        <cfvo type="max"/>
        <color rgb="FF63BE7B"/>
        <color rgb="FFFFEB84"/>
        <color rgb="FFF8696B"/>
      </colorScale>
    </cfRule>
  </conditionalFormatting>
  <conditionalFormatting sqref="M21">
    <cfRule type="colorScale" priority="46">
      <colorScale>
        <cfvo type="min"/>
        <cfvo type="percentile" val="50"/>
        <cfvo type="max"/>
        <color rgb="FFF8696B"/>
        <color rgb="FFFFEB84"/>
        <color rgb="FF63BE7B"/>
      </colorScale>
    </cfRule>
    <cfRule type="colorScale" priority="45">
      <colorScale>
        <cfvo type="min"/>
        <cfvo type="percentile" val="50"/>
        <cfvo type="max"/>
        <color rgb="FF63BE7B"/>
        <color rgb="FFFFEB84"/>
        <color rgb="FFF8696B"/>
      </colorScale>
    </cfRule>
    <cfRule type="colorScale" priority="44">
      <colorScale>
        <cfvo type="min"/>
        <cfvo type="percentile" val="50"/>
        <cfvo type="max"/>
        <color rgb="FFF8696B"/>
        <color rgb="FFFFEB84"/>
        <color rgb="FF63BE7B"/>
      </colorScale>
    </cfRule>
  </conditionalFormatting>
  <conditionalFormatting sqref="M26">
    <cfRule type="colorScale" priority="38">
      <colorScale>
        <cfvo type="min"/>
        <cfvo type="percentile" val="50"/>
        <cfvo type="max"/>
        <color rgb="FFF8696B"/>
        <color rgb="FFFFEB84"/>
        <color rgb="FF63BE7B"/>
      </colorScale>
    </cfRule>
    <cfRule type="colorScale" priority="37">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M27">
    <cfRule type="colorScale" priority="49">
      <colorScale>
        <cfvo type="min"/>
        <cfvo type="percentile" val="50"/>
        <cfvo type="max"/>
        <color rgb="FFF8696B"/>
        <color rgb="FFFFEB84"/>
        <color rgb="FF63BE7B"/>
      </colorScale>
    </cfRule>
    <cfRule type="colorScale" priority="48">
      <colorScale>
        <cfvo type="min"/>
        <cfvo type="percentile" val="50"/>
        <cfvo type="max"/>
        <color rgb="FF63BE7B"/>
        <color rgb="FFFFEB84"/>
        <color rgb="FFF8696B"/>
      </colorScale>
    </cfRule>
    <cfRule type="colorScale" priority="47">
      <colorScale>
        <cfvo type="min"/>
        <cfvo type="percentile" val="50"/>
        <cfvo type="max"/>
        <color rgb="FFF8696B"/>
        <color rgb="FFFFEB84"/>
        <color rgb="FF63BE7B"/>
      </colorScale>
    </cfRule>
  </conditionalFormatting>
  <conditionalFormatting sqref="M32">
    <cfRule type="colorScale" priority="27">
      <colorScale>
        <cfvo type="min"/>
        <cfvo type="percentile" val="50"/>
        <cfvo type="max"/>
        <color rgb="FFF8696B"/>
        <color rgb="FFFFEB84"/>
        <color rgb="FF63BE7B"/>
      </colorScale>
    </cfRule>
    <cfRule type="colorScale" priority="28">
      <colorScale>
        <cfvo type="min"/>
        <cfvo type="percentile" val="50"/>
        <cfvo type="max"/>
        <color rgb="FF63BE7B"/>
        <color rgb="FFFFEB84"/>
        <color rgb="FFF8696B"/>
      </colorScale>
    </cfRule>
    <cfRule type="colorScale" priority="29">
      <colorScale>
        <cfvo type="min"/>
        <cfvo type="percentile" val="50"/>
        <cfvo type="max"/>
        <color rgb="FFF8696B"/>
        <color rgb="FFFFEB84"/>
        <color rgb="FF63BE7B"/>
      </colorScale>
    </cfRule>
  </conditionalFormatting>
  <conditionalFormatting sqref="M33">
    <cfRule type="colorScale" priority="30">
      <colorScale>
        <cfvo type="min"/>
        <cfvo type="percentile" val="50"/>
        <cfvo type="max"/>
        <color rgb="FFF8696B"/>
        <color rgb="FFFFEB84"/>
        <color rgb="FF63BE7B"/>
      </colorScale>
    </cfRule>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onditionalFormatting>
  <conditionalFormatting sqref="M34">
    <cfRule type="colorScale" priority="35">
      <colorScale>
        <cfvo type="min"/>
        <cfvo type="percentile" val="50"/>
        <cfvo type="max"/>
        <color rgb="FFF8696B"/>
        <color rgb="FFFFEB84"/>
        <color rgb="FF63BE7B"/>
      </colorScale>
    </cfRule>
    <cfRule type="colorScale" priority="33">
      <colorScale>
        <cfvo type="min"/>
        <cfvo type="percentile" val="50"/>
        <cfvo type="max"/>
        <color rgb="FFF8696B"/>
        <color rgb="FFFFEB84"/>
        <color rgb="FF63BE7B"/>
      </colorScale>
    </cfRule>
    <cfRule type="colorScale" priority="34">
      <colorScale>
        <cfvo type="min"/>
        <cfvo type="percentile" val="50"/>
        <cfvo type="max"/>
        <color rgb="FF63BE7B"/>
        <color rgb="FFFFEB84"/>
        <color rgb="FFF8696B"/>
      </colorScale>
    </cfRule>
  </conditionalFormatting>
  <conditionalFormatting sqref="M39">
    <cfRule type="colorScale" priority="52">
      <colorScale>
        <cfvo type="min"/>
        <cfvo type="percentile" val="50"/>
        <cfvo type="max"/>
        <color rgb="FFF8696B"/>
        <color rgb="FFFFEB84"/>
        <color rgb="FF63BE7B"/>
      </colorScale>
    </cfRule>
    <cfRule type="colorScale" priority="51">
      <colorScale>
        <cfvo type="min"/>
        <cfvo type="percentile" val="50"/>
        <cfvo type="max"/>
        <color rgb="FF63BE7B"/>
        <color rgb="FFFFEB84"/>
        <color rgb="FFF8696B"/>
      </colorScale>
    </cfRule>
    <cfRule type="colorScale" priority="50">
      <colorScale>
        <cfvo type="min"/>
        <cfvo type="percentile" val="50"/>
        <cfvo type="max"/>
        <color rgb="FFF8696B"/>
        <color rgb="FFFFEB84"/>
        <color rgb="FF63BE7B"/>
      </colorScale>
    </cfRule>
  </conditionalFormatting>
  <conditionalFormatting sqref="M40">
    <cfRule type="colorScale" priority="53">
      <colorScale>
        <cfvo type="min"/>
        <cfvo type="percentile" val="50"/>
        <cfvo type="max"/>
        <color rgb="FFF8696B"/>
        <color rgb="FFFFEB84"/>
        <color rgb="FF63BE7B"/>
      </colorScale>
    </cfRule>
    <cfRule type="colorScale" priority="55">
      <colorScale>
        <cfvo type="min"/>
        <cfvo type="percentile" val="50"/>
        <cfvo type="max"/>
        <color rgb="FFF8696B"/>
        <color rgb="FFFFEB84"/>
        <color rgb="FF63BE7B"/>
      </colorScale>
    </cfRule>
    <cfRule type="colorScale" priority="54">
      <colorScale>
        <cfvo type="min"/>
        <cfvo type="percentile" val="50"/>
        <cfvo type="max"/>
        <color rgb="FF63BE7B"/>
        <color rgb="FFFFEB84"/>
        <color rgb="FFF8696B"/>
      </colorScale>
    </cfRule>
  </conditionalFormatting>
  <conditionalFormatting sqref="M41">
    <cfRule type="colorScale" priority="57">
      <colorScale>
        <cfvo type="min"/>
        <cfvo type="percentile" val="50"/>
        <cfvo type="max"/>
        <color rgb="FF63BE7B"/>
        <color rgb="FFFFEB84"/>
        <color rgb="FFF8696B"/>
      </colorScale>
    </cfRule>
    <cfRule type="colorScale" priority="56">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onditionalFormatting>
  <conditionalFormatting sqref="M42">
    <cfRule type="colorScale" priority="61">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fRule type="colorScale" priority="60">
      <colorScale>
        <cfvo type="min"/>
        <cfvo type="percentile" val="50"/>
        <cfvo type="max"/>
        <color rgb="FF63BE7B"/>
        <color rgb="FFFFEB84"/>
        <color rgb="FFF8696B"/>
      </colorScale>
    </cfRule>
  </conditionalFormatting>
  <conditionalFormatting sqref="U16">
    <cfRule type="colorScale" priority="2">
      <colorScale>
        <cfvo type="min"/>
        <cfvo type="percentile" val="50"/>
        <cfvo type="max"/>
        <color rgb="FFF8696B"/>
        <color rgb="FFFFEB84"/>
        <color rgb="FF63BE7B"/>
      </colorScale>
    </cfRule>
    <cfRule type="colorScale" priority="1">
      <colorScale>
        <cfvo type="min"/>
        <cfvo type="percentile" val="50"/>
        <cfvo type="max"/>
        <color rgb="FF63BE7B"/>
        <color rgb="FFFFEB84"/>
        <color rgb="FFF8696B"/>
      </colorScale>
    </cfRule>
  </conditionalFormatting>
  <conditionalFormatting sqref="U21">
    <cfRule type="colorScale" priority="19">
      <colorScale>
        <cfvo type="min"/>
        <cfvo type="percentile" val="50"/>
        <cfvo type="max"/>
        <color rgb="FFF8696B"/>
        <color rgb="FFFFEB84"/>
        <color rgb="FF63BE7B"/>
      </colorScale>
    </cfRule>
    <cfRule type="colorScale" priority="18">
      <colorScale>
        <cfvo type="min"/>
        <cfvo type="percentile" val="50"/>
        <cfvo type="max"/>
        <color rgb="FF63BE7B"/>
        <color rgb="FFFFEB84"/>
        <color rgb="FFF8696B"/>
      </colorScale>
    </cfRule>
  </conditionalFormatting>
  <conditionalFormatting sqref="U26:U27">
    <cfRule type="colorScale" priority="17">
      <colorScale>
        <cfvo type="min"/>
        <cfvo type="percentile" val="50"/>
        <cfvo type="max"/>
        <color rgb="FFF8696B"/>
        <color rgb="FFFFEB84"/>
        <color rgb="FF63BE7B"/>
      </colorScale>
    </cfRule>
    <cfRule type="colorScale" priority="16">
      <colorScale>
        <cfvo type="min"/>
        <cfvo type="percentile" val="50"/>
        <cfvo type="max"/>
        <color rgb="FF63BE7B"/>
        <color rgb="FFFFEB84"/>
        <color rgb="FFF8696B"/>
      </colorScale>
    </cfRule>
  </conditionalFormatting>
  <conditionalFormatting sqref="U32:U34">
    <cfRule type="colorScale" priority="15">
      <colorScale>
        <cfvo type="min"/>
        <cfvo type="percentile" val="50"/>
        <cfvo type="max"/>
        <color rgb="FFF8696B"/>
        <color rgb="FFFFEB84"/>
        <color rgb="FF63BE7B"/>
      </colorScale>
    </cfRule>
    <cfRule type="colorScale" priority="14">
      <colorScale>
        <cfvo type="min"/>
        <cfvo type="percentile" val="50"/>
        <cfvo type="max"/>
        <color rgb="FF63BE7B"/>
        <color rgb="FFFFEB84"/>
        <color rgb="FFF8696B"/>
      </colorScale>
    </cfRule>
  </conditionalFormatting>
  <conditionalFormatting sqref="U39">
    <cfRule type="colorScale" priority="11">
      <colorScale>
        <cfvo type="min"/>
        <cfvo type="percentile" val="50"/>
        <cfvo type="max"/>
        <color rgb="FFF8696B"/>
        <color rgb="FFFFEB84"/>
        <color rgb="FF63BE7B"/>
      </colorScale>
    </cfRule>
    <cfRule type="colorScale" priority="10">
      <colorScale>
        <cfvo type="min"/>
        <cfvo type="percentile" val="50"/>
        <cfvo type="max"/>
        <color rgb="FF63BE7B"/>
        <color rgb="FFFFEB84"/>
        <color rgb="FFF8696B"/>
      </colorScale>
    </cfRule>
    <cfRule type="colorScale" priority="9">
      <colorScale>
        <cfvo type="min"/>
        <cfvo type="percentile" val="50"/>
        <cfvo type="max"/>
        <color rgb="FFF8696B"/>
        <color rgb="FFFFEB84"/>
        <color rgb="FF63BE7B"/>
      </colorScale>
    </cfRule>
  </conditionalFormatting>
  <conditionalFormatting sqref="U41">
    <cfRule type="colorScale" priority="8">
      <colorScale>
        <cfvo type="min"/>
        <cfvo type="percentile" val="50"/>
        <cfvo type="max"/>
        <color rgb="FFF8696B"/>
        <color rgb="FFFFEB84"/>
        <color rgb="FF63BE7B"/>
      </colorScale>
    </cfRule>
    <cfRule type="colorScale" priority="7">
      <colorScale>
        <cfvo type="min"/>
        <cfvo type="percentile" val="50"/>
        <cfvo type="max"/>
        <color rgb="FF63BE7B"/>
        <color rgb="FFFFEB84"/>
        <color rgb="FFF8696B"/>
      </colorScale>
    </cfRule>
    <cfRule type="colorScale" priority="6">
      <colorScale>
        <cfvo type="min"/>
        <cfvo type="percentile" val="50"/>
        <cfvo type="max"/>
        <color rgb="FFF8696B"/>
        <color rgb="FFFFEB84"/>
        <color rgb="FF63BE7B"/>
      </colorScale>
    </cfRule>
  </conditionalFormatting>
  <conditionalFormatting sqref="U42 U40">
    <cfRule type="colorScale" priority="13">
      <colorScale>
        <cfvo type="min"/>
        <cfvo type="percentile" val="50"/>
        <cfvo type="max"/>
        <color rgb="FFF8696B"/>
        <color rgb="FFFFEB84"/>
        <color rgb="FF63BE7B"/>
      </colorScale>
    </cfRule>
    <cfRule type="colorScale" priority="12">
      <colorScale>
        <cfvo type="min"/>
        <cfvo type="percentile" val="50"/>
        <cfvo type="max"/>
        <color rgb="FF63BE7B"/>
        <color rgb="FFFFEB84"/>
        <color rgb="FFF8696B"/>
      </colorScale>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998"/>
  <sheetViews>
    <sheetView tabSelected="1" zoomScale="50" zoomScaleNormal="50" workbookViewId="0">
      <selection activeCell="B2" sqref="B2:H6"/>
    </sheetView>
  </sheetViews>
  <sheetFormatPr baseColWidth="10" defaultColWidth="14.42578125" defaultRowHeight="15" customHeight="1" x14ac:dyDescent="0.4"/>
  <cols>
    <col min="1" max="1" width="60.140625" customWidth="1"/>
    <col min="2" max="2" width="28.42578125" style="130" customWidth="1"/>
    <col min="3" max="3" width="33.140625" style="130" customWidth="1"/>
    <col min="4" max="4" width="46.42578125" customWidth="1"/>
    <col min="5" max="5" width="51.42578125" customWidth="1"/>
    <col min="6" max="6" width="69" customWidth="1"/>
    <col min="7" max="7" width="55.7109375" customWidth="1"/>
    <col min="8" max="8" width="23.140625" customWidth="1"/>
    <col min="9" max="9" width="22.85546875" customWidth="1"/>
    <col min="10" max="10" width="17.140625" customWidth="1"/>
    <col min="11" max="11" width="37.42578125" customWidth="1"/>
    <col min="12" max="12" width="21.42578125" customWidth="1"/>
    <col min="13" max="13" width="23.7109375" customWidth="1"/>
    <col min="14" max="14" width="51.42578125" customWidth="1"/>
    <col min="15" max="15" width="22.85546875" customWidth="1"/>
    <col min="16" max="16" width="23.7109375" customWidth="1"/>
    <col min="17" max="17" width="17.85546875" customWidth="1"/>
    <col min="18" max="18" width="35.42578125" customWidth="1"/>
    <col min="19" max="19" width="19" customWidth="1"/>
    <col min="20" max="20" width="19.7109375" customWidth="1"/>
    <col min="21" max="21" width="30.7109375" style="127" customWidth="1"/>
    <col min="22" max="22" width="29.28515625" style="127" customWidth="1"/>
    <col min="23" max="24" width="10" customWidth="1"/>
  </cols>
  <sheetData>
    <row r="1" spans="1:24" ht="23.25" customHeight="1" x14ac:dyDescent="0.8">
      <c r="A1" s="531"/>
      <c r="B1" s="534" t="s">
        <v>297</v>
      </c>
      <c r="C1" s="535"/>
      <c r="D1" s="535"/>
      <c r="E1" s="535"/>
      <c r="F1" s="536"/>
      <c r="G1" s="535"/>
      <c r="H1" s="537"/>
      <c r="I1" s="538" t="s">
        <v>286</v>
      </c>
      <c r="J1" s="539"/>
      <c r="K1" s="542"/>
      <c r="L1" s="4"/>
      <c r="M1" s="4"/>
      <c r="N1" s="4"/>
      <c r="O1" s="4"/>
      <c r="P1" s="4"/>
      <c r="Q1" s="4"/>
      <c r="R1" s="4"/>
      <c r="S1" s="4"/>
      <c r="T1" s="4"/>
      <c r="U1" s="152"/>
      <c r="V1" s="152"/>
      <c r="W1" s="4"/>
      <c r="X1" s="4"/>
    </row>
    <row r="2" spans="1:24" ht="28.5" customHeight="1" x14ac:dyDescent="0.8">
      <c r="A2" s="532"/>
      <c r="B2" s="543" t="s">
        <v>296</v>
      </c>
      <c r="C2" s="544"/>
      <c r="D2" s="544"/>
      <c r="E2" s="544"/>
      <c r="F2" s="545"/>
      <c r="G2" s="544"/>
      <c r="H2" s="546"/>
      <c r="I2" s="540"/>
      <c r="J2" s="541"/>
      <c r="K2" s="532"/>
      <c r="L2" s="4"/>
      <c r="M2" s="4"/>
      <c r="N2" s="4"/>
      <c r="O2" s="4"/>
      <c r="P2" s="4"/>
      <c r="Q2" s="4"/>
      <c r="R2" s="4"/>
      <c r="S2" s="4"/>
      <c r="T2" s="4"/>
      <c r="U2" s="152"/>
      <c r="V2" s="152"/>
      <c r="W2" s="4"/>
      <c r="X2" s="4"/>
    </row>
    <row r="3" spans="1:24" ht="64.5" customHeight="1" x14ac:dyDescent="0.8">
      <c r="A3" s="532"/>
      <c r="B3" s="547"/>
      <c r="C3" s="474"/>
      <c r="D3" s="474"/>
      <c r="E3" s="474"/>
      <c r="F3" s="474"/>
      <c r="G3" s="474"/>
      <c r="H3" s="548"/>
      <c r="I3" s="553" t="s">
        <v>287</v>
      </c>
      <c r="J3" s="554"/>
      <c r="K3" s="532"/>
      <c r="L3" s="4"/>
      <c r="M3" s="4"/>
      <c r="N3" s="4"/>
      <c r="O3" s="4"/>
      <c r="P3" s="4"/>
      <c r="Q3" s="4"/>
      <c r="R3" s="4"/>
      <c r="S3" s="4"/>
      <c r="T3" s="4"/>
      <c r="U3" s="152"/>
      <c r="V3" s="152"/>
      <c r="W3" s="4"/>
      <c r="X3" s="4"/>
    </row>
    <row r="4" spans="1:24" ht="15" customHeight="1" x14ac:dyDescent="0.8">
      <c r="A4" s="532"/>
      <c r="B4" s="547"/>
      <c r="C4" s="474"/>
      <c r="D4" s="474"/>
      <c r="E4" s="474"/>
      <c r="F4" s="474"/>
      <c r="G4" s="474"/>
      <c r="H4" s="548"/>
      <c r="I4" s="555" t="s">
        <v>288</v>
      </c>
      <c r="J4" s="556"/>
      <c r="K4" s="532"/>
      <c r="L4" s="4"/>
      <c r="M4" s="4"/>
      <c r="N4" s="4"/>
      <c r="O4" s="4"/>
      <c r="P4" s="4"/>
      <c r="Q4" s="4"/>
      <c r="R4" s="4"/>
      <c r="S4" s="4"/>
      <c r="T4" s="4"/>
      <c r="U4" s="152"/>
      <c r="V4" s="152"/>
      <c r="W4" s="4"/>
      <c r="X4" s="4"/>
    </row>
    <row r="5" spans="1:24" ht="15" customHeight="1" x14ac:dyDescent="0.8">
      <c r="A5" s="532"/>
      <c r="B5" s="547"/>
      <c r="C5" s="474"/>
      <c r="D5" s="474"/>
      <c r="E5" s="474"/>
      <c r="F5" s="474"/>
      <c r="G5" s="474"/>
      <c r="H5" s="548"/>
      <c r="I5" s="557"/>
      <c r="J5" s="558"/>
      <c r="K5" s="532"/>
      <c r="L5" s="4"/>
      <c r="M5" s="4"/>
      <c r="N5" s="4"/>
      <c r="O5" s="4"/>
      <c r="P5" s="4"/>
      <c r="Q5" s="4"/>
      <c r="R5" s="4"/>
      <c r="S5" s="4"/>
      <c r="T5" s="4"/>
      <c r="U5" s="152"/>
      <c r="V5" s="152"/>
      <c r="W5" s="4"/>
      <c r="X5" s="4"/>
    </row>
    <row r="6" spans="1:24" ht="60" customHeight="1" x14ac:dyDescent="0.8">
      <c r="A6" s="533"/>
      <c r="B6" s="549"/>
      <c r="C6" s="550"/>
      <c r="D6" s="550"/>
      <c r="E6" s="550"/>
      <c r="F6" s="551"/>
      <c r="G6" s="550"/>
      <c r="H6" s="552"/>
      <c r="I6" s="553" t="s">
        <v>147</v>
      </c>
      <c r="J6" s="554"/>
      <c r="K6" s="533"/>
      <c r="L6" s="4"/>
      <c r="M6" s="4"/>
      <c r="N6" s="4"/>
      <c r="O6" s="4"/>
      <c r="P6" s="4"/>
      <c r="Q6" s="4"/>
      <c r="R6" s="4"/>
      <c r="S6" s="4"/>
      <c r="T6" s="4"/>
      <c r="U6" s="152"/>
      <c r="V6" s="152"/>
      <c r="W6" s="4"/>
      <c r="X6" s="4"/>
    </row>
    <row r="7" spans="1:24" ht="24.75" customHeight="1" x14ac:dyDescent="0.4">
      <c r="A7" s="4"/>
      <c r="B7" s="128"/>
      <c r="C7" s="128"/>
      <c r="D7" s="564"/>
      <c r="E7" s="474"/>
      <c r="F7" s="474"/>
      <c r="G7" s="474"/>
      <c r="H7" s="474"/>
      <c r="I7" s="474"/>
      <c r="J7" s="474"/>
      <c r="K7" s="474"/>
      <c r="L7" s="474"/>
      <c r="M7" s="474"/>
      <c r="N7" s="474"/>
      <c r="O7" s="474"/>
      <c r="P7" s="474"/>
      <c r="Q7" s="474"/>
      <c r="R7" s="474"/>
      <c r="S7" s="474"/>
      <c r="T7" s="474"/>
      <c r="U7" s="474"/>
      <c r="V7" s="474"/>
      <c r="W7" s="4"/>
      <c r="X7" s="4"/>
    </row>
    <row r="8" spans="1:24" ht="64.5" customHeight="1" x14ac:dyDescent="0.25">
      <c r="A8" s="6"/>
      <c r="B8" s="129"/>
      <c r="C8" s="129"/>
      <c r="D8" s="7"/>
      <c r="E8" s="7"/>
      <c r="F8" s="7"/>
      <c r="G8" s="7"/>
      <c r="H8" s="7"/>
      <c r="I8" s="7"/>
      <c r="J8" s="7"/>
      <c r="K8" s="7"/>
      <c r="L8" s="7"/>
      <c r="M8" s="7"/>
      <c r="N8" s="7"/>
      <c r="O8" s="7"/>
      <c r="P8" s="7"/>
      <c r="Q8" s="7"/>
      <c r="R8" s="7"/>
      <c r="S8" s="7"/>
      <c r="T8" s="7"/>
      <c r="U8" s="153"/>
      <c r="V8" s="153"/>
      <c r="W8" s="4"/>
      <c r="X8" s="4"/>
    </row>
    <row r="9" spans="1:24" ht="39.75" customHeight="1" x14ac:dyDescent="0.25">
      <c r="A9" s="559" t="s">
        <v>9</v>
      </c>
      <c r="B9" s="560"/>
      <c r="C9" s="560"/>
      <c r="D9" s="561"/>
      <c r="E9" s="135" t="s">
        <v>10</v>
      </c>
      <c r="F9" s="277"/>
      <c r="G9" s="7"/>
      <c r="H9" s="7"/>
      <c r="I9" s="7"/>
      <c r="J9" s="7"/>
      <c r="K9" s="7"/>
      <c r="L9" s="7"/>
      <c r="M9" s="7"/>
      <c r="N9" s="7"/>
      <c r="O9" s="7"/>
      <c r="P9" s="7"/>
      <c r="Q9" s="7"/>
      <c r="R9" s="7"/>
      <c r="S9" s="7"/>
      <c r="T9" s="7"/>
      <c r="U9" s="153"/>
      <c r="V9" s="153"/>
      <c r="W9" s="4"/>
      <c r="X9" s="4"/>
    </row>
    <row r="10" spans="1:24" ht="84.75" customHeight="1" x14ac:dyDescent="0.25">
      <c r="A10" s="562" t="s">
        <v>11</v>
      </c>
      <c r="B10" s="537"/>
      <c r="C10" s="563" t="s">
        <v>12</v>
      </c>
      <c r="D10" s="537"/>
      <c r="E10" s="10" t="s">
        <v>13</v>
      </c>
      <c r="F10" s="278"/>
      <c r="G10" s="7"/>
      <c r="H10" s="7"/>
      <c r="I10" s="7"/>
      <c r="J10" s="7"/>
      <c r="K10" s="7"/>
      <c r="L10" s="7"/>
      <c r="M10" s="7"/>
      <c r="N10" s="7"/>
      <c r="O10" s="7"/>
      <c r="P10" s="7"/>
      <c r="Q10" s="7"/>
      <c r="R10" s="7"/>
      <c r="S10" s="7"/>
      <c r="T10" s="7"/>
      <c r="U10" s="153"/>
      <c r="V10" s="153"/>
      <c r="W10" s="4"/>
      <c r="X10" s="4"/>
    </row>
    <row r="11" spans="1:24" ht="85.5" customHeight="1" x14ac:dyDescent="0.25">
      <c r="A11" s="565" t="s">
        <v>14</v>
      </c>
      <c r="B11" s="546"/>
      <c r="C11" s="563" t="s">
        <v>15</v>
      </c>
      <c r="D11" s="537"/>
      <c r="E11" s="11" t="s">
        <v>16</v>
      </c>
      <c r="F11" s="278"/>
      <c r="G11" s="7"/>
      <c r="H11" s="7"/>
      <c r="I11" s="7"/>
      <c r="J11" s="7"/>
      <c r="K11" s="7"/>
      <c r="L11" s="7"/>
      <c r="M11" s="7"/>
      <c r="N11" s="7"/>
      <c r="O11" s="7"/>
      <c r="P11" s="7"/>
      <c r="Q11" s="7"/>
      <c r="R11" s="7"/>
      <c r="S11" s="7"/>
      <c r="T11" s="7"/>
      <c r="U11" s="153"/>
      <c r="V11" s="153"/>
      <c r="W11" s="4"/>
      <c r="X11" s="4"/>
    </row>
    <row r="12" spans="1:24" ht="77.25" customHeight="1" x14ac:dyDescent="0.25">
      <c r="A12" s="562" t="s">
        <v>17</v>
      </c>
      <c r="B12" s="537"/>
      <c r="C12" s="563" t="s">
        <v>18</v>
      </c>
      <c r="D12" s="537"/>
      <c r="E12" s="12" t="s">
        <v>19</v>
      </c>
      <c r="F12" s="278"/>
      <c r="G12" s="7"/>
      <c r="H12" s="7"/>
      <c r="I12" s="7"/>
      <c r="J12" s="7"/>
      <c r="K12" s="7"/>
      <c r="L12" s="7"/>
      <c r="M12" s="7"/>
      <c r="N12" s="7"/>
      <c r="O12" s="7"/>
      <c r="P12" s="7"/>
      <c r="Q12" s="7"/>
      <c r="R12" s="7"/>
      <c r="S12" s="7"/>
      <c r="T12" s="7"/>
      <c r="U12" s="153"/>
      <c r="V12" s="153"/>
      <c r="W12" s="4"/>
      <c r="X12" s="4"/>
    </row>
    <row r="13" spans="1:24" ht="20.25" customHeight="1" x14ac:dyDescent="0.25">
      <c r="A13" s="7"/>
      <c r="B13" s="129"/>
      <c r="C13" s="129"/>
      <c r="D13" s="7"/>
      <c r="E13" s="7"/>
      <c r="F13" s="7"/>
      <c r="G13" s="7"/>
      <c r="H13" s="7"/>
      <c r="I13" s="7"/>
      <c r="J13" s="7"/>
      <c r="K13" s="7"/>
      <c r="L13" s="7"/>
      <c r="M13" s="7"/>
      <c r="N13" s="7"/>
      <c r="O13" s="7"/>
      <c r="P13" s="7"/>
      <c r="Q13" s="7"/>
      <c r="R13" s="7"/>
      <c r="S13" s="7"/>
      <c r="T13" s="7"/>
      <c r="U13" s="153"/>
      <c r="V13" s="153"/>
      <c r="W13" s="4"/>
      <c r="X13" s="4"/>
    </row>
    <row r="14" spans="1:24" ht="20.25" customHeight="1" x14ac:dyDescent="0.25">
      <c r="A14" s="7"/>
      <c r="B14" s="129"/>
      <c r="C14" s="129"/>
      <c r="D14" s="7"/>
      <c r="E14" s="7"/>
      <c r="F14" s="7"/>
      <c r="G14" s="7"/>
      <c r="H14" s="7"/>
      <c r="I14" s="7"/>
      <c r="J14" s="7"/>
      <c r="K14" s="7"/>
      <c r="L14" s="7"/>
      <c r="M14" s="7"/>
      <c r="N14" s="7"/>
      <c r="O14" s="7"/>
      <c r="P14" s="7"/>
      <c r="Q14" s="7"/>
      <c r="R14" s="7"/>
      <c r="S14" s="7"/>
      <c r="T14" s="7"/>
      <c r="U14" s="153"/>
      <c r="V14" s="153"/>
      <c r="W14" s="4"/>
      <c r="X14" s="4"/>
    </row>
    <row r="15" spans="1:24" ht="33.75" customHeight="1" x14ac:dyDescent="0.45">
      <c r="A15" s="479" t="s">
        <v>20</v>
      </c>
      <c r="B15" s="479" t="s">
        <v>133</v>
      </c>
      <c r="C15" s="481"/>
      <c r="D15" s="479" t="s">
        <v>123</v>
      </c>
      <c r="E15" s="503"/>
      <c r="F15" s="596" t="s">
        <v>277</v>
      </c>
      <c r="G15" s="587" t="s">
        <v>136</v>
      </c>
      <c r="H15" s="588"/>
      <c r="I15" s="588"/>
      <c r="J15" s="588"/>
      <c r="K15" s="588"/>
      <c r="L15" s="588"/>
      <c r="M15" s="588"/>
      <c r="N15" s="589" t="s">
        <v>137</v>
      </c>
      <c r="O15" s="589"/>
      <c r="P15" s="589"/>
      <c r="Q15" s="589"/>
      <c r="R15" s="589"/>
      <c r="S15" s="589"/>
      <c r="T15" s="589"/>
      <c r="U15" s="13"/>
      <c r="V15" s="13"/>
      <c r="W15" s="14"/>
      <c r="X15" s="14"/>
    </row>
    <row r="16" spans="1:24" ht="78.75" customHeight="1" x14ac:dyDescent="0.25">
      <c r="A16" s="480"/>
      <c r="B16" s="480"/>
      <c r="C16" s="482"/>
      <c r="D16" s="480"/>
      <c r="E16" s="505"/>
      <c r="F16" s="596"/>
      <c r="G16" s="276" t="s">
        <v>135</v>
      </c>
      <c r="H16" s="137" t="s">
        <v>26</v>
      </c>
      <c r="I16" s="137" t="s">
        <v>27</v>
      </c>
      <c r="J16" s="136" t="s">
        <v>28</v>
      </c>
      <c r="K16" s="136" t="s">
        <v>29</v>
      </c>
      <c r="L16" s="136" t="s">
        <v>30</v>
      </c>
      <c r="M16" s="136" t="s">
        <v>31</v>
      </c>
      <c r="N16" s="158" t="s">
        <v>131</v>
      </c>
      <c r="O16" s="159" t="s">
        <v>26</v>
      </c>
      <c r="P16" s="159" t="s">
        <v>27</v>
      </c>
      <c r="Q16" s="158" t="s">
        <v>28</v>
      </c>
      <c r="R16" s="158" t="s">
        <v>29</v>
      </c>
      <c r="S16" s="158" t="s">
        <v>30</v>
      </c>
      <c r="T16" s="158" t="s">
        <v>31</v>
      </c>
      <c r="U16" s="15" t="s">
        <v>32</v>
      </c>
      <c r="V16" s="15" t="s">
        <v>33</v>
      </c>
      <c r="W16" s="5"/>
      <c r="X16" s="5"/>
    </row>
    <row r="17" spans="1:24" ht="129" customHeight="1" x14ac:dyDescent="0.25">
      <c r="A17" s="483"/>
      <c r="B17" s="485"/>
      <c r="C17" s="486"/>
      <c r="D17" s="514"/>
      <c r="E17" s="515"/>
      <c r="F17" s="33"/>
      <c r="G17" s="258"/>
      <c r="H17" s="19">
        <v>4</v>
      </c>
      <c r="I17" s="19">
        <v>4</v>
      </c>
      <c r="J17" s="20">
        <f t="shared" ref="J17:J19" si="0">+H17/I17</f>
        <v>1</v>
      </c>
      <c r="K17" s="21" t="s">
        <v>34</v>
      </c>
      <c r="L17" s="22">
        <v>45473</v>
      </c>
      <c r="M17" s="10" t="s">
        <v>13</v>
      </c>
      <c r="N17" s="17"/>
      <c r="O17" s="19">
        <v>0</v>
      </c>
      <c r="P17" s="19">
        <v>4</v>
      </c>
      <c r="Q17" s="20">
        <f t="shared" ref="Q17:Q18" si="1">+O17/P17</f>
        <v>0</v>
      </c>
      <c r="R17" s="21" t="s">
        <v>34</v>
      </c>
      <c r="S17" s="22">
        <v>45656</v>
      </c>
      <c r="T17" s="12" t="s">
        <v>19</v>
      </c>
      <c r="U17" s="523">
        <f>+M23</f>
        <v>1</v>
      </c>
      <c r="V17" s="523">
        <f>+T23</f>
        <v>0</v>
      </c>
      <c r="W17" s="4"/>
      <c r="X17" s="4"/>
    </row>
    <row r="18" spans="1:24" ht="114.75" customHeight="1" x14ac:dyDescent="0.25">
      <c r="A18" s="484"/>
      <c r="B18" s="487"/>
      <c r="C18" s="488"/>
      <c r="D18" s="511"/>
      <c r="E18" s="512"/>
      <c r="F18" s="260"/>
      <c r="G18" s="24"/>
      <c r="H18" s="19">
        <v>4</v>
      </c>
      <c r="I18" s="19">
        <v>4</v>
      </c>
      <c r="J18" s="20">
        <f t="shared" si="0"/>
        <v>1</v>
      </c>
      <c r="K18" s="21" t="s">
        <v>34</v>
      </c>
      <c r="L18" s="22">
        <v>45473</v>
      </c>
      <c r="M18" s="10" t="s">
        <v>13</v>
      </c>
      <c r="N18" s="21"/>
      <c r="O18" s="19">
        <v>0</v>
      </c>
      <c r="P18" s="19">
        <v>4</v>
      </c>
      <c r="Q18" s="20">
        <f t="shared" si="1"/>
        <v>0</v>
      </c>
      <c r="R18" s="21" t="s">
        <v>34</v>
      </c>
      <c r="S18" s="22">
        <v>45656</v>
      </c>
      <c r="T18" s="12" t="s">
        <v>19</v>
      </c>
      <c r="U18" s="524"/>
      <c r="V18" s="524"/>
      <c r="W18" s="4"/>
      <c r="X18" s="4"/>
    </row>
    <row r="19" spans="1:24" ht="138" customHeight="1" x14ac:dyDescent="0.25">
      <c r="A19" s="484"/>
      <c r="B19" s="487"/>
      <c r="C19" s="488"/>
      <c r="D19" s="590"/>
      <c r="E19" s="591"/>
      <c r="F19" s="115"/>
      <c r="G19" s="24"/>
      <c r="H19" s="19">
        <v>2</v>
      </c>
      <c r="I19" s="19">
        <v>2</v>
      </c>
      <c r="J19" s="20">
        <f t="shared" si="0"/>
        <v>1</v>
      </c>
      <c r="K19" s="21" t="s">
        <v>34</v>
      </c>
      <c r="L19" s="22">
        <v>45473</v>
      </c>
      <c r="M19" s="10" t="s">
        <v>13</v>
      </c>
      <c r="N19" s="26"/>
      <c r="O19" s="19">
        <v>0</v>
      </c>
      <c r="P19" s="19">
        <v>2</v>
      </c>
      <c r="Q19" s="27">
        <v>0</v>
      </c>
      <c r="R19" s="21" t="s">
        <v>34</v>
      </c>
      <c r="S19" s="22">
        <v>45656</v>
      </c>
      <c r="T19" s="12" t="s">
        <v>19</v>
      </c>
      <c r="U19" s="524"/>
      <c r="V19" s="524"/>
      <c r="W19" s="4"/>
      <c r="X19" s="4"/>
    </row>
    <row r="20" spans="1:24" ht="20.25" customHeight="1" x14ac:dyDescent="0.25">
      <c r="A20" s="484"/>
      <c r="B20" s="487"/>
      <c r="C20" s="488"/>
      <c r="D20" s="494" t="s">
        <v>124</v>
      </c>
      <c r="E20" s="495"/>
      <c r="F20" s="496"/>
      <c r="G20" s="528" t="s">
        <v>35</v>
      </c>
      <c r="H20" s="529"/>
      <c r="I20" s="529"/>
      <c r="J20" s="529"/>
      <c r="K20" s="529"/>
      <c r="L20" s="530"/>
      <c r="M20" s="138">
        <f>COUNTA(M17:M19)</f>
        <v>3</v>
      </c>
      <c r="N20" s="525" t="s">
        <v>35</v>
      </c>
      <c r="O20" s="526"/>
      <c r="P20" s="526"/>
      <c r="Q20" s="526"/>
      <c r="R20" s="526"/>
      <c r="S20" s="527"/>
      <c r="T20" s="160">
        <f>COUNTA(T17:T19)</f>
        <v>3</v>
      </c>
      <c r="U20" s="524"/>
      <c r="V20" s="524"/>
      <c r="W20" s="4"/>
      <c r="X20" s="4"/>
    </row>
    <row r="21" spans="1:24" ht="20.25" customHeight="1" x14ac:dyDescent="0.25">
      <c r="A21" s="484"/>
      <c r="B21" s="487"/>
      <c r="C21" s="488"/>
      <c r="D21" s="494"/>
      <c r="E21" s="495"/>
      <c r="F21" s="496"/>
      <c r="G21" s="528" t="s">
        <v>36</v>
      </c>
      <c r="H21" s="529"/>
      <c r="I21" s="529"/>
      <c r="J21" s="529"/>
      <c r="K21" s="529"/>
      <c r="L21" s="530"/>
      <c r="M21" s="138">
        <f>COUNTIF(M17:M19,"Actividad cumplida")</f>
        <v>3</v>
      </c>
      <c r="N21" s="525" t="s">
        <v>36</v>
      </c>
      <c r="O21" s="526"/>
      <c r="P21" s="526"/>
      <c r="Q21" s="526"/>
      <c r="R21" s="526"/>
      <c r="S21" s="527"/>
      <c r="T21" s="160">
        <f>COUNTIF(T17:T19,"Actividad cumplida")</f>
        <v>0</v>
      </c>
      <c r="U21" s="524"/>
      <c r="V21" s="524"/>
      <c r="W21" s="4"/>
      <c r="X21" s="4"/>
    </row>
    <row r="22" spans="1:24" ht="20.25" customHeight="1" x14ac:dyDescent="0.25">
      <c r="A22" s="484"/>
      <c r="B22" s="487"/>
      <c r="C22" s="488"/>
      <c r="D22" s="494"/>
      <c r="E22" s="495"/>
      <c r="F22" s="496"/>
      <c r="G22" s="528" t="s">
        <v>37</v>
      </c>
      <c r="H22" s="529"/>
      <c r="I22" s="529"/>
      <c r="J22" s="529"/>
      <c r="K22" s="529"/>
      <c r="L22" s="530"/>
      <c r="M22" s="138">
        <f>COUNTIF(M17:M19,"Actividad en proceso")</f>
        <v>0</v>
      </c>
      <c r="N22" s="525" t="s">
        <v>37</v>
      </c>
      <c r="O22" s="526"/>
      <c r="P22" s="526"/>
      <c r="Q22" s="526"/>
      <c r="R22" s="526"/>
      <c r="S22" s="527"/>
      <c r="T22" s="160">
        <f>COUNTIF(T13:T19,"Actividad en proceso")</f>
        <v>0</v>
      </c>
      <c r="U22" s="524"/>
      <c r="V22" s="524"/>
      <c r="W22" s="4"/>
      <c r="X22" s="4"/>
    </row>
    <row r="23" spans="1:24" ht="20.25" customHeight="1" x14ac:dyDescent="0.25">
      <c r="A23" s="484"/>
      <c r="B23" s="487"/>
      <c r="C23" s="488"/>
      <c r="D23" s="497"/>
      <c r="E23" s="498"/>
      <c r="F23" s="499"/>
      <c r="G23" s="528" t="s">
        <v>38</v>
      </c>
      <c r="H23" s="529"/>
      <c r="I23" s="529"/>
      <c r="J23" s="529"/>
      <c r="K23" s="529"/>
      <c r="L23" s="530"/>
      <c r="M23" s="139">
        <f>((M21+M22*0.5)/M20)</f>
        <v>1</v>
      </c>
      <c r="N23" s="525" t="s">
        <v>38</v>
      </c>
      <c r="O23" s="526"/>
      <c r="P23" s="526"/>
      <c r="Q23" s="526"/>
      <c r="R23" s="526"/>
      <c r="S23" s="527"/>
      <c r="T23" s="161">
        <f>((T21+T22*0.5)/T20)</f>
        <v>0</v>
      </c>
      <c r="U23" s="578"/>
      <c r="V23" s="578"/>
      <c r="W23" s="4"/>
      <c r="X23" s="4"/>
    </row>
    <row r="24" spans="1:24" ht="131.25" customHeight="1" x14ac:dyDescent="0.25">
      <c r="A24" s="484"/>
      <c r="B24" s="487"/>
      <c r="C24" s="488"/>
      <c r="D24" s="491"/>
      <c r="E24" s="492"/>
      <c r="F24" s="261"/>
      <c r="G24" s="24"/>
      <c r="H24" s="29">
        <v>2</v>
      </c>
      <c r="I24" s="19">
        <v>2</v>
      </c>
      <c r="J24" s="30">
        <f t="shared" ref="J24:J28" si="2">+H24/I24</f>
        <v>1</v>
      </c>
      <c r="K24" s="21" t="s">
        <v>34</v>
      </c>
      <c r="L24" s="22">
        <v>45473</v>
      </c>
      <c r="M24" s="10" t="s">
        <v>13</v>
      </c>
      <c r="N24" s="21"/>
      <c r="O24" s="29">
        <v>0</v>
      </c>
      <c r="P24" s="19">
        <v>2</v>
      </c>
      <c r="Q24" s="30">
        <f t="shared" ref="Q24:Q28" si="3">+O24/P24</f>
        <v>0</v>
      </c>
      <c r="R24" s="21" t="s">
        <v>34</v>
      </c>
      <c r="S24" s="22">
        <v>45656</v>
      </c>
      <c r="T24" s="12" t="s">
        <v>19</v>
      </c>
      <c r="U24" s="523">
        <f>+M32</f>
        <v>1</v>
      </c>
      <c r="V24" s="523">
        <f>+T32</f>
        <v>0</v>
      </c>
      <c r="W24" s="4"/>
      <c r="X24" s="4"/>
    </row>
    <row r="25" spans="1:24" ht="105.75" customHeight="1" x14ac:dyDescent="0.25">
      <c r="A25" s="484"/>
      <c r="B25" s="487"/>
      <c r="C25" s="488"/>
      <c r="D25" s="511"/>
      <c r="E25" s="513"/>
      <c r="F25" s="261"/>
      <c r="G25" s="24"/>
      <c r="H25" s="29">
        <v>2</v>
      </c>
      <c r="I25" s="19">
        <v>2</v>
      </c>
      <c r="J25" s="20">
        <f t="shared" si="2"/>
        <v>1</v>
      </c>
      <c r="K25" s="21" t="s">
        <v>34</v>
      </c>
      <c r="L25" s="22">
        <v>45473</v>
      </c>
      <c r="M25" s="10" t="s">
        <v>13</v>
      </c>
      <c r="N25" s="21"/>
      <c r="O25" s="29">
        <v>0</v>
      </c>
      <c r="P25" s="19">
        <v>2</v>
      </c>
      <c r="Q25" s="20">
        <f t="shared" si="3"/>
        <v>0</v>
      </c>
      <c r="R25" s="21" t="s">
        <v>34</v>
      </c>
      <c r="S25" s="22">
        <v>45656</v>
      </c>
      <c r="T25" s="12" t="s">
        <v>19</v>
      </c>
      <c r="U25" s="524"/>
      <c r="V25" s="524"/>
      <c r="W25" s="4"/>
      <c r="X25" s="4"/>
    </row>
    <row r="26" spans="1:24" ht="102" customHeight="1" x14ac:dyDescent="0.25">
      <c r="A26" s="484"/>
      <c r="B26" s="487"/>
      <c r="C26" s="488"/>
      <c r="D26" s="592"/>
      <c r="E26" s="593"/>
      <c r="F26" s="261"/>
      <c r="G26" s="24"/>
      <c r="H26" s="29">
        <v>2</v>
      </c>
      <c r="I26" s="19">
        <v>2</v>
      </c>
      <c r="J26" s="20">
        <f t="shared" si="2"/>
        <v>1</v>
      </c>
      <c r="K26" s="21" t="s">
        <v>34</v>
      </c>
      <c r="L26" s="22">
        <v>45473</v>
      </c>
      <c r="M26" s="31" t="s">
        <v>13</v>
      </c>
      <c r="N26" s="21"/>
      <c r="O26" s="29">
        <v>0</v>
      </c>
      <c r="P26" s="19">
        <v>1</v>
      </c>
      <c r="Q26" s="20">
        <f t="shared" si="3"/>
        <v>0</v>
      </c>
      <c r="R26" s="21" t="s">
        <v>34</v>
      </c>
      <c r="S26" s="22">
        <v>45656</v>
      </c>
      <c r="T26" s="12" t="s">
        <v>19</v>
      </c>
      <c r="U26" s="524"/>
      <c r="V26" s="524"/>
      <c r="W26" s="4"/>
      <c r="X26" s="4"/>
    </row>
    <row r="27" spans="1:24" ht="231" customHeight="1" x14ac:dyDescent="0.25">
      <c r="A27" s="484"/>
      <c r="B27" s="487"/>
      <c r="C27" s="488"/>
      <c r="D27" s="489"/>
      <c r="E27" s="490"/>
      <c r="F27" s="261"/>
      <c r="G27" s="267"/>
      <c r="H27" s="115">
        <v>2</v>
      </c>
      <c r="I27" s="40">
        <v>2</v>
      </c>
      <c r="J27" s="27">
        <f t="shared" si="2"/>
        <v>1</v>
      </c>
      <c r="K27" s="26" t="s">
        <v>34</v>
      </c>
      <c r="L27" s="22">
        <v>45473</v>
      </c>
      <c r="M27" s="31" t="s">
        <v>13</v>
      </c>
      <c r="N27" s="26"/>
      <c r="O27" s="115">
        <v>0</v>
      </c>
      <c r="P27" s="40">
        <v>3</v>
      </c>
      <c r="Q27" s="27">
        <f t="shared" si="3"/>
        <v>0</v>
      </c>
      <c r="R27" s="26" t="s">
        <v>34</v>
      </c>
      <c r="S27" s="22">
        <v>45656</v>
      </c>
      <c r="T27" s="12" t="s">
        <v>19</v>
      </c>
      <c r="U27" s="524"/>
      <c r="V27" s="524"/>
      <c r="W27" s="4"/>
      <c r="X27" s="4"/>
    </row>
    <row r="28" spans="1:24" ht="178.5" customHeight="1" x14ac:dyDescent="0.25">
      <c r="A28" s="484"/>
      <c r="B28" s="487"/>
      <c r="C28" s="488"/>
      <c r="D28" s="489"/>
      <c r="E28" s="490"/>
      <c r="F28" s="261"/>
      <c r="G28" s="155"/>
      <c r="H28" s="116">
        <v>2</v>
      </c>
      <c r="I28" s="116">
        <v>2</v>
      </c>
      <c r="J28" s="117">
        <f t="shared" si="2"/>
        <v>1</v>
      </c>
      <c r="K28" s="118" t="s">
        <v>34</v>
      </c>
      <c r="L28" s="22">
        <v>45473</v>
      </c>
      <c r="M28" s="31" t="s">
        <v>13</v>
      </c>
      <c r="N28" s="119"/>
      <c r="O28" s="116">
        <v>0</v>
      </c>
      <c r="P28" s="116">
        <v>3</v>
      </c>
      <c r="Q28" s="117">
        <f t="shared" si="3"/>
        <v>0</v>
      </c>
      <c r="R28" s="118" t="s">
        <v>34</v>
      </c>
      <c r="S28" s="22">
        <v>45656</v>
      </c>
      <c r="T28" s="12" t="s">
        <v>19</v>
      </c>
      <c r="U28" s="584"/>
      <c r="V28" s="524"/>
      <c r="W28" s="4"/>
      <c r="X28" s="4"/>
    </row>
    <row r="29" spans="1:24" ht="20.25" customHeight="1" x14ac:dyDescent="0.25">
      <c r="A29" s="484"/>
      <c r="B29" s="487"/>
      <c r="C29" s="488"/>
      <c r="D29" s="500" t="s">
        <v>125</v>
      </c>
      <c r="E29" s="501"/>
      <c r="F29" s="502"/>
      <c r="G29" s="528" t="s">
        <v>35</v>
      </c>
      <c r="H29" s="529"/>
      <c r="I29" s="529"/>
      <c r="J29" s="529"/>
      <c r="K29" s="529"/>
      <c r="L29" s="530"/>
      <c r="M29" s="138">
        <f>COUNTA(M26:M28)</f>
        <v>3</v>
      </c>
      <c r="N29" s="525" t="s">
        <v>35</v>
      </c>
      <c r="O29" s="526"/>
      <c r="P29" s="526"/>
      <c r="Q29" s="526"/>
      <c r="R29" s="526"/>
      <c r="S29" s="527"/>
      <c r="T29" s="160">
        <f>COUNTA(T24:T28)</f>
        <v>5</v>
      </c>
      <c r="U29" s="584"/>
      <c r="V29" s="524"/>
      <c r="W29" s="4"/>
      <c r="X29" s="4"/>
    </row>
    <row r="30" spans="1:24" ht="20.25" customHeight="1" x14ac:dyDescent="0.25">
      <c r="A30" s="484"/>
      <c r="B30" s="487"/>
      <c r="C30" s="488"/>
      <c r="D30" s="494"/>
      <c r="E30" s="495"/>
      <c r="F30" s="496"/>
      <c r="G30" s="528" t="s">
        <v>36</v>
      </c>
      <c r="H30" s="529"/>
      <c r="I30" s="529"/>
      <c r="J30" s="529"/>
      <c r="K30" s="529"/>
      <c r="L30" s="530"/>
      <c r="M30" s="138">
        <f>COUNTIF(M26:M28,"Actividad cumplida")</f>
        <v>3</v>
      </c>
      <c r="N30" s="525" t="s">
        <v>36</v>
      </c>
      <c r="O30" s="526"/>
      <c r="P30" s="526"/>
      <c r="Q30" s="526"/>
      <c r="R30" s="526"/>
      <c r="S30" s="527"/>
      <c r="T30" s="160">
        <f>COUNTIF(T24:T28,"Actividad cumplida")</f>
        <v>0</v>
      </c>
      <c r="U30" s="584"/>
      <c r="V30" s="524"/>
      <c r="W30" s="4"/>
      <c r="X30" s="4"/>
    </row>
    <row r="31" spans="1:24" ht="20.25" customHeight="1" x14ac:dyDescent="0.25">
      <c r="A31" s="484"/>
      <c r="B31" s="487"/>
      <c r="C31" s="488"/>
      <c r="D31" s="494"/>
      <c r="E31" s="495"/>
      <c r="F31" s="496"/>
      <c r="G31" s="528" t="s">
        <v>37</v>
      </c>
      <c r="H31" s="529"/>
      <c r="I31" s="529"/>
      <c r="J31" s="529"/>
      <c r="K31" s="529"/>
      <c r="L31" s="530"/>
      <c r="M31" s="138">
        <f>COUNTIF(M26:M28,"Actividad en proceso")</f>
        <v>0</v>
      </c>
      <c r="N31" s="525" t="s">
        <v>37</v>
      </c>
      <c r="O31" s="526"/>
      <c r="P31" s="526"/>
      <c r="Q31" s="526"/>
      <c r="R31" s="526"/>
      <c r="S31" s="527"/>
      <c r="T31" s="160">
        <f>COUNTIF(T22:T28,"Actividad en proceso")</f>
        <v>0</v>
      </c>
      <c r="U31" s="584"/>
      <c r="V31" s="524"/>
      <c r="W31" s="4"/>
      <c r="X31" s="4"/>
    </row>
    <row r="32" spans="1:24" ht="20.25" customHeight="1" x14ac:dyDescent="0.25">
      <c r="A32" s="162"/>
      <c r="B32" s="487"/>
      <c r="C32" s="488"/>
      <c r="D32" s="497"/>
      <c r="E32" s="498"/>
      <c r="F32" s="499"/>
      <c r="G32" s="528" t="s">
        <v>38</v>
      </c>
      <c r="H32" s="529"/>
      <c r="I32" s="529"/>
      <c r="J32" s="529"/>
      <c r="K32" s="529"/>
      <c r="L32" s="530"/>
      <c r="M32" s="139">
        <f>((M30+M31*0.5)/M29)</f>
        <v>1</v>
      </c>
      <c r="N32" s="525" t="s">
        <v>38</v>
      </c>
      <c r="O32" s="526"/>
      <c r="P32" s="526"/>
      <c r="Q32" s="526"/>
      <c r="R32" s="526"/>
      <c r="S32" s="527"/>
      <c r="T32" s="161">
        <f>((T30+T31*0.5)/T29)</f>
        <v>0</v>
      </c>
      <c r="U32" s="585"/>
      <c r="V32" s="578"/>
      <c r="W32" s="4"/>
      <c r="X32" s="4"/>
    </row>
    <row r="33" spans="1:24" ht="122.25" customHeight="1" x14ac:dyDescent="0.25">
      <c r="A33" s="162"/>
      <c r="B33" s="487"/>
      <c r="C33" s="488"/>
      <c r="D33" s="493"/>
      <c r="E33" s="493"/>
      <c r="F33" s="261"/>
      <c r="G33" s="155"/>
      <c r="H33" s="116">
        <v>1</v>
      </c>
      <c r="I33" s="116">
        <v>1</v>
      </c>
      <c r="J33" s="117">
        <f t="shared" ref="J33:J36" si="4">+H33/I33</f>
        <v>1</v>
      </c>
      <c r="K33" s="118" t="s">
        <v>34</v>
      </c>
      <c r="L33" s="22">
        <v>45473</v>
      </c>
      <c r="M33" s="124" t="s">
        <v>13</v>
      </c>
      <c r="N33" s="125"/>
      <c r="O33" s="116">
        <v>0</v>
      </c>
      <c r="P33" s="116">
        <v>1</v>
      </c>
      <c r="Q33" s="117">
        <f t="shared" ref="Q33:Q36" si="5">+O33/P33</f>
        <v>0</v>
      </c>
      <c r="R33" s="118" t="s">
        <v>34</v>
      </c>
      <c r="S33" s="22">
        <v>45656</v>
      </c>
      <c r="T33" s="12" t="s">
        <v>19</v>
      </c>
      <c r="U33" s="583">
        <f>+M40</f>
        <v>0.66666666666666663</v>
      </c>
      <c r="V33" s="523">
        <f>+T40</f>
        <v>0.25</v>
      </c>
      <c r="W33" s="4"/>
      <c r="X33" s="4"/>
    </row>
    <row r="34" spans="1:24" ht="185.25" customHeight="1" x14ac:dyDescent="0.25">
      <c r="A34" s="162"/>
      <c r="B34" s="487"/>
      <c r="C34" s="488"/>
      <c r="D34" s="493"/>
      <c r="E34" s="493"/>
      <c r="F34" s="261"/>
      <c r="G34" s="156"/>
      <c r="H34" s="116">
        <v>2</v>
      </c>
      <c r="I34" s="116">
        <v>2</v>
      </c>
      <c r="J34" s="117">
        <f t="shared" si="4"/>
        <v>1</v>
      </c>
      <c r="K34" s="118" t="s">
        <v>34</v>
      </c>
      <c r="L34" s="22">
        <v>45473</v>
      </c>
      <c r="M34" s="124" t="s">
        <v>13</v>
      </c>
      <c r="N34" s="126"/>
      <c r="O34" s="116">
        <v>0</v>
      </c>
      <c r="P34" s="116">
        <v>4</v>
      </c>
      <c r="Q34" s="117">
        <f t="shared" si="5"/>
        <v>0</v>
      </c>
      <c r="R34" s="118" t="s">
        <v>34</v>
      </c>
      <c r="S34" s="22">
        <v>45656</v>
      </c>
      <c r="T34" s="12" t="s">
        <v>19</v>
      </c>
      <c r="U34" s="584"/>
      <c r="V34" s="524"/>
      <c r="W34" s="4"/>
      <c r="X34" s="4"/>
    </row>
    <row r="35" spans="1:24" ht="110.25" customHeight="1" x14ac:dyDescent="0.25">
      <c r="A35" s="162"/>
      <c r="B35" s="487"/>
      <c r="C35" s="488"/>
      <c r="D35" s="493"/>
      <c r="E35" s="493"/>
      <c r="F35" s="261"/>
      <c r="G35" s="157"/>
      <c r="H35" s="33">
        <v>0</v>
      </c>
      <c r="I35" s="34">
        <v>1</v>
      </c>
      <c r="J35" s="121">
        <f t="shared" si="4"/>
        <v>0</v>
      </c>
      <c r="K35" s="120" t="s">
        <v>39</v>
      </c>
      <c r="L35" s="22">
        <v>45473</v>
      </c>
      <c r="M35" s="122" t="s">
        <v>16</v>
      </c>
      <c r="N35" s="16"/>
      <c r="O35" s="33">
        <v>1</v>
      </c>
      <c r="P35" s="34">
        <v>1</v>
      </c>
      <c r="Q35" s="30">
        <f t="shared" si="5"/>
        <v>1</v>
      </c>
      <c r="R35" s="123" t="s">
        <v>39</v>
      </c>
      <c r="S35" s="22">
        <v>45656</v>
      </c>
      <c r="T35" s="124" t="s">
        <v>13</v>
      </c>
      <c r="U35" s="524"/>
      <c r="V35" s="524"/>
      <c r="W35" s="4"/>
      <c r="X35" s="4"/>
    </row>
    <row r="36" spans="1:24" ht="123.75" customHeight="1" x14ac:dyDescent="0.25">
      <c r="A36" s="162"/>
      <c r="B36" s="507"/>
      <c r="C36" s="508"/>
      <c r="D36" s="516"/>
      <c r="E36" s="516"/>
      <c r="F36" s="116"/>
      <c r="G36" s="24"/>
      <c r="H36" s="115">
        <v>2</v>
      </c>
      <c r="I36" s="40">
        <v>3</v>
      </c>
      <c r="J36" s="266">
        <f t="shared" si="4"/>
        <v>0.66666666666666663</v>
      </c>
      <c r="K36" s="21" t="s">
        <v>34</v>
      </c>
      <c r="L36" s="22">
        <v>45473</v>
      </c>
      <c r="M36" s="32" t="s">
        <v>16</v>
      </c>
      <c r="N36" s="39"/>
      <c r="O36" s="29">
        <v>0</v>
      </c>
      <c r="P36" s="19">
        <v>4</v>
      </c>
      <c r="Q36" s="20">
        <f t="shared" si="5"/>
        <v>0</v>
      </c>
      <c r="R36" s="21" t="s">
        <v>34</v>
      </c>
      <c r="S36" s="22">
        <v>45656</v>
      </c>
      <c r="T36" s="12" t="s">
        <v>19</v>
      </c>
      <c r="U36" s="524"/>
      <c r="V36" s="524"/>
      <c r="W36" s="4"/>
      <c r="X36" s="4"/>
    </row>
    <row r="37" spans="1:24" ht="20.25" customHeight="1" x14ac:dyDescent="0.25">
      <c r="A37" s="162"/>
      <c r="B37" s="507"/>
      <c r="C37" s="508"/>
      <c r="D37" s="500" t="s">
        <v>126</v>
      </c>
      <c r="E37" s="501"/>
      <c r="F37" s="502"/>
      <c r="G37" s="528" t="s">
        <v>35</v>
      </c>
      <c r="H37" s="529"/>
      <c r="I37" s="529"/>
      <c r="J37" s="529"/>
      <c r="K37" s="529"/>
      <c r="L37" s="530"/>
      <c r="M37" s="138">
        <f>COUNTA(M34:M36)</f>
        <v>3</v>
      </c>
      <c r="N37" s="525" t="s">
        <v>35</v>
      </c>
      <c r="O37" s="526"/>
      <c r="P37" s="526"/>
      <c r="Q37" s="526"/>
      <c r="R37" s="526"/>
      <c r="S37" s="527"/>
      <c r="T37" s="160">
        <f>COUNTA(T33:T36)</f>
        <v>4</v>
      </c>
      <c r="U37" s="524"/>
      <c r="V37" s="524"/>
      <c r="W37" s="4"/>
      <c r="X37" s="4"/>
    </row>
    <row r="38" spans="1:24" ht="20.25" customHeight="1" x14ac:dyDescent="0.25">
      <c r="A38" s="162"/>
      <c r="B38" s="507"/>
      <c r="C38" s="508"/>
      <c r="D38" s="494"/>
      <c r="E38" s="495"/>
      <c r="F38" s="496"/>
      <c r="G38" s="528" t="s">
        <v>36</v>
      </c>
      <c r="H38" s="529"/>
      <c r="I38" s="529"/>
      <c r="J38" s="529"/>
      <c r="K38" s="529"/>
      <c r="L38" s="530"/>
      <c r="M38" s="138">
        <f>COUNTIF(M34:M36,"Actividad cumplida")</f>
        <v>1</v>
      </c>
      <c r="N38" s="525" t="s">
        <v>36</v>
      </c>
      <c r="O38" s="526"/>
      <c r="P38" s="526"/>
      <c r="Q38" s="526"/>
      <c r="R38" s="526"/>
      <c r="S38" s="527"/>
      <c r="T38" s="160">
        <f>COUNTIF(T33:T36,"Actividad cumplida")</f>
        <v>1</v>
      </c>
      <c r="U38" s="524"/>
      <c r="V38" s="524"/>
      <c r="W38" s="4"/>
      <c r="X38" s="4"/>
    </row>
    <row r="39" spans="1:24" ht="20.25" customHeight="1" x14ac:dyDescent="0.25">
      <c r="A39" s="162"/>
      <c r="B39" s="507"/>
      <c r="C39" s="508"/>
      <c r="D39" s="494"/>
      <c r="E39" s="495"/>
      <c r="F39" s="496"/>
      <c r="G39" s="528" t="s">
        <v>37</v>
      </c>
      <c r="H39" s="529"/>
      <c r="I39" s="529"/>
      <c r="J39" s="529"/>
      <c r="K39" s="529"/>
      <c r="L39" s="530"/>
      <c r="M39" s="138">
        <f>COUNTIF(M34:M36,"Actividad en proceso")</f>
        <v>2</v>
      </c>
      <c r="N39" s="525" t="s">
        <v>37</v>
      </c>
      <c r="O39" s="526"/>
      <c r="P39" s="526"/>
      <c r="Q39" s="526"/>
      <c r="R39" s="526"/>
      <c r="S39" s="527"/>
      <c r="T39" s="160">
        <f>COUNTIF(T30:T36,"Actividad en proceso")</f>
        <v>0</v>
      </c>
      <c r="U39" s="524"/>
      <c r="V39" s="524"/>
      <c r="W39" s="4"/>
      <c r="X39" s="4"/>
    </row>
    <row r="40" spans="1:24" ht="20.25" customHeight="1" x14ac:dyDescent="0.25">
      <c r="A40" s="162"/>
      <c r="B40" s="507"/>
      <c r="C40" s="508"/>
      <c r="D40" s="494"/>
      <c r="E40" s="495"/>
      <c r="F40" s="496"/>
      <c r="G40" s="528" t="s">
        <v>38</v>
      </c>
      <c r="H40" s="529"/>
      <c r="I40" s="529"/>
      <c r="J40" s="529"/>
      <c r="K40" s="529"/>
      <c r="L40" s="530"/>
      <c r="M40" s="139">
        <f>((M38+M39*0.5)/M37)</f>
        <v>0.66666666666666663</v>
      </c>
      <c r="N40" s="525" t="s">
        <v>38</v>
      </c>
      <c r="O40" s="526"/>
      <c r="P40" s="526"/>
      <c r="Q40" s="526"/>
      <c r="R40" s="526"/>
      <c r="S40" s="527"/>
      <c r="T40" s="161">
        <f>((T38+T39*0.5)/T37)</f>
        <v>0.25</v>
      </c>
      <c r="U40" s="578"/>
      <c r="V40" s="578"/>
      <c r="W40" s="4"/>
      <c r="X40" s="4"/>
    </row>
    <row r="41" spans="1:24" ht="96.75" customHeight="1" x14ac:dyDescent="0.25">
      <c r="A41" s="162"/>
      <c r="B41" s="507"/>
      <c r="C41" s="508"/>
      <c r="D41" s="521"/>
      <c r="E41" s="522"/>
      <c r="F41" s="33"/>
      <c r="G41" s="24"/>
      <c r="H41" s="34">
        <v>0</v>
      </c>
      <c r="I41" s="34">
        <v>1</v>
      </c>
      <c r="J41" s="121">
        <f t="shared" ref="J41:J48" si="6">+H41/I41</f>
        <v>0</v>
      </c>
      <c r="K41" s="17" t="s">
        <v>40</v>
      </c>
      <c r="L41" s="22">
        <v>45473</v>
      </c>
      <c r="M41" s="42" t="s">
        <v>19</v>
      </c>
      <c r="N41" s="21"/>
      <c r="O41" s="19">
        <v>0</v>
      </c>
      <c r="P41" s="19">
        <v>1</v>
      </c>
      <c r="Q41" s="20">
        <f>(O41/P41)</f>
        <v>0</v>
      </c>
      <c r="R41" s="17" t="s">
        <v>40</v>
      </c>
      <c r="S41" s="22">
        <v>45656</v>
      </c>
      <c r="T41" s="42" t="s">
        <v>19</v>
      </c>
      <c r="U41" s="523">
        <f>+M52</f>
        <v>1</v>
      </c>
      <c r="V41" s="523">
        <f>+T52</f>
        <v>0</v>
      </c>
      <c r="W41" s="4"/>
      <c r="X41" s="4"/>
    </row>
    <row r="42" spans="1:24" ht="136.5" customHeight="1" x14ac:dyDescent="0.25">
      <c r="A42" s="162"/>
      <c r="B42" s="507"/>
      <c r="C42" s="508"/>
      <c r="D42" s="511"/>
      <c r="E42" s="512"/>
      <c r="F42" s="260"/>
      <c r="G42" s="24"/>
      <c r="H42" s="19">
        <v>2</v>
      </c>
      <c r="I42" s="19">
        <v>3</v>
      </c>
      <c r="J42" s="266">
        <f t="shared" si="6"/>
        <v>0.66666666666666663</v>
      </c>
      <c r="K42" s="17" t="s">
        <v>41</v>
      </c>
      <c r="L42" s="22">
        <v>45473</v>
      </c>
      <c r="M42" s="32" t="s">
        <v>16</v>
      </c>
      <c r="N42" s="21"/>
      <c r="O42" s="19">
        <v>0</v>
      </c>
      <c r="P42" s="19">
        <v>4</v>
      </c>
      <c r="Q42" s="41">
        <f t="shared" ref="Q42:Q48" si="7">+O42/P42</f>
        <v>0</v>
      </c>
      <c r="R42" s="17" t="s">
        <v>41</v>
      </c>
      <c r="S42" s="22">
        <v>45656</v>
      </c>
      <c r="T42" s="12" t="s">
        <v>19</v>
      </c>
      <c r="U42" s="524"/>
      <c r="V42" s="524"/>
      <c r="W42" s="4"/>
      <c r="X42" s="4"/>
    </row>
    <row r="43" spans="1:24" ht="130.5" customHeight="1" x14ac:dyDescent="0.25">
      <c r="A43" s="162"/>
      <c r="B43" s="507"/>
      <c r="C43" s="508"/>
      <c r="D43" s="511"/>
      <c r="E43" s="512"/>
      <c r="F43" s="260"/>
      <c r="G43" s="24"/>
      <c r="H43" s="19">
        <v>2</v>
      </c>
      <c r="I43" s="43">
        <v>2</v>
      </c>
      <c r="J43" s="27">
        <f t="shared" si="6"/>
        <v>1</v>
      </c>
      <c r="K43" s="17" t="s">
        <v>41</v>
      </c>
      <c r="L43" s="22">
        <v>45473</v>
      </c>
      <c r="M43" s="10" t="s">
        <v>13</v>
      </c>
      <c r="N43" s="24"/>
      <c r="O43" s="19">
        <v>0</v>
      </c>
      <c r="P43" s="43">
        <v>2</v>
      </c>
      <c r="Q43" s="27">
        <f t="shared" si="7"/>
        <v>0</v>
      </c>
      <c r="R43" s="17" t="s">
        <v>41</v>
      </c>
      <c r="S43" s="22">
        <v>45656</v>
      </c>
      <c r="T43" s="12" t="s">
        <v>19</v>
      </c>
      <c r="U43" s="524"/>
      <c r="V43" s="524"/>
      <c r="W43" s="4"/>
      <c r="X43" s="4"/>
    </row>
    <row r="44" spans="1:24" ht="125.25" customHeight="1" x14ac:dyDescent="0.25">
      <c r="A44" s="162"/>
      <c r="B44" s="507"/>
      <c r="C44" s="508"/>
      <c r="D44" s="594"/>
      <c r="E44" s="595"/>
      <c r="F44" s="265"/>
      <c r="G44" s="24"/>
      <c r="H44" s="19">
        <v>0</v>
      </c>
      <c r="I44" s="43">
        <v>1</v>
      </c>
      <c r="J44" s="20">
        <f t="shared" si="6"/>
        <v>0</v>
      </c>
      <c r="K44" s="17" t="s">
        <v>40</v>
      </c>
      <c r="L44" s="22">
        <v>45473</v>
      </c>
      <c r="M44" s="32" t="s">
        <v>16</v>
      </c>
      <c r="N44" s="21"/>
      <c r="O44" s="19">
        <v>0</v>
      </c>
      <c r="P44" s="43">
        <v>1</v>
      </c>
      <c r="Q44" s="20">
        <f t="shared" si="7"/>
        <v>0</v>
      </c>
      <c r="R44" s="17" t="s">
        <v>40</v>
      </c>
      <c r="S44" s="22">
        <v>45656</v>
      </c>
      <c r="T44" s="12" t="s">
        <v>19</v>
      </c>
      <c r="U44" s="524"/>
      <c r="V44" s="524"/>
      <c r="W44" s="4"/>
      <c r="X44" s="4"/>
    </row>
    <row r="45" spans="1:24" ht="90.75" customHeight="1" x14ac:dyDescent="0.25">
      <c r="A45" s="162"/>
      <c r="B45" s="507"/>
      <c r="C45" s="508"/>
      <c r="D45" s="519"/>
      <c r="E45" s="520"/>
      <c r="F45" s="33"/>
      <c r="G45" s="24"/>
      <c r="H45" s="19">
        <v>1</v>
      </c>
      <c r="I45" s="43">
        <v>1</v>
      </c>
      <c r="J45" s="20">
        <f t="shared" si="6"/>
        <v>1</v>
      </c>
      <c r="K45" s="120" t="s">
        <v>42</v>
      </c>
      <c r="L45" s="22">
        <v>45473</v>
      </c>
      <c r="M45" s="10" t="s">
        <v>13</v>
      </c>
      <c r="N45" s="17"/>
      <c r="O45" s="19">
        <v>0</v>
      </c>
      <c r="P45" s="43">
        <v>2</v>
      </c>
      <c r="Q45" s="20">
        <f t="shared" si="7"/>
        <v>0</v>
      </c>
      <c r="R45" s="44" t="s">
        <v>42</v>
      </c>
      <c r="S45" s="22">
        <v>45656</v>
      </c>
      <c r="T45" s="12" t="s">
        <v>19</v>
      </c>
      <c r="U45" s="524"/>
      <c r="V45" s="524"/>
      <c r="W45" s="4"/>
      <c r="X45" s="4"/>
    </row>
    <row r="46" spans="1:24" ht="150" customHeight="1" x14ac:dyDescent="0.25">
      <c r="A46" s="162"/>
      <c r="B46" s="507"/>
      <c r="C46" s="508"/>
      <c r="D46" s="514"/>
      <c r="E46" s="515"/>
      <c r="F46" s="275"/>
      <c r="G46" s="45"/>
      <c r="H46" s="19">
        <v>1</v>
      </c>
      <c r="I46" s="43">
        <v>1</v>
      </c>
      <c r="J46" s="20">
        <f t="shared" si="6"/>
        <v>1</v>
      </c>
      <c r="K46" s="120" t="s">
        <v>42</v>
      </c>
      <c r="L46" s="22">
        <v>45473</v>
      </c>
      <c r="M46" s="10" t="s">
        <v>13</v>
      </c>
      <c r="N46" s="17"/>
      <c r="O46" s="19">
        <v>0</v>
      </c>
      <c r="P46" s="43">
        <v>1</v>
      </c>
      <c r="Q46" s="20">
        <f t="shared" si="7"/>
        <v>0</v>
      </c>
      <c r="R46" s="44" t="s">
        <v>42</v>
      </c>
      <c r="S46" s="22">
        <v>45656</v>
      </c>
      <c r="T46" s="12" t="s">
        <v>19</v>
      </c>
      <c r="U46" s="524"/>
      <c r="V46" s="524"/>
      <c r="W46" s="4"/>
      <c r="X46" s="4"/>
    </row>
    <row r="47" spans="1:24" ht="122.25" customHeight="1" x14ac:dyDescent="0.25">
      <c r="A47" s="162"/>
      <c r="B47" s="507"/>
      <c r="C47" s="508"/>
      <c r="D47" s="514"/>
      <c r="E47" s="515"/>
      <c r="F47" s="29"/>
      <c r="G47" s="24"/>
      <c r="H47" s="19">
        <v>2</v>
      </c>
      <c r="I47" s="43">
        <v>2</v>
      </c>
      <c r="J47" s="121">
        <f t="shared" si="6"/>
        <v>1</v>
      </c>
      <c r="K47" s="120" t="s">
        <v>42</v>
      </c>
      <c r="L47" s="22">
        <v>45473</v>
      </c>
      <c r="M47" s="10" t="s">
        <v>13</v>
      </c>
      <c r="N47" s="21"/>
      <c r="O47" s="19">
        <v>0</v>
      </c>
      <c r="P47" s="43">
        <v>3</v>
      </c>
      <c r="Q47" s="35">
        <f t="shared" si="7"/>
        <v>0</v>
      </c>
      <c r="R47" s="44" t="s">
        <v>42</v>
      </c>
      <c r="S47" s="22">
        <v>45656</v>
      </c>
      <c r="T47" s="12" t="s">
        <v>19</v>
      </c>
      <c r="U47" s="524"/>
      <c r="V47" s="524"/>
      <c r="W47" s="4"/>
      <c r="X47" s="4"/>
    </row>
    <row r="48" spans="1:24" ht="138.75" customHeight="1" x14ac:dyDescent="0.25">
      <c r="A48" s="162"/>
      <c r="B48" s="507"/>
      <c r="C48" s="508"/>
      <c r="D48" s="511"/>
      <c r="E48" s="512"/>
      <c r="F48" s="265"/>
      <c r="G48" s="267"/>
      <c r="H48" s="40">
        <v>2</v>
      </c>
      <c r="I48" s="40">
        <v>2</v>
      </c>
      <c r="J48" s="268">
        <f t="shared" si="6"/>
        <v>1</v>
      </c>
      <c r="K48" s="269" t="s">
        <v>42</v>
      </c>
      <c r="L48" s="22">
        <v>45473</v>
      </c>
      <c r="M48" s="48" t="s">
        <v>13</v>
      </c>
      <c r="N48" s="26"/>
      <c r="O48" s="40">
        <v>0</v>
      </c>
      <c r="P48" s="40">
        <v>2</v>
      </c>
      <c r="Q48" s="46">
        <f t="shared" si="7"/>
        <v>0</v>
      </c>
      <c r="R48" s="47" t="s">
        <v>42</v>
      </c>
      <c r="S48" s="22">
        <v>45656</v>
      </c>
      <c r="T48" s="12" t="s">
        <v>19</v>
      </c>
      <c r="U48" s="524"/>
      <c r="V48" s="524"/>
      <c r="W48" s="4"/>
      <c r="X48" s="4"/>
    </row>
    <row r="49" spans="1:24" ht="21" customHeight="1" x14ac:dyDescent="0.25">
      <c r="A49" s="162"/>
      <c r="B49" s="507"/>
      <c r="C49" s="508"/>
      <c r="D49" s="503" t="s">
        <v>127</v>
      </c>
      <c r="E49" s="503"/>
      <c r="F49" s="504"/>
      <c r="G49" s="528" t="s">
        <v>35</v>
      </c>
      <c r="H49" s="529"/>
      <c r="I49" s="529"/>
      <c r="J49" s="529"/>
      <c r="K49" s="529"/>
      <c r="L49" s="530"/>
      <c r="M49" s="138">
        <f>COUNTA(M46:M48)</f>
        <v>3</v>
      </c>
      <c r="N49" s="525" t="s">
        <v>35</v>
      </c>
      <c r="O49" s="526"/>
      <c r="P49" s="526"/>
      <c r="Q49" s="526"/>
      <c r="R49" s="526"/>
      <c r="S49" s="527"/>
      <c r="T49" s="160">
        <f>COUNTA(T41:T48)</f>
        <v>8</v>
      </c>
      <c r="U49" s="524"/>
      <c r="V49" s="524"/>
      <c r="W49" s="4"/>
      <c r="X49" s="4"/>
    </row>
    <row r="50" spans="1:24" ht="20.25" customHeight="1" x14ac:dyDescent="0.25">
      <c r="A50" s="162"/>
      <c r="B50" s="507"/>
      <c r="C50" s="508"/>
      <c r="D50" s="495"/>
      <c r="E50" s="495"/>
      <c r="F50" s="496"/>
      <c r="G50" s="528" t="s">
        <v>36</v>
      </c>
      <c r="H50" s="529"/>
      <c r="I50" s="529"/>
      <c r="J50" s="529"/>
      <c r="K50" s="529"/>
      <c r="L50" s="530"/>
      <c r="M50" s="138">
        <f>COUNTIF(M46:M48,"Actividad cumplida")</f>
        <v>3</v>
      </c>
      <c r="N50" s="525" t="s">
        <v>36</v>
      </c>
      <c r="O50" s="526"/>
      <c r="P50" s="526"/>
      <c r="Q50" s="526"/>
      <c r="R50" s="526"/>
      <c r="S50" s="527"/>
      <c r="T50" s="160">
        <f>COUNTIF(T41:T48,"Actividad cumplida")</f>
        <v>0</v>
      </c>
      <c r="U50" s="524"/>
      <c r="V50" s="524"/>
      <c r="W50" s="4"/>
      <c r="X50" s="4"/>
    </row>
    <row r="51" spans="1:24" ht="20.25" customHeight="1" x14ac:dyDescent="0.25">
      <c r="A51" s="162"/>
      <c r="B51" s="507"/>
      <c r="C51" s="508"/>
      <c r="D51" s="495"/>
      <c r="E51" s="495"/>
      <c r="F51" s="496"/>
      <c r="G51" s="528" t="s">
        <v>37</v>
      </c>
      <c r="H51" s="529"/>
      <c r="I51" s="529"/>
      <c r="J51" s="529"/>
      <c r="K51" s="529"/>
      <c r="L51" s="530"/>
      <c r="M51" s="138">
        <f>COUNTIF(M46:M48,"Actividad en proceso")</f>
        <v>0</v>
      </c>
      <c r="N51" s="525" t="s">
        <v>37</v>
      </c>
      <c r="O51" s="526"/>
      <c r="P51" s="526"/>
      <c r="Q51" s="526"/>
      <c r="R51" s="526"/>
      <c r="S51" s="527"/>
      <c r="T51" s="160">
        <f>COUNTIF(T42:T48,"Actividad en proceso")</f>
        <v>0</v>
      </c>
      <c r="U51" s="524"/>
      <c r="V51" s="524"/>
      <c r="W51" s="4"/>
      <c r="X51" s="4"/>
    </row>
    <row r="52" spans="1:24" ht="20.25" customHeight="1" x14ac:dyDescent="0.25">
      <c r="A52" s="162"/>
      <c r="B52" s="507"/>
      <c r="C52" s="508"/>
      <c r="D52" s="505"/>
      <c r="E52" s="505"/>
      <c r="F52" s="506"/>
      <c r="G52" s="528" t="s">
        <v>38</v>
      </c>
      <c r="H52" s="529"/>
      <c r="I52" s="529"/>
      <c r="J52" s="529"/>
      <c r="K52" s="529"/>
      <c r="L52" s="530"/>
      <c r="M52" s="139">
        <f>((M50+M51*0.5)/M49)</f>
        <v>1</v>
      </c>
      <c r="N52" s="525" t="s">
        <v>38</v>
      </c>
      <c r="O52" s="526"/>
      <c r="P52" s="526"/>
      <c r="Q52" s="526"/>
      <c r="R52" s="526"/>
      <c r="S52" s="527"/>
      <c r="T52" s="161">
        <f>((T50+T51*0.5)/T49)</f>
        <v>0</v>
      </c>
      <c r="U52" s="578"/>
      <c r="V52" s="578"/>
      <c r="W52" s="4"/>
      <c r="X52" s="4"/>
    </row>
    <row r="53" spans="1:24" ht="81.75" customHeight="1" x14ac:dyDescent="0.25">
      <c r="A53" s="162"/>
      <c r="B53" s="507"/>
      <c r="C53" s="508"/>
      <c r="D53" s="511"/>
      <c r="E53" s="512"/>
      <c r="F53" s="274"/>
      <c r="G53" s="16"/>
      <c r="H53" s="33">
        <v>1</v>
      </c>
      <c r="I53" s="262">
        <v>1</v>
      </c>
      <c r="J53" s="30">
        <f t="shared" ref="J53:J55" si="8">+H53/I53</f>
        <v>1</v>
      </c>
      <c r="K53" s="132" t="s">
        <v>43</v>
      </c>
      <c r="L53" s="22">
        <v>45473</v>
      </c>
      <c r="M53" s="31" t="s">
        <v>13</v>
      </c>
      <c r="N53" s="21"/>
      <c r="O53" s="33">
        <v>0</v>
      </c>
      <c r="P53" s="49">
        <v>1</v>
      </c>
      <c r="Q53" s="30">
        <f t="shared" ref="Q53:Q55" si="9">+O53/P53</f>
        <v>0</v>
      </c>
      <c r="R53" s="50" t="s">
        <v>43</v>
      </c>
      <c r="S53" s="22">
        <v>45656</v>
      </c>
      <c r="T53" s="12" t="s">
        <v>19</v>
      </c>
      <c r="U53" s="523">
        <f>+M59</f>
        <v>1</v>
      </c>
      <c r="V53" s="523">
        <f>+T59</f>
        <v>0</v>
      </c>
      <c r="W53" s="4"/>
      <c r="X53" s="4"/>
    </row>
    <row r="54" spans="1:24" ht="64.5" customHeight="1" x14ac:dyDescent="0.25">
      <c r="A54" s="162"/>
      <c r="B54" s="507"/>
      <c r="C54" s="508"/>
      <c r="D54" s="514"/>
      <c r="E54" s="515"/>
      <c r="F54" s="29"/>
      <c r="G54" s="21"/>
      <c r="H54" s="29">
        <v>2</v>
      </c>
      <c r="I54" s="19">
        <v>2</v>
      </c>
      <c r="J54" s="121">
        <f t="shared" si="8"/>
        <v>1</v>
      </c>
      <c r="K54" s="120" t="s">
        <v>42</v>
      </c>
      <c r="L54" s="22">
        <v>45473</v>
      </c>
      <c r="M54" s="31" t="s">
        <v>13</v>
      </c>
      <c r="N54" s="21"/>
      <c r="O54" s="29">
        <v>0</v>
      </c>
      <c r="P54" s="19">
        <v>3</v>
      </c>
      <c r="Q54" s="35">
        <f t="shared" si="9"/>
        <v>0</v>
      </c>
      <c r="R54" s="44" t="s">
        <v>42</v>
      </c>
      <c r="S54" s="22">
        <v>45656</v>
      </c>
      <c r="T54" s="12" t="s">
        <v>19</v>
      </c>
      <c r="U54" s="524"/>
      <c r="V54" s="524"/>
      <c r="W54" s="4"/>
      <c r="X54" s="4"/>
    </row>
    <row r="55" spans="1:24" ht="151.5" customHeight="1" x14ac:dyDescent="0.25">
      <c r="A55" s="162"/>
      <c r="B55" s="507"/>
      <c r="C55" s="508"/>
      <c r="D55" s="511"/>
      <c r="E55" s="512"/>
      <c r="F55" s="260"/>
      <c r="G55" s="21"/>
      <c r="H55" s="115">
        <v>1</v>
      </c>
      <c r="I55" s="40">
        <v>1</v>
      </c>
      <c r="J55" s="268">
        <f t="shared" si="8"/>
        <v>1</v>
      </c>
      <c r="K55" s="120" t="s">
        <v>42</v>
      </c>
      <c r="L55" s="22">
        <v>45473</v>
      </c>
      <c r="M55" s="31" t="s">
        <v>13</v>
      </c>
      <c r="N55" s="21"/>
      <c r="O55" s="28">
        <v>0</v>
      </c>
      <c r="P55" s="40">
        <v>1</v>
      </c>
      <c r="Q55" s="46">
        <f t="shared" si="9"/>
        <v>0</v>
      </c>
      <c r="R55" s="44" t="s">
        <v>42</v>
      </c>
      <c r="S55" s="22">
        <v>45656</v>
      </c>
      <c r="T55" s="12" t="s">
        <v>19</v>
      </c>
      <c r="U55" s="524"/>
      <c r="V55" s="524"/>
      <c r="W55" s="4"/>
      <c r="X55" s="4"/>
    </row>
    <row r="56" spans="1:24" ht="21" customHeight="1" x14ac:dyDescent="0.25">
      <c r="A56" s="162"/>
      <c r="B56" s="507"/>
      <c r="C56" s="508"/>
      <c r="D56" s="503" t="s">
        <v>128</v>
      </c>
      <c r="E56" s="503"/>
      <c r="F56" s="504"/>
      <c r="G56" s="528" t="s">
        <v>35</v>
      </c>
      <c r="H56" s="529"/>
      <c r="I56" s="529"/>
      <c r="J56" s="529"/>
      <c r="K56" s="529"/>
      <c r="L56" s="530"/>
      <c r="M56" s="138">
        <f>COUNTA(M53:M55)</f>
        <v>3</v>
      </c>
      <c r="N56" s="525" t="s">
        <v>35</v>
      </c>
      <c r="O56" s="526"/>
      <c r="P56" s="526"/>
      <c r="Q56" s="526"/>
      <c r="R56" s="526"/>
      <c r="S56" s="527"/>
      <c r="T56" s="160">
        <f>COUNTA(T53:T55)</f>
        <v>3</v>
      </c>
      <c r="U56" s="524"/>
      <c r="V56" s="524"/>
      <c r="W56" s="4"/>
      <c r="X56" s="4"/>
    </row>
    <row r="57" spans="1:24" ht="20.25" customHeight="1" x14ac:dyDescent="0.25">
      <c r="A57" s="162"/>
      <c r="B57" s="507"/>
      <c r="C57" s="508"/>
      <c r="D57" s="495"/>
      <c r="E57" s="495"/>
      <c r="F57" s="496"/>
      <c r="G57" s="528" t="s">
        <v>36</v>
      </c>
      <c r="H57" s="529"/>
      <c r="I57" s="529"/>
      <c r="J57" s="529"/>
      <c r="K57" s="529"/>
      <c r="L57" s="530"/>
      <c r="M57" s="138">
        <f>COUNTIF(M53:M55,"Actividad cumplida")</f>
        <v>3</v>
      </c>
      <c r="N57" s="525" t="s">
        <v>36</v>
      </c>
      <c r="O57" s="526"/>
      <c r="P57" s="526"/>
      <c r="Q57" s="526"/>
      <c r="R57" s="526"/>
      <c r="S57" s="527"/>
      <c r="T57" s="160">
        <f>COUNTIF(T49:T55,"Actividad cumplida")</f>
        <v>0</v>
      </c>
      <c r="U57" s="524"/>
      <c r="V57" s="524"/>
      <c r="W57" s="4"/>
      <c r="X57" s="4"/>
    </row>
    <row r="58" spans="1:24" ht="20.25" customHeight="1" x14ac:dyDescent="0.25">
      <c r="A58" s="162"/>
      <c r="B58" s="507"/>
      <c r="C58" s="508"/>
      <c r="D58" s="495"/>
      <c r="E58" s="495"/>
      <c r="F58" s="496"/>
      <c r="G58" s="528" t="s">
        <v>37</v>
      </c>
      <c r="H58" s="529"/>
      <c r="I58" s="529"/>
      <c r="J58" s="529"/>
      <c r="K58" s="529"/>
      <c r="L58" s="530"/>
      <c r="M58" s="138">
        <f>COUNTIF(M53:M55,"Actividad en proceso")</f>
        <v>0</v>
      </c>
      <c r="N58" s="525" t="s">
        <v>37</v>
      </c>
      <c r="O58" s="526"/>
      <c r="P58" s="526"/>
      <c r="Q58" s="526"/>
      <c r="R58" s="526"/>
      <c r="S58" s="527"/>
      <c r="T58" s="160">
        <f>COUNTIF(T49:T55,"Actividad en proceso")</f>
        <v>0</v>
      </c>
      <c r="U58" s="524"/>
      <c r="V58" s="524"/>
      <c r="W58" s="4"/>
      <c r="X58" s="4"/>
    </row>
    <row r="59" spans="1:24" ht="20.25" customHeight="1" x14ac:dyDescent="0.25">
      <c r="A59" s="162"/>
      <c r="B59" s="507"/>
      <c r="C59" s="508"/>
      <c r="D59" s="505"/>
      <c r="E59" s="505"/>
      <c r="F59" s="506"/>
      <c r="G59" s="528" t="s">
        <v>38</v>
      </c>
      <c r="H59" s="529"/>
      <c r="I59" s="529"/>
      <c r="J59" s="529"/>
      <c r="K59" s="529"/>
      <c r="L59" s="530"/>
      <c r="M59" s="139">
        <f>((M57+M58*0.5)/M56)</f>
        <v>1</v>
      </c>
      <c r="N59" s="525" t="s">
        <v>38</v>
      </c>
      <c r="O59" s="526"/>
      <c r="P59" s="526"/>
      <c r="Q59" s="526"/>
      <c r="R59" s="526"/>
      <c r="S59" s="527"/>
      <c r="T59" s="161">
        <f>((T57+T58*0.5)/T56)</f>
        <v>0</v>
      </c>
      <c r="U59" s="578"/>
      <c r="V59" s="578"/>
      <c r="W59" s="4"/>
      <c r="X59" s="4"/>
    </row>
    <row r="60" spans="1:24" ht="132.75" customHeight="1" x14ac:dyDescent="0.25">
      <c r="A60" s="162"/>
      <c r="B60" s="507"/>
      <c r="C60" s="508"/>
      <c r="D60" s="511"/>
      <c r="E60" s="512"/>
      <c r="F60" s="260"/>
      <c r="G60" s="21"/>
      <c r="H60" s="270">
        <v>1</v>
      </c>
      <c r="I60" s="263">
        <v>1</v>
      </c>
      <c r="J60" s="271">
        <f t="shared" ref="J60:J64" si="10">+H60/I60</f>
        <v>1</v>
      </c>
      <c r="K60" s="120" t="s">
        <v>42</v>
      </c>
      <c r="L60" s="22">
        <v>45473</v>
      </c>
      <c r="M60" s="31" t="s">
        <v>13</v>
      </c>
      <c r="N60" s="21"/>
      <c r="O60" s="51">
        <v>0</v>
      </c>
      <c r="P60" s="52">
        <v>1</v>
      </c>
      <c r="Q60" s="53">
        <f t="shared" ref="Q60:Q64" si="11">+O60/P60</f>
        <v>0</v>
      </c>
      <c r="R60" s="44" t="s">
        <v>42</v>
      </c>
      <c r="S60" s="22">
        <v>45656</v>
      </c>
      <c r="T60" s="12" t="s">
        <v>19</v>
      </c>
      <c r="U60" s="523">
        <f>+M68</f>
        <v>1</v>
      </c>
      <c r="V60" s="523">
        <f>+T68</f>
        <v>0</v>
      </c>
      <c r="W60" s="4"/>
      <c r="X60" s="4"/>
    </row>
    <row r="61" spans="1:24" ht="85.5" customHeight="1" x14ac:dyDescent="0.25">
      <c r="A61" s="162"/>
      <c r="B61" s="507"/>
      <c r="C61" s="508"/>
      <c r="D61" s="511"/>
      <c r="E61" s="512"/>
      <c r="F61" s="260"/>
      <c r="G61" s="21"/>
      <c r="H61" s="19">
        <v>1</v>
      </c>
      <c r="I61" s="19">
        <v>2</v>
      </c>
      <c r="J61" s="20">
        <f t="shared" si="10"/>
        <v>0.5</v>
      </c>
      <c r="K61" s="120" t="s">
        <v>42</v>
      </c>
      <c r="L61" s="22">
        <v>45473</v>
      </c>
      <c r="M61" s="122" t="s">
        <v>16</v>
      </c>
      <c r="N61" s="21"/>
      <c r="O61" s="19">
        <v>0</v>
      </c>
      <c r="P61" s="19">
        <v>3</v>
      </c>
      <c r="Q61" s="20">
        <f t="shared" si="11"/>
        <v>0</v>
      </c>
      <c r="R61" s="44" t="s">
        <v>42</v>
      </c>
      <c r="S61" s="22">
        <v>45656</v>
      </c>
      <c r="T61" s="12" t="s">
        <v>19</v>
      </c>
      <c r="U61" s="524"/>
      <c r="V61" s="524"/>
      <c r="W61" s="4"/>
      <c r="X61" s="4"/>
    </row>
    <row r="62" spans="1:24" ht="126" customHeight="1" x14ac:dyDescent="0.25">
      <c r="A62" s="162"/>
      <c r="B62" s="507"/>
      <c r="C62" s="508"/>
      <c r="D62" s="511"/>
      <c r="E62" s="512"/>
      <c r="F62" s="265"/>
      <c r="G62" s="26"/>
      <c r="H62" s="34">
        <v>2</v>
      </c>
      <c r="I62" s="34">
        <v>2</v>
      </c>
      <c r="J62" s="121">
        <f t="shared" si="10"/>
        <v>1</v>
      </c>
      <c r="K62" s="120" t="s">
        <v>42</v>
      </c>
      <c r="L62" s="22">
        <v>45473</v>
      </c>
      <c r="M62" s="31" t="s">
        <v>13</v>
      </c>
      <c r="N62" s="16"/>
      <c r="O62" s="34">
        <v>0</v>
      </c>
      <c r="P62" s="34">
        <v>2</v>
      </c>
      <c r="Q62" s="35">
        <f t="shared" si="11"/>
        <v>0</v>
      </c>
      <c r="R62" s="44" t="s">
        <v>42</v>
      </c>
      <c r="S62" s="22">
        <v>45656</v>
      </c>
      <c r="T62" s="12" t="s">
        <v>19</v>
      </c>
      <c r="U62" s="524"/>
      <c r="V62" s="524"/>
      <c r="W62" s="4"/>
      <c r="X62" s="4"/>
    </row>
    <row r="63" spans="1:24" ht="126" customHeight="1" x14ac:dyDescent="0.25">
      <c r="A63" s="162"/>
      <c r="B63" s="507"/>
      <c r="C63" s="508"/>
      <c r="D63" s="511"/>
      <c r="E63" s="513"/>
      <c r="F63" s="261"/>
      <c r="G63" s="118"/>
      <c r="H63" s="29">
        <v>1</v>
      </c>
      <c r="I63" s="19">
        <v>1</v>
      </c>
      <c r="J63" s="121">
        <f t="shared" si="10"/>
        <v>1</v>
      </c>
      <c r="K63" s="120" t="s">
        <v>42</v>
      </c>
      <c r="L63" s="22">
        <v>45473</v>
      </c>
      <c r="M63" s="31" t="s">
        <v>13</v>
      </c>
      <c r="N63" s="54"/>
      <c r="O63" s="19">
        <v>0</v>
      </c>
      <c r="P63" s="19">
        <v>2</v>
      </c>
      <c r="Q63" s="35">
        <f t="shared" si="11"/>
        <v>0</v>
      </c>
      <c r="R63" s="44" t="s">
        <v>42</v>
      </c>
      <c r="S63" s="22">
        <v>45656</v>
      </c>
      <c r="T63" s="12" t="s">
        <v>19</v>
      </c>
      <c r="U63" s="524"/>
      <c r="V63" s="524"/>
      <c r="W63" s="4"/>
      <c r="X63" s="4"/>
    </row>
    <row r="64" spans="1:24" ht="176.25" customHeight="1" x14ac:dyDescent="0.25">
      <c r="A64" s="162"/>
      <c r="B64" s="507"/>
      <c r="C64" s="508"/>
      <c r="D64" s="514"/>
      <c r="E64" s="515"/>
      <c r="F64" s="33"/>
      <c r="G64" s="16"/>
      <c r="H64" s="40">
        <v>1</v>
      </c>
      <c r="I64" s="40">
        <v>1</v>
      </c>
      <c r="J64" s="268">
        <f t="shared" si="10"/>
        <v>1</v>
      </c>
      <c r="K64" s="120" t="s">
        <v>42</v>
      </c>
      <c r="L64" s="22">
        <v>45473</v>
      </c>
      <c r="M64" s="31" t="s">
        <v>13</v>
      </c>
      <c r="N64" s="21"/>
      <c r="O64" s="40">
        <v>0</v>
      </c>
      <c r="P64" s="40">
        <v>1</v>
      </c>
      <c r="Q64" s="46">
        <f t="shared" si="11"/>
        <v>0</v>
      </c>
      <c r="R64" s="44" t="s">
        <v>42</v>
      </c>
      <c r="S64" s="22">
        <v>45656</v>
      </c>
      <c r="T64" s="12" t="s">
        <v>19</v>
      </c>
      <c r="U64" s="524"/>
      <c r="V64" s="524"/>
      <c r="W64" s="4"/>
      <c r="X64" s="4"/>
    </row>
    <row r="65" spans="1:24" ht="20.25" customHeight="1" x14ac:dyDescent="0.25">
      <c r="A65" s="162"/>
      <c r="B65" s="507"/>
      <c r="C65" s="508"/>
      <c r="D65" s="503" t="s">
        <v>129</v>
      </c>
      <c r="E65" s="503"/>
      <c r="F65" s="504"/>
      <c r="G65" s="528" t="s">
        <v>35</v>
      </c>
      <c r="H65" s="529"/>
      <c r="I65" s="529"/>
      <c r="J65" s="529"/>
      <c r="K65" s="529"/>
      <c r="L65" s="530"/>
      <c r="M65" s="138">
        <f>COUNTA(M62:M64)</f>
        <v>3</v>
      </c>
      <c r="N65" s="525" t="s">
        <v>35</v>
      </c>
      <c r="O65" s="526"/>
      <c r="P65" s="526"/>
      <c r="Q65" s="526"/>
      <c r="R65" s="526"/>
      <c r="S65" s="527"/>
      <c r="T65" s="160">
        <f>COUNTA(T60:T64)</f>
        <v>5</v>
      </c>
      <c r="U65" s="524"/>
      <c r="V65" s="524"/>
      <c r="W65" s="4"/>
      <c r="X65" s="4"/>
    </row>
    <row r="66" spans="1:24" ht="20.25" customHeight="1" x14ac:dyDescent="0.25">
      <c r="A66" s="162"/>
      <c r="B66" s="507"/>
      <c r="C66" s="508"/>
      <c r="D66" s="495"/>
      <c r="E66" s="495"/>
      <c r="F66" s="496"/>
      <c r="G66" s="528" t="s">
        <v>36</v>
      </c>
      <c r="H66" s="529"/>
      <c r="I66" s="529"/>
      <c r="J66" s="529"/>
      <c r="K66" s="529"/>
      <c r="L66" s="530"/>
      <c r="M66" s="138">
        <f>COUNTIF(M62:M64,"Actividad cumplida")</f>
        <v>3</v>
      </c>
      <c r="N66" s="525" t="s">
        <v>36</v>
      </c>
      <c r="O66" s="526"/>
      <c r="P66" s="526"/>
      <c r="Q66" s="526"/>
      <c r="R66" s="526"/>
      <c r="S66" s="527"/>
      <c r="T66" s="160">
        <f>COUNTIF(T60:T64,"Actividad cumplida")</f>
        <v>0</v>
      </c>
      <c r="U66" s="524"/>
      <c r="V66" s="524"/>
      <c r="W66" s="4"/>
      <c r="X66" s="4"/>
    </row>
    <row r="67" spans="1:24" ht="20.25" customHeight="1" x14ac:dyDescent="0.25">
      <c r="A67" s="162"/>
      <c r="B67" s="507"/>
      <c r="C67" s="508"/>
      <c r="D67" s="495"/>
      <c r="E67" s="495"/>
      <c r="F67" s="496"/>
      <c r="G67" s="528" t="s">
        <v>37</v>
      </c>
      <c r="H67" s="529"/>
      <c r="I67" s="529"/>
      <c r="J67" s="529"/>
      <c r="K67" s="529"/>
      <c r="L67" s="530"/>
      <c r="M67" s="138">
        <f>COUNTIF(M62:M64,"Actividad en proceso")</f>
        <v>0</v>
      </c>
      <c r="N67" s="525" t="s">
        <v>37</v>
      </c>
      <c r="O67" s="526"/>
      <c r="P67" s="526"/>
      <c r="Q67" s="526"/>
      <c r="R67" s="526"/>
      <c r="S67" s="527"/>
      <c r="T67" s="160">
        <f>COUNTIF(T58:T64,"Actividad en proceso")</f>
        <v>0</v>
      </c>
      <c r="U67" s="524"/>
      <c r="V67" s="524"/>
      <c r="W67" s="4"/>
      <c r="X67" s="4"/>
    </row>
    <row r="68" spans="1:24" ht="20.25" customHeight="1" x14ac:dyDescent="0.25">
      <c r="A68" s="162"/>
      <c r="B68" s="507"/>
      <c r="C68" s="508"/>
      <c r="D68" s="495"/>
      <c r="E68" s="495"/>
      <c r="F68" s="496"/>
      <c r="G68" s="528" t="s">
        <v>38</v>
      </c>
      <c r="H68" s="529"/>
      <c r="I68" s="529"/>
      <c r="J68" s="529"/>
      <c r="K68" s="529"/>
      <c r="L68" s="530"/>
      <c r="M68" s="139">
        <f>((M66+M67*0.5)/M65)</f>
        <v>1</v>
      </c>
      <c r="N68" s="525" t="s">
        <v>38</v>
      </c>
      <c r="O68" s="526"/>
      <c r="P68" s="526"/>
      <c r="Q68" s="526"/>
      <c r="R68" s="526"/>
      <c r="S68" s="527"/>
      <c r="T68" s="161">
        <f>((T66+T67*0.5)/T65)</f>
        <v>0</v>
      </c>
      <c r="U68" s="524"/>
      <c r="V68" s="524"/>
      <c r="W68" s="4"/>
      <c r="X68" s="4"/>
    </row>
    <row r="69" spans="1:24" ht="135" customHeight="1" x14ac:dyDescent="0.25">
      <c r="A69" s="162"/>
      <c r="B69" s="507"/>
      <c r="C69" s="508"/>
      <c r="D69" s="516"/>
      <c r="E69" s="516"/>
      <c r="F69" s="116"/>
      <c r="G69" s="272"/>
      <c r="H69" s="34">
        <v>1</v>
      </c>
      <c r="I69" s="262">
        <v>1</v>
      </c>
      <c r="J69" s="30">
        <f t="shared" ref="J69:J76" si="12">+H69/I69</f>
        <v>1</v>
      </c>
      <c r="K69" s="273" t="s">
        <v>44</v>
      </c>
      <c r="L69" s="22">
        <v>45473</v>
      </c>
      <c r="M69" s="31" t="s">
        <v>13</v>
      </c>
      <c r="N69" s="54"/>
      <c r="O69" s="34">
        <v>0</v>
      </c>
      <c r="P69" s="49">
        <v>1</v>
      </c>
      <c r="Q69" s="30">
        <f t="shared" ref="Q69:Q73" si="13">+O69/P69</f>
        <v>0</v>
      </c>
      <c r="R69" s="23" t="s">
        <v>44</v>
      </c>
      <c r="S69" s="22">
        <v>45656</v>
      </c>
      <c r="T69" s="12" t="s">
        <v>19</v>
      </c>
      <c r="U69" s="523">
        <f>+M80</f>
        <v>1</v>
      </c>
      <c r="V69" s="523">
        <f>+T80</f>
        <v>0</v>
      </c>
      <c r="W69" s="4"/>
      <c r="X69" s="4"/>
    </row>
    <row r="70" spans="1:24" ht="157.5" customHeight="1" x14ac:dyDescent="0.25">
      <c r="A70" s="162"/>
      <c r="B70" s="507"/>
      <c r="C70" s="508"/>
      <c r="D70" s="516"/>
      <c r="E70" s="516"/>
      <c r="F70" s="116"/>
      <c r="G70" s="24"/>
      <c r="H70" s="29">
        <v>1</v>
      </c>
      <c r="I70" s="19">
        <v>1</v>
      </c>
      <c r="J70" s="20">
        <f t="shared" si="12"/>
        <v>1</v>
      </c>
      <c r="K70" s="273" t="s">
        <v>44</v>
      </c>
      <c r="L70" s="22">
        <v>45473</v>
      </c>
      <c r="M70" s="31" t="s">
        <v>13</v>
      </c>
      <c r="N70" s="21"/>
      <c r="O70" s="29">
        <v>0</v>
      </c>
      <c r="P70" s="19">
        <v>1</v>
      </c>
      <c r="Q70" s="20">
        <f t="shared" si="13"/>
        <v>0</v>
      </c>
      <c r="R70" s="23" t="s">
        <v>44</v>
      </c>
      <c r="S70" s="22">
        <v>45656</v>
      </c>
      <c r="T70" s="12" t="s">
        <v>19</v>
      </c>
      <c r="U70" s="524"/>
      <c r="V70" s="524"/>
      <c r="W70" s="4"/>
      <c r="X70" s="4"/>
    </row>
    <row r="71" spans="1:24" ht="129" customHeight="1" x14ac:dyDescent="0.25">
      <c r="A71" s="162"/>
      <c r="B71" s="507"/>
      <c r="C71" s="508"/>
      <c r="D71" s="517"/>
      <c r="E71" s="518"/>
      <c r="F71" s="274"/>
      <c r="G71" s="17"/>
      <c r="H71" s="29">
        <v>1</v>
      </c>
      <c r="I71" s="19">
        <v>1</v>
      </c>
      <c r="J71" s="20">
        <f t="shared" si="12"/>
        <v>1</v>
      </c>
      <c r="K71" s="258" t="s">
        <v>45</v>
      </c>
      <c r="L71" s="22">
        <v>45473</v>
      </c>
      <c r="M71" s="31" t="s">
        <v>13</v>
      </c>
      <c r="N71" s="17"/>
      <c r="O71" s="29">
        <v>0</v>
      </c>
      <c r="P71" s="19">
        <v>1</v>
      </c>
      <c r="Q71" s="20">
        <f t="shared" si="13"/>
        <v>0</v>
      </c>
      <c r="R71" s="18" t="s">
        <v>45</v>
      </c>
      <c r="S71" s="22">
        <v>45656</v>
      </c>
      <c r="T71" s="12" t="s">
        <v>19</v>
      </c>
      <c r="U71" s="524"/>
      <c r="V71" s="524"/>
      <c r="W71" s="4"/>
      <c r="X71" s="4"/>
    </row>
    <row r="72" spans="1:24" ht="108" customHeight="1" x14ac:dyDescent="0.25">
      <c r="A72" s="162"/>
      <c r="B72" s="507"/>
      <c r="C72" s="508"/>
      <c r="D72" s="511"/>
      <c r="E72" s="512"/>
      <c r="F72" s="260"/>
      <c r="G72" s="21"/>
      <c r="H72" s="29">
        <v>1</v>
      </c>
      <c r="I72" s="19">
        <v>1</v>
      </c>
      <c r="J72" s="20">
        <f t="shared" si="12"/>
        <v>1</v>
      </c>
      <c r="K72" s="120" t="s">
        <v>42</v>
      </c>
      <c r="L72" s="22">
        <v>45473</v>
      </c>
      <c r="M72" s="31" t="s">
        <v>13</v>
      </c>
      <c r="N72" s="21"/>
      <c r="O72" s="29">
        <v>0</v>
      </c>
      <c r="P72" s="19">
        <v>1</v>
      </c>
      <c r="Q72" s="20">
        <f t="shared" si="13"/>
        <v>0</v>
      </c>
      <c r="R72" s="44" t="s">
        <v>42</v>
      </c>
      <c r="S72" s="22">
        <v>45656</v>
      </c>
      <c r="T72" s="12" t="s">
        <v>19</v>
      </c>
      <c r="U72" s="524"/>
      <c r="V72" s="524"/>
      <c r="W72" s="4"/>
      <c r="X72" s="4"/>
    </row>
    <row r="73" spans="1:24" ht="131.25" customHeight="1" x14ac:dyDescent="0.25">
      <c r="A73" s="162"/>
      <c r="B73" s="507"/>
      <c r="C73" s="508"/>
      <c r="D73" s="571"/>
      <c r="E73" s="572"/>
      <c r="F73" s="115"/>
      <c r="G73" s="17"/>
      <c r="H73" s="19">
        <v>1</v>
      </c>
      <c r="I73" s="19">
        <v>1</v>
      </c>
      <c r="J73" s="20">
        <f t="shared" si="12"/>
        <v>1</v>
      </c>
      <c r="K73" s="120" t="s">
        <v>42</v>
      </c>
      <c r="L73" s="22">
        <v>45473</v>
      </c>
      <c r="M73" s="31" t="s">
        <v>13</v>
      </c>
      <c r="N73" s="17"/>
      <c r="O73" s="19">
        <v>0</v>
      </c>
      <c r="P73" s="19">
        <v>1</v>
      </c>
      <c r="Q73" s="20">
        <f t="shared" si="13"/>
        <v>0</v>
      </c>
      <c r="R73" s="44" t="s">
        <v>42</v>
      </c>
      <c r="S73" s="22">
        <v>45656</v>
      </c>
      <c r="T73" s="12" t="s">
        <v>19</v>
      </c>
      <c r="U73" s="524"/>
      <c r="V73" s="524"/>
      <c r="W73" s="4"/>
      <c r="X73" s="4"/>
    </row>
    <row r="74" spans="1:24" ht="60.75" customHeight="1" x14ac:dyDescent="0.25">
      <c r="A74" s="162"/>
      <c r="B74" s="507"/>
      <c r="C74" s="508"/>
      <c r="D74" s="519"/>
      <c r="E74" s="520"/>
      <c r="F74" s="33"/>
      <c r="G74" s="17"/>
      <c r="H74" s="19">
        <v>1</v>
      </c>
      <c r="I74" s="19">
        <v>1</v>
      </c>
      <c r="J74" s="20">
        <f t="shared" si="12"/>
        <v>1</v>
      </c>
      <c r="K74" s="120" t="s">
        <v>42</v>
      </c>
      <c r="L74" s="22">
        <v>45473</v>
      </c>
      <c r="M74" s="31" t="s">
        <v>13</v>
      </c>
      <c r="N74" s="17"/>
      <c r="O74" s="19">
        <v>0</v>
      </c>
      <c r="P74" s="19">
        <v>1</v>
      </c>
      <c r="Q74" s="38">
        <v>1</v>
      </c>
      <c r="R74" s="44" t="s">
        <v>42</v>
      </c>
      <c r="S74" s="22">
        <v>45656</v>
      </c>
      <c r="T74" s="12" t="s">
        <v>19</v>
      </c>
      <c r="U74" s="524"/>
      <c r="V74" s="524"/>
      <c r="W74" s="4"/>
      <c r="X74" s="4"/>
    </row>
    <row r="75" spans="1:24" ht="83.25" customHeight="1" x14ac:dyDescent="0.25">
      <c r="A75" s="162"/>
      <c r="B75" s="507"/>
      <c r="C75" s="508"/>
      <c r="D75" s="571"/>
      <c r="E75" s="572"/>
      <c r="F75" s="115"/>
      <c r="G75" s="17"/>
      <c r="H75" s="40">
        <v>1</v>
      </c>
      <c r="I75" s="40">
        <v>1</v>
      </c>
      <c r="J75" s="20">
        <f t="shared" si="12"/>
        <v>1</v>
      </c>
      <c r="K75" s="120" t="s">
        <v>42</v>
      </c>
      <c r="L75" s="22">
        <v>45473</v>
      </c>
      <c r="M75" s="31" t="s">
        <v>13</v>
      </c>
      <c r="N75" s="17"/>
      <c r="O75" s="40">
        <v>0</v>
      </c>
      <c r="P75" s="40">
        <v>1</v>
      </c>
      <c r="Q75" s="41">
        <v>1</v>
      </c>
      <c r="R75" s="44" t="s">
        <v>42</v>
      </c>
      <c r="S75" s="22">
        <v>45656</v>
      </c>
      <c r="T75" s="12" t="s">
        <v>19</v>
      </c>
      <c r="U75" s="524"/>
      <c r="V75" s="524"/>
      <c r="W75" s="4"/>
      <c r="X75" s="4"/>
    </row>
    <row r="76" spans="1:24" ht="132.75" customHeight="1" x14ac:dyDescent="0.25">
      <c r="A76" s="162"/>
      <c r="B76" s="507"/>
      <c r="C76" s="508"/>
      <c r="D76" s="573"/>
      <c r="E76" s="574"/>
      <c r="F76" s="264"/>
      <c r="G76" s="17"/>
      <c r="H76" s="40">
        <v>1</v>
      </c>
      <c r="I76" s="40">
        <v>1</v>
      </c>
      <c r="J76" s="27">
        <f t="shared" si="12"/>
        <v>1</v>
      </c>
      <c r="K76" s="120" t="s">
        <v>42</v>
      </c>
      <c r="L76" s="22">
        <v>45473</v>
      </c>
      <c r="M76" s="10" t="s">
        <v>13</v>
      </c>
      <c r="N76" s="17"/>
      <c r="O76" s="40">
        <v>0</v>
      </c>
      <c r="P76" s="40">
        <v>1</v>
      </c>
      <c r="Q76" s="27">
        <f>+O76/P76</f>
        <v>0</v>
      </c>
      <c r="R76" s="44" t="s">
        <v>42</v>
      </c>
      <c r="S76" s="22">
        <v>45656</v>
      </c>
      <c r="T76" s="12" t="s">
        <v>19</v>
      </c>
      <c r="U76" s="524"/>
      <c r="V76" s="524"/>
      <c r="W76" s="4"/>
      <c r="X76" s="4"/>
    </row>
    <row r="77" spans="1:24" ht="20.25" customHeight="1" x14ac:dyDescent="0.25">
      <c r="A77" s="162"/>
      <c r="B77" s="507"/>
      <c r="C77" s="508"/>
      <c r="D77" s="503" t="s">
        <v>130</v>
      </c>
      <c r="E77" s="503"/>
      <c r="F77" s="503"/>
      <c r="G77" s="568" t="s">
        <v>35</v>
      </c>
      <c r="H77" s="569"/>
      <c r="I77" s="569"/>
      <c r="J77" s="569"/>
      <c r="K77" s="569"/>
      <c r="L77" s="570"/>
      <c r="M77" s="138">
        <f>COUNTA(M69:M76)</f>
        <v>8</v>
      </c>
      <c r="N77" s="525" t="s">
        <v>35</v>
      </c>
      <c r="O77" s="526"/>
      <c r="P77" s="526"/>
      <c r="Q77" s="526"/>
      <c r="R77" s="526"/>
      <c r="S77" s="527"/>
      <c r="T77" s="160">
        <f>COUNTA(T69:T76)</f>
        <v>8</v>
      </c>
      <c r="U77" s="524"/>
      <c r="V77" s="524"/>
      <c r="W77" s="4"/>
      <c r="X77" s="4"/>
    </row>
    <row r="78" spans="1:24" ht="20.25" customHeight="1" x14ac:dyDescent="0.25">
      <c r="A78" s="162"/>
      <c r="B78" s="507"/>
      <c r="C78" s="508"/>
      <c r="D78" s="495"/>
      <c r="E78" s="495"/>
      <c r="F78" s="495"/>
      <c r="G78" s="568" t="s">
        <v>36</v>
      </c>
      <c r="H78" s="569"/>
      <c r="I78" s="569"/>
      <c r="J78" s="569"/>
      <c r="K78" s="569"/>
      <c r="L78" s="570"/>
      <c r="M78" s="138">
        <f>COUNTIF(M69:M76,"Actividad cumplida")</f>
        <v>8</v>
      </c>
      <c r="N78" s="525" t="s">
        <v>36</v>
      </c>
      <c r="O78" s="526"/>
      <c r="P78" s="526"/>
      <c r="Q78" s="526"/>
      <c r="R78" s="526"/>
      <c r="S78" s="527"/>
      <c r="T78" s="160">
        <f>COUNTIF(T69:T76,"Actividad cumplida")</f>
        <v>0</v>
      </c>
      <c r="U78" s="524"/>
      <c r="V78" s="524"/>
      <c r="W78" s="4"/>
      <c r="X78" s="4"/>
    </row>
    <row r="79" spans="1:24" ht="20.25" customHeight="1" x14ac:dyDescent="0.25">
      <c r="A79" s="162"/>
      <c r="B79" s="507"/>
      <c r="C79" s="508"/>
      <c r="D79" s="495"/>
      <c r="E79" s="495"/>
      <c r="F79" s="495"/>
      <c r="G79" s="568" t="s">
        <v>37</v>
      </c>
      <c r="H79" s="569"/>
      <c r="I79" s="569"/>
      <c r="J79" s="569"/>
      <c r="K79" s="569"/>
      <c r="L79" s="570"/>
      <c r="M79" s="138">
        <f>COUNTIF(M69:M76,"Actividad en proceso")</f>
        <v>0</v>
      </c>
      <c r="N79" s="525" t="s">
        <v>37</v>
      </c>
      <c r="O79" s="526"/>
      <c r="P79" s="526"/>
      <c r="Q79" s="526"/>
      <c r="R79" s="526"/>
      <c r="S79" s="527"/>
      <c r="T79" s="160">
        <f>COUNTIF(T70:T76,"Actividad en proceso")</f>
        <v>0</v>
      </c>
      <c r="U79" s="524"/>
      <c r="V79" s="524"/>
      <c r="W79" s="4"/>
      <c r="X79" s="4"/>
    </row>
    <row r="80" spans="1:24" ht="20.25" customHeight="1" x14ac:dyDescent="0.25">
      <c r="A80" s="162"/>
      <c r="B80" s="507"/>
      <c r="C80" s="508"/>
      <c r="D80" s="505"/>
      <c r="E80" s="505"/>
      <c r="F80" s="505"/>
      <c r="G80" s="568" t="s">
        <v>38</v>
      </c>
      <c r="H80" s="569"/>
      <c r="I80" s="569"/>
      <c r="J80" s="569"/>
      <c r="K80" s="569"/>
      <c r="L80" s="570"/>
      <c r="M80" s="139">
        <f>((M78+M79*0.5)/M77)</f>
        <v>1</v>
      </c>
      <c r="N80" s="525" t="s">
        <v>38</v>
      </c>
      <c r="O80" s="526"/>
      <c r="P80" s="526"/>
      <c r="Q80" s="526"/>
      <c r="R80" s="526"/>
      <c r="S80" s="527"/>
      <c r="T80" s="161">
        <f>((T78+T79*0.5)/T77)</f>
        <v>0</v>
      </c>
      <c r="U80" s="578"/>
      <c r="V80" s="578"/>
      <c r="W80" s="4"/>
      <c r="X80" s="4"/>
    </row>
    <row r="81" spans="1:24" ht="117.75" customHeight="1" x14ac:dyDescent="0.25">
      <c r="A81" s="162"/>
      <c r="B81" s="507"/>
      <c r="C81" s="508"/>
      <c r="D81" s="519"/>
      <c r="E81" s="520"/>
      <c r="F81" s="33"/>
      <c r="G81" s="21"/>
      <c r="H81" s="19">
        <v>1</v>
      </c>
      <c r="I81" s="19">
        <v>1</v>
      </c>
      <c r="J81" s="27">
        <f t="shared" ref="J81:J82" si="14">+H81/I81</f>
        <v>1</v>
      </c>
      <c r="K81" s="120" t="s">
        <v>42</v>
      </c>
      <c r="L81" s="22">
        <v>45473</v>
      </c>
      <c r="M81" s="55" t="s">
        <v>13</v>
      </c>
      <c r="N81" s="21"/>
      <c r="O81" s="19">
        <v>0</v>
      </c>
      <c r="P81" s="19">
        <v>1</v>
      </c>
      <c r="Q81" s="27">
        <f t="shared" ref="Q81:Q82" si="15">+O81/P81</f>
        <v>0</v>
      </c>
      <c r="R81" s="44" t="s">
        <v>42</v>
      </c>
      <c r="S81" s="22">
        <v>45656</v>
      </c>
      <c r="T81" s="12" t="s">
        <v>19</v>
      </c>
      <c r="U81" s="523">
        <f>+M86</f>
        <v>0.75</v>
      </c>
      <c r="V81" s="579">
        <f>+T86</f>
        <v>0</v>
      </c>
      <c r="W81" s="4"/>
      <c r="X81" s="4"/>
    </row>
    <row r="82" spans="1:24" ht="60.75" customHeight="1" x14ac:dyDescent="0.25">
      <c r="A82" s="162"/>
      <c r="B82" s="507"/>
      <c r="C82" s="508"/>
      <c r="D82" s="514"/>
      <c r="E82" s="515"/>
      <c r="F82" s="33"/>
      <c r="G82" s="16"/>
      <c r="H82" s="34">
        <v>0</v>
      </c>
      <c r="I82" s="34">
        <v>1</v>
      </c>
      <c r="J82" s="27">
        <f t="shared" si="14"/>
        <v>0</v>
      </c>
      <c r="K82" s="120" t="s">
        <v>42</v>
      </c>
      <c r="L82" s="22">
        <v>45473</v>
      </c>
      <c r="M82" s="122" t="s">
        <v>16</v>
      </c>
      <c r="N82" s="16"/>
      <c r="O82" s="34">
        <v>0</v>
      </c>
      <c r="P82" s="34">
        <v>1</v>
      </c>
      <c r="Q82" s="27">
        <f t="shared" si="15"/>
        <v>0</v>
      </c>
      <c r="R82" s="44" t="s">
        <v>42</v>
      </c>
      <c r="S82" s="22">
        <v>45656</v>
      </c>
      <c r="T82" s="12" t="s">
        <v>19</v>
      </c>
      <c r="U82" s="578"/>
      <c r="V82" s="578"/>
      <c r="W82" s="4"/>
      <c r="X82" s="4"/>
    </row>
    <row r="83" spans="1:24" ht="21" customHeight="1" x14ac:dyDescent="0.25">
      <c r="A83" s="162"/>
      <c r="B83" s="507"/>
      <c r="C83" s="508"/>
      <c r="D83" s="503" t="s">
        <v>132</v>
      </c>
      <c r="E83" s="503"/>
      <c r="F83" s="503"/>
      <c r="G83" s="581" t="s">
        <v>35</v>
      </c>
      <c r="H83" s="569"/>
      <c r="I83" s="569"/>
      <c r="J83" s="569"/>
      <c r="K83" s="569"/>
      <c r="L83" s="570"/>
      <c r="M83" s="138">
        <f>COUNTA(M81:M82)</f>
        <v>2</v>
      </c>
      <c r="N83" s="525" t="s">
        <v>35</v>
      </c>
      <c r="O83" s="526"/>
      <c r="P83" s="526"/>
      <c r="Q83" s="526"/>
      <c r="R83" s="526"/>
      <c r="S83" s="527"/>
      <c r="T83" s="160">
        <f>COUNTA(T81:T82)</f>
        <v>2</v>
      </c>
      <c r="U83" s="580">
        <f>AVERAGE(U17:U82)</f>
        <v>0.92708333333333326</v>
      </c>
      <c r="V83" s="580">
        <f>SUM(V17:V82)/8</f>
        <v>3.125E-2</v>
      </c>
      <c r="W83" s="4"/>
      <c r="X83" s="4"/>
    </row>
    <row r="84" spans="1:24" ht="21" customHeight="1" x14ac:dyDescent="0.25">
      <c r="A84" s="162"/>
      <c r="B84" s="507"/>
      <c r="C84" s="508"/>
      <c r="D84" s="495"/>
      <c r="E84" s="495"/>
      <c r="F84" s="495"/>
      <c r="G84" s="581" t="s">
        <v>36</v>
      </c>
      <c r="H84" s="569"/>
      <c r="I84" s="569"/>
      <c r="J84" s="569"/>
      <c r="K84" s="569"/>
      <c r="L84" s="570"/>
      <c r="M84" s="138">
        <f>COUNTIF(M81:M82,"Actividad cumplida")</f>
        <v>1</v>
      </c>
      <c r="N84" s="525" t="s">
        <v>36</v>
      </c>
      <c r="O84" s="526"/>
      <c r="P84" s="526"/>
      <c r="Q84" s="526"/>
      <c r="R84" s="526"/>
      <c r="S84" s="527"/>
      <c r="T84" s="160">
        <f>COUNTIF(T81:T82,"Actividad cumplida")</f>
        <v>0</v>
      </c>
      <c r="U84" s="524"/>
      <c r="V84" s="524"/>
      <c r="W84" s="4"/>
      <c r="X84" s="4"/>
    </row>
    <row r="85" spans="1:24" ht="21" customHeight="1" x14ac:dyDescent="0.25">
      <c r="A85" s="162"/>
      <c r="B85" s="507"/>
      <c r="C85" s="508"/>
      <c r="D85" s="495"/>
      <c r="E85" s="495"/>
      <c r="F85" s="495"/>
      <c r="G85" s="581" t="s">
        <v>37</v>
      </c>
      <c r="H85" s="569"/>
      <c r="I85" s="569"/>
      <c r="J85" s="569"/>
      <c r="K85" s="569"/>
      <c r="L85" s="570"/>
      <c r="M85" s="138">
        <f>COUNTIF(M81:M82,"Actividad en proceso")</f>
        <v>1</v>
      </c>
      <c r="N85" s="525" t="s">
        <v>37</v>
      </c>
      <c r="O85" s="526"/>
      <c r="P85" s="526"/>
      <c r="Q85" s="526"/>
      <c r="R85" s="526"/>
      <c r="S85" s="527"/>
      <c r="T85" s="160">
        <f>COUNTIF(T76:T82,"Actividad en proceso")</f>
        <v>0</v>
      </c>
      <c r="U85" s="524"/>
      <c r="V85" s="524"/>
      <c r="W85" s="4"/>
      <c r="X85" s="4"/>
    </row>
    <row r="86" spans="1:24" ht="18.75" customHeight="1" x14ac:dyDescent="0.25">
      <c r="A86" s="163"/>
      <c r="B86" s="509"/>
      <c r="C86" s="510"/>
      <c r="D86" s="505"/>
      <c r="E86" s="505"/>
      <c r="F86" s="505"/>
      <c r="G86" s="581" t="s">
        <v>38</v>
      </c>
      <c r="H86" s="569"/>
      <c r="I86" s="569"/>
      <c r="J86" s="569"/>
      <c r="K86" s="569"/>
      <c r="L86" s="570"/>
      <c r="M86" s="139">
        <f>((M84+M85*0.5)/M83)</f>
        <v>0.75</v>
      </c>
      <c r="N86" s="525" t="s">
        <v>38</v>
      </c>
      <c r="O86" s="526"/>
      <c r="P86" s="526"/>
      <c r="Q86" s="526"/>
      <c r="R86" s="526"/>
      <c r="S86" s="527"/>
      <c r="T86" s="161">
        <f>((T84+T85*0.5)/T83)</f>
        <v>0</v>
      </c>
      <c r="U86" s="578"/>
      <c r="V86" s="578"/>
      <c r="W86" s="4"/>
      <c r="X86" s="4"/>
    </row>
    <row r="87" spans="1:24" ht="15" customHeight="1" x14ac:dyDescent="0.35">
      <c r="A87" s="25"/>
      <c r="B87" s="90"/>
      <c r="C87" s="90"/>
      <c r="D87" s="45"/>
      <c r="E87" s="45"/>
      <c r="F87" s="45"/>
      <c r="G87" s="8"/>
      <c r="H87" s="5"/>
      <c r="I87" s="5"/>
      <c r="J87" s="5"/>
      <c r="K87" s="8"/>
      <c r="L87" s="4"/>
      <c r="M87" s="5"/>
      <c r="N87" s="56"/>
      <c r="O87" s="57"/>
      <c r="P87" s="57"/>
      <c r="Q87" s="57"/>
      <c r="R87" s="56"/>
      <c r="S87" s="58"/>
      <c r="T87" s="57"/>
      <c r="U87" s="59"/>
      <c r="V87" s="59"/>
      <c r="W87" s="4"/>
      <c r="X87" s="4"/>
    </row>
    <row r="88" spans="1:24" ht="64.5" customHeight="1" x14ac:dyDescent="0.8">
      <c r="A88" s="4"/>
      <c r="B88" s="128"/>
      <c r="C88" s="128"/>
      <c r="D88" s="56"/>
      <c r="E88" s="56"/>
      <c r="F88" s="56"/>
      <c r="G88" s="8"/>
      <c r="H88" s="5"/>
      <c r="I88" s="5"/>
      <c r="J88" s="5"/>
      <c r="K88" s="8"/>
      <c r="L88" s="4"/>
      <c r="M88" s="5"/>
      <c r="N88" s="56"/>
      <c r="O88" s="57"/>
      <c r="P88" s="57"/>
      <c r="Q88" s="57"/>
      <c r="R88" s="56"/>
      <c r="S88" s="58"/>
      <c r="T88" s="57"/>
      <c r="U88" s="154"/>
      <c r="V88" s="154"/>
      <c r="W88" s="4"/>
      <c r="X88" s="4"/>
    </row>
    <row r="89" spans="1:24" ht="64.5" customHeight="1" x14ac:dyDescent="0.8">
      <c r="A89" s="4"/>
      <c r="B89" s="128"/>
      <c r="C89" s="128"/>
      <c r="D89" s="56"/>
      <c r="E89" s="56"/>
      <c r="F89" s="56"/>
      <c r="G89" s="8"/>
      <c r="H89" s="5"/>
      <c r="I89" s="5"/>
      <c r="J89" s="5"/>
      <c r="K89" s="8"/>
      <c r="L89" s="4"/>
      <c r="M89" s="5"/>
      <c r="N89" s="56"/>
      <c r="O89" s="57"/>
      <c r="P89" s="57"/>
      <c r="Q89" s="57"/>
      <c r="R89" s="56"/>
      <c r="S89" s="58"/>
      <c r="T89" s="57"/>
      <c r="U89" s="154"/>
      <c r="V89" s="154"/>
      <c r="W89" s="4"/>
      <c r="X89" s="4"/>
    </row>
    <row r="90" spans="1:24" ht="54" customHeight="1" x14ac:dyDescent="0.8">
      <c r="A90" s="4"/>
      <c r="B90" s="128"/>
      <c r="C90" s="128"/>
      <c r="D90" s="56"/>
      <c r="E90" s="56"/>
      <c r="F90" s="56"/>
      <c r="G90" s="582" t="s">
        <v>46</v>
      </c>
      <c r="H90" s="569"/>
      <c r="I90" s="569"/>
      <c r="J90" s="569"/>
      <c r="K90" s="569"/>
      <c r="L90" s="570"/>
      <c r="M90" s="5"/>
      <c r="N90" s="566" t="s">
        <v>47</v>
      </c>
      <c r="O90" s="567"/>
      <c r="P90" s="567"/>
      <c r="Q90" s="567"/>
      <c r="R90" s="567"/>
      <c r="S90" s="567"/>
      <c r="T90" s="57"/>
      <c r="U90" s="154"/>
      <c r="V90" s="154"/>
      <c r="W90" s="4"/>
      <c r="X90" s="4"/>
    </row>
    <row r="91" spans="1:24" ht="40.5" customHeight="1" x14ac:dyDescent="0.8">
      <c r="A91" s="4"/>
      <c r="B91" s="128"/>
      <c r="C91" s="128"/>
      <c r="D91" s="8"/>
      <c r="E91" s="8"/>
      <c r="F91" s="8"/>
      <c r="G91" s="9" t="s">
        <v>48</v>
      </c>
      <c r="H91" s="60"/>
      <c r="I91" s="60"/>
      <c r="J91" s="60"/>
      <c r="K91" s="18"/>
      <c r="L91" s="61">
        <f>SUM(M20+M29+M37+M49+M56+M65+M77+M83)</f>
        <v>28</v>
      </c>
      <c r="M91" s="5"/>
      <c r="N91" s="123" t="s">
        <v>48</v>
      </c>
      <c r="O91" s="131"/>
      <c r="P91" s="131"/>
      <c r="Q91" s="131"/>
      <c r="R91" s="132"/>
      <c r="S91" s="133">
        <f>SUM(T20+T29+T37+T49+T56+T65+T77+T83)</f>
        <v>38</v>
      </c>
      <c r="T91" s="5"/>
      <c r="U91" s="154"/>
      <c r="V91" s="154"/>
      <c r="W91" s="4"/>
      <c r="X91" s="4"/>
    </row>
    <row r="92" spans="1:24" ht="40.5" customHeight="1" x14ac:dyDescent="0.8">
      <c r="A92" s="4"/>
      <c r="B92" s="128"/>
      <c r="C92" s="128"/>
      <c r="D92" s="8"/>
      <c r="E92" s="8"/>
      <c r="F92" s="8"/>
      <c r="G92" s="9" t="s">
        <v>49</v>
      </c>
      <c r="H92" s="60"/>
      <c r="I92" s="60"/>
      <c r="J92" s="60"/>
      <c r="K92" s="18"/>
      <c r="L92" s="61">
        <f>COUNTIF(M17:M86,"Actividad cumplida")</f>
        <v>31</v>
      </c>
      <c r="M92" s="62"/>
      <c r="N92" s="9" t="s">
        <v>49</v>
      </c>
      <c r="O92" s="60"/>
      <c r="P92" s="60"/>
      <c r="Q92" s="60"/>
      <c r="R92" s="18"/>
      <c r="S92" s="61">
        <f>COUNTIF(T17:T86,"Actividad cumplida")</f>
        <v>1</v>
      </c>
      <c r="T92" s="5"/>
      <c r="U92" s="154"/>
      <c r="V92" s="154"/>
      <c r="W92" s="4"/>
      <c r="X92" s="4"/>
    </row>
    <row r="93" spans="1:24" ht="40.5" customHeight="1" x14ac:dyDescent="0.8">
      <c r="A93" s="4"/>
      <c r="B93" s="128"/>
      <c r="C93" s="128"/>
      <c r="D93" s="8"/>
      <c r="E93" s="8"/>
      <c r="F93" s="8"/>
      <c r="G93" s="9" t="s">
        <v>50</v>
      </c>
      <c r="H93" s="60"/>
      <c r="I93" s="60"/>
      <c r="J93" s="60"/>
      <c r="K93" s="18"/>
      <c r="L93" s="61">
        <f>COUNTIF(M17:M86,"Actividad en proceso")</f>
        <v>6</v>
      </c>
      <c r="M93" s="5"/>
      <c r="N93" s="9" t="s">
        <v>50</v>
      </c>
      <c r="O93" s="60"/>
      <c r="P93" s="60"/>
      <c r="Q93" s="60"/>
      <c r="R93" s="18"/>
      <c r="S93" s="61">
        <f>COUNTIF(T17:T86,"Actividad en proceso")</f>
        <v>0</v>
      </c>
      <c r="T93" s="5"/>
      <c r="U93" s="154"/>
      <c r="V93" s="154"/>
      <c r="W93" s="4"/>
      <c r="X93" s="4"/>
    </row>
    <row r="94" spans="1:24" ht="40.5" customHeight="1" x14ac:dyDescent="0.8">
      <c r="A94" s="4"/>
      <c r="B94" s="128"/>
      <c r="C94" s="128"/>
      <c r="D94" s="8"/>
      <c r="E94" s="8"/>
      <c r="F94" s="8"/>
      <c r="G94" s="141" t="s">
        <v>51</v>
      </c>
      <c r="H94" s="142"/>
      <c r="I94" s="142"/>
      <c r="J94" s="142"/>
      <c r="K94" s="140"/>
      <c r="L94" s="143">
        <f>((L92+L93*0.5)/L91)</f>
        <v>1.2142857142857142</v>
      </c>
      <c r="M94" s="5"/>
      <c r="N94" s="575" t="s">
        <v>51</v>
      </c>
      <c r="O94" s="576"/>
      <c r="P94" s="576"/>
      <c r="Q94" s="576"/>
      <c r="R94" s="577"/>
      <c r="S94" s="134">
        <f>((S92+S93*0.5)/S91)</f>
        <v>2.6315789473684209E-2</v>
      </c>
      <c r="T94" s="5"/>
      <c r="U94" s="154"/>
      <c r="V94" s="154"/>
      <c r="W94" s="4"/>
      <c r="X94" s="4"/>
    </row>
    <row r="95" spans="1:24" ht="64.5" customHeight="1" x14ac:dyDescent="0.8">
      <c r="A95" s="4"/>
      <c r="B95" s="128"/>
      <c r="C95" s="128"/>
      <c r="D95" s="8"/>
      <c r="E95" s="8"/>
      <c r="F95" s="8"/>
      <c r="G95" s="8"/>
      <c r="H95" s="5"/>
      <c r="I95" s="5"/>
      <c r="J95" s="5"/>
      <c r="K95" s="8"/>
      <c r="L95" s="4"/>
      <c r="M95" s="5"/>
      <c r="N95" s="8"/>
      <c r="O95" s="5"/>
      <c r="P95" s="5"/>
      <c r="Q95" s="5"/>
      <c r="R95" s="8"/>
      <c r="S95" s="4"/>
      <c r="T95" s="5"/>
      <c r="U95" s="154"/>
      <c r="V95" s="154"/>
      <c r="W95" s="4"/>
      <c r="X95" s="4"/>
    </row>
    <row r="96" spans="1:24" ht="64.5" customHeight="1" x14ac:dyDescent="0.35">
      <c r="A96" s="586" t="s">
        <v>302</v>
      </c>
      <c r="B96" s="586"/>
      <c r="C96" s="586"/>
      <c r="D96" s="586"/>
      <c r="E96" s="586"/>
      <c r="F96" s="586"/>
      <c r="G96" s="586"/>
      <c r="H96" s="586"/>
      <c r="I96" s="586"/>
      <c r="J96" s="586"/>
      <c r="K96" s="586"/>
      <c r="L96" s="586"/>
      <c r="M96" s="586"/>
      <c r="N96" s="586"/>
      <c r="O96" s="586"/>
      <c r="P96" s="586"/>
      <c r="Q96" s="586"/>
      <c r="R96" s="586"/>
      <c r="S96" s="586"/>
      <c r="T96" s="586"/>
      <c r="U96" s="586"/>
      <c r="V96" s="586"/>
      <c r="W96" s="4"/>
      <c r="X96" s="4"/>
    </row>
    <row r="97" spans="1:24" ht="64.5" customHeight="1" x14ac:dyDescent="0.8">
      <c r="A97" s="4"/>
      <c r="B97" s="128"/>
      <c r="C97" s="128"/>
      <c r="D97" s="8"/>
      <c r="E97" s="8"/>
      <c r="F97" s="8"/>
      <c r="G97" s="8"/>
      <c r="H97" s="5"/>
      <c r="I97" s="5"/>
      <c r="J97" s="5"/>
      <c r="K97" s="8"/>
      <c r="L97" s="4"/>
      <c r="M97" s="5"/>
      <c r="N97" s="8"/>
      <c r="O97" s="5"/>
      <c r="P97" s="5"/>
      <c r="Q97" s="5"/>
      <c r="R97" s="8"/>
      <c r="S97" s="4"/>
      <c r="T97" s="5"/>
      <c r="U97" s="154"/>
      <c r="V97" s="154"/>
      <c r="W97" s="4"/>
      <c r="X97" s="4"/>
    </row>
    <row r="98" spans="1:24" ht="18.75" customHeight="1" x14ac:dyDescent="0.8">
      <c r="A98" s="4"/>
      <c r="B98" s="128"/>
      <c r="C98" s="128"/>
      <c r="D98" s="8"/>
      <c r="E98" s="8"/>
      <c r="F98" s="8"/>
      <c r="G98" s="8"/>
      <c r="H98" s="5"/>
      <c r="I98" s="5"/>
      <c r="J98" s="5"/>
      <c r="K98" s="8"/>
      <c r="L98" s="4"/>
      <c r="M98" s="5"/>
      <c r="N98" s="8"/>
      <c r="O98" s="5"/>
      <c r="P98" s="5"/>
      <c r="Q98" s="5"/>
      <c r="R98" s="8"/>
      <c r="S98" s="4"/>
      <c r="T98" s="5"/>
      <c r="U98" s="154"/>
      <c r="V98" s="154"/>
      <c r="W98" s="4"/>
      <c r="X98" s="4"/>
    </row>
    <row r="99" spans="1:24" ht="15" customHeight="1" x14ac:dyDescent="0.8">
      <c r="A99" s="4"/>
      <c r="B99" s="128"/>
      <c r="C99" s="128"/>
      <c r="D99" s="8"/>
      <c r="E99" s="8"/>
      <c r="F99" s="8"/>
      <c r="G99" s="8"/>
      <c r="H99" s="5"/>
      <c r="I99" s="5"/>
      <c r="J99" s="5"/>
      <c r="K99" s="8"/>
      <c r="L99" s="4"/>
      <c r="M99" s="5"/>
      <c r="N99" s="8"/>
      <c r="O99" s="5"/>
      <c r="P99" s="5"/>
      <c r="Q99" s="5"/>
      <c r="R99" s="8"/>
      <c r="S99" s="4"/>
      <c r="T99" s="5"/>
      <c r="U99" s="154"/>
      <c r="V99" s="154"/>
      <c r="W99" s="4"/>
      <c r="X99" s="4"/>
    </row>
    <row r="100" spans="1:24" ht="15" customHeight="1" x14ac:dyDescent="0.8">
      <c r="A100" s="4"/>
      <c r="B100" s="128"/>
      <c r="C100" s="128"/>
      <c r="D100" s="8"/>
      <c r="E100" s="8"/>
      <c r="F100" s="8"/>
      <c r="G100" s="8"/>
      <c r="H100" s="5"/>
      <c r="I100" s="5"/>
      <c r="J100" s="5"/>
      <c r="K100" s="8"/>
      <c r="L100" s="4"/>
      <c r="M100" s="5"/>
      <c r="N100" s="8"/>
      <c r="O100" s="5"/>
      <c r="P100" s="5"/>
      <c r="Q100" s="5"/>
      <c r="R100" s="8"/>
      <c r="S100" s="4"/>
      <c r="T100" s="5"/>
      <c r="U100" s="154"/>
      <c r="V100" s="154"/>
      <c r="W100" s="4"/>
      <c r="X100" s="4"/>
    </row>
    <row r="101" spans="1:24" ht="64.5" customHeight="1" x14ac:dyDescent="0.8">
      <c r="A101" s="4"/>
      <c r="B101" s="128"/>
      <c r="C101" s="128"/>
      <c r="D101" s="8"/>
      <c r="E101" s="8"/>
      <c r="F101" s="8"/>
      <c r="G101" s="8"/>
      <c r="H101" s="5"/>
      <c r="I101" s="5"/>
      <c r="J101" s="5"/>
      <c r="K101" s="8"/>
      <c r="L101" s="4"/>
      <c r="M101" s="5"/>
      <c r="N101" s="8"/>
      <c r="O101" s="5"/>
      <c r="P101" s="5"/>
      <c r="Q101" s="5"/>
      <c r="R101" s="8"/>
      <c r="S101" s="4"/>
      <c r="T101" s="5"/>
      <c r="U101" s="154"/>
      <c r="V101" s="154"/>
      <c r="W101" s="4"/>
      <c r="X101" s="4"/>
    </row>
    <row r="102" spans="1:24" ht="64.5" customHeight="1" x14ac:dyDescent="0.8">
      <c r="A102" s="4"/>
      <c r="B102" s="128"/>
      <c r="C102" s="128"/>
      <c r="D102" s="8"/>
      <c r="E102" s="8"/>
      <c r="F102" s="8"/>
      <c r="G102" s="8"/>
      <c r="H102" s="5"/>
      <c r="I102" s="5"/>
      <c r="J102" s="5"/>
      <c r="K102" s="8"/>
      <c r="L102" s="4"/>
      <c r="M102" s="5"/>
      <c r="N102" s="8"/>
      <c r="O102" s="5"/>
      <c r="P102" s="5"/>
      <c r="Q102" s="5"/>
      <c r="R102" s="8"/>
      <c r="S102" s="4"/>
      <c r="T102" s="5"/>
      <c r="U102" s="154"/>
      <c r="V102" s="154"/>
      <c r="W102" s="4"/>
      <c r="X102" s="4"/>
    </row>
    <row r="103" spans="1:24" ht="64.5" customHeight="1" x14ac:dyDescent="0.8">
      <c r="A103" s="4"/>
      <c r="B103" s="128"/>
      <c r="C103" s="128"/>
      <c r="D103" s="8"/>
      <c r="E103" s="8"/>
      <c r="F103" s="8"/>
      <c r="G103" s="8"/>
      <c r="H103" s="5"/>
      <c r="I103" s="5"/>
      <c r="J103" s="5"/>
      <c r="K103" s="8"/>
      <c r="L103" s="4"/>
      <c r="M103" s="5"/>
      <c r="N103" s="8"/>
      <c r="O103" s="5"/>
      <c r="P103" s="5"/>
      <c r="Q103" s="5"/>
      <c r="R103" s="8"/>
      <c r="S103" s="4"/>
      <c r="T103" s="5"/>
      <c r="U103" s="154"/>
      <c r="V103" s="154"/>
      <c r="W103" s="4"/>
      <c r="X103" s="4"/>
    </row>
    <row r="104" spans="1:24" ht="64.5" customHeight="1" x14ac:dyDescent="0.8">
      <c r="A104" s="4"/>
      <c r="B104" s="128"/>
      <c r="C104" s="128"/>
      <c r="D104" s="8"/>
      <c r="E104" s="8"/>
      <c r="F104" s="8"/>
      <c r="G104" s="8"/>
      <c r="H104" s="5"/>
      <c r="I104" s="5"/>
      <c r="J104" s="5"/>
      <c r="K104" s="8"/>
      <c r="L104" s="4"/>
      <c r="M104" s="5"/>
      <c r="N104" s="8"/>
      <c r="O104" s="5"/>
      <c r="P104" s="5"/>
      <c r="Q104" s="5"/>
      <c r="R104" s="8"/>
      <c r="S104" s="4"/>
      <c r="T104" s="5"/>
      <c r="U104" s="154"/>
      <c r="V104" s="154"/>
      <c r="W104" s="4"/>
      <c r="X104" s="4"/>
    </row>
    <row r="105" spans="1:24" ht="64.5" customHeight="1" x14ac:dyDescent="0.8">
      <c r="A105" s="4"/>
      <c r="B105" s="128"/>
      <c r="C105" s="128"/>
      <c r="D105" s="8"/>
      <c r="E105" s="8"/>
      <c r="F105" s="8"/>
      <c r="G105" s="8"/>
      <c r="H105" s="5"/>
      <c r="I105" s="5"/>
      <c r="J105" s="5"/>
      <c r="K105" s="8"/>
      <c r="L105" s="4"/>
      <c r="M105" s="5"/>
      <c r="N105" s="8"/>
      <c r="O105" s="5"/>
      <c r="P105" s="5"/>
      <c r="Q105" s="5"/>
      <c r="R105" s="8"/>
      <c r="S105" s="4"/>
      <c r="T105" s="5"/>
      <c r="U105" s="154"/>
      <c r="V105" s="154"/>
      <c r="W105" s="4"/>
      <c r="X105" s="4"/>
    </row>
    <row r="106" spans="1:24" ht="64.5" customHeight="1" x14ac:dyDescent="0.8">
      <c r="A106" s="4"/>
      <c r="B106" s="128"/>
      <c r="C106" s="128"/>
      <c r="D106" s="8"/>
      <c r="E106" s="8"/>
      <c r="F106" s="8"/>
      <c r="G106" s="8"/>
      <c r="H106" s="5"/>
      <c r="I106" s="5"/>
      <c r="J106" s="5"/>
      <c r="K106" s="8"/>
      <c r="L106" s="4"/>
      <c r="M106" s="5"/>
      <c r="N106" s="8"/>
      <c r="O106" s="5"/>
      <c r="P106" s="5"/>
      <c r="Q106" s="5"/>
      <c r="R106" s="8"/>
      <c r="S106" s="4"/>
      <c r="T106" s="5"/>
      <c r="U106" s="154"/>
      <c r="V106" s="154"/>
      <c r="W106" s="4"/>
      <c r="X106" s="4"/>
    </row>
    <row r="107" spans="1:24" ht="64.5" customHeight="1" x14ac:dyDescent="0.8">
      <c r="A107" s="4"/>
      <c r="B107" s="128"/>
      <c r="C107" s="128"/>
      <c r="D107" s="8"/>
      <c r="E107" s="8"/>
      <c r="F107" s="8"/>
      <c r="G107" s="8"/>
      <c r="H107" s="5"/>
      <c r="I107" s="5"/>
      <c r="J107" s="5"/>
      <c r="K107" s="8"/>
      <c r="L107" s="4"/>
      <c r="M107" s="5"/>
      <c r="N107" s="8"/>
      <c r="O107" s="5"/>
      <c r="P107" s="5"/>
      <c r="Q107" s="5"/>
      <c r="R107" s="8"/>
      <c r="S107" s="4"/>
      <c r="T107" s="5"/>
      <c r="U107" s="154"/>
      <c r="V107" s="154"/>
      <c r="W107" s="4"/>
      <c r="X107" s="4"/>
    </row>
    <row r="108" spans="1:24" ht="64.5" customHeight="1" x14ac:dyDescent="0.8">
      <c r="A108" s="4"/>
      <c r="B108" s="128"/>
      <c r="C108" s="128"/>
      <c r="D108" s="8"/>
      <c r="E108" s="8"/>
      <c r="F108" s="8"/>
      <c r="G108" s="8"/>
      <c r="H108" s="5"/>
      <c r="I108" s="5"/>
      <c r="J108" s="5"/>
      <c r="K108" s="8"/>
      <c r="L108" s="4"/>
      <c r="M108" s="5"/>
      <c r="N108" s="8"/>
      <c r="O108" s="5"/>
      <c r="P108" s="5"/>
      <c r="Q108" s="5"/>
      <c r="R108" s="8"/>
      <c r="S108" s="4"/>
      <c r="T108" s="5"/>
      <c r="U108" s="154"/>
      <c r="V108" s="154"/>
      <c r="W108" s="4"/>
      <c r="X108" s="4"/>
    </row>
    <row r="109" spans="1:24" ht="64.5" customHeight="1" x14ac:dyDescent="0.8">
      <c r="A109" s="4"/>
      <c r="B109" s="128"/>
      <c r="C109" s="128"/>
      <c r="D109" s="8"/>
      <c r="E109" s="8"/>
      <c r="F109" s="8"/>
      <c r="G109" s="8"/>
      <c r="H109" s="5"/>
      <c r="I109" s="5"/>
      <c r="J109" s="5"/>
      <c r="K109" s="8"/>
      <c r="L109" s="4"/>
      <c r="M109" s="5"/>
      <c r="N109" s="8"/>
      <c r="O109" s="5"/>
      <c r="P109" s="5"/>
      <c r="Q109" s="5"/>
      <c r="R109" s="8"/>
      <c r="S109" s="4"/>
      <c r="T109" s="5"/>
      <c r="U109" s="154"/>
      <c r="V109" s="154"/>
      <c r="W109" s="4"/>
      <c r="X109" s="4"/>
    </row>
    <row r="110" spans="1:24" ht="64.5" customHeight="1" x14ac:dyDescent="0.8">
      <c r="A110" s="4"/>
      <c r="B110" s="128"/>
      <c r="C110" s="128"/>
      <c r="D110" s="8"/>
      <c r="E110" s="8"/>
      <c r="F110" s="8"/>
      <c r="G110" s="8"/>
      <c r="H110" s="5"/>
      <c r="I110" s="5"/>
      <c r="J110" s="5"/>
      <c r="K110" s="8"/>
      <c r="L110" s="4"/>
      <c r="M110" s="5"/>
      <c r="N110" s="8"/>
      <c r="O110" s="5"/>
      <c r="P110" s="5"/>
      <c r="Q110" s="5"/>
      <c r="R110" s="8"/>
      <c r="S110" s="4"/>
      <c r="T110" s="5"/>
      <c r="U110" s="154"/>
      <c r="V110" s="154"/>
      <c r="W110" s="4"/>
      <c r="X110" s="4"/>
    </row>
    <row r="111" spans="1:24" ht="64.5" customHeight="1" x14ac:dyDescent="0.8">
      <c r="A111" s="4"/>
      <c r="B111" s="128"/>
      <c r="C111" s="128"/>
      <c r="D111" s="8"/>
      <c r="E111" s="8"/>
      <c r="F111" s="8"/>
      <c r="G111" s="8"/>
      <c r="H111" s="5"/>
      <c r="I111" s="5"/>
      <c r="J111" s="5"/>
      <c r="K111" s="8"/>
      <c r="L111" s="4"/>
      <c r="M111" s="5"/>
      <c r="N111" s="8"/>
      <c r="O111" s="5"/>
      <c r="P111" s="5"/>
      <c r="Q111" s="5"/>
      <c r="R111" s="8"/>
      <c r="S111" s="4"/>
      <c r="T111" s="5"/>
      <c r="U111" s="154"/>
      <c r="V111" s="154"/>
      <c r="W111" s="4"/>
      <c r="X111" s="4"/>
    </row>
    <row r="112" spans="1:24" ht="64.5" customHeight="1" x14ac:dyDescent="0.8">
      <c r="A112" s="4"/>
      <c r="B112" s="128"/>
      <c r="C112" s="128"/>
      <c r="D112" s="8"/>
      <c r="E112" s="8"/>
      <c r="F112" s="8"/>
      <c r="G112" s="8"/>
      <c r="H112" s="5"/>
      <c r="I112" s="5"/>
      <c r="J112" s="5"/>
      <c r="K112" s="8"/>
      <c r="L112" s="4"/>
      <c r="M112" s="5"/>
      <c r="N112" s="8"/>
      <c r="O112" s="5"/>
      <c r="P112" s="5"/>
      <c r="Q112" s="5"/>
      <c r="R112" s="8"/>
      <c r="S112" s="4"/>
      <c r="T112" s="5"/>
      <c r="U112" s="154"/>
      <c r="V112" s="154"/>
      <c r="W112" s="4"/>
      <c r="X112" s="4"/>
    </row>
    <row r="113" spans="1:24" ht="64.5" customHeight="1" x14ac:dyDescent="0.8">
      <c r="A113" s="4"/>
      <c r="B113" s="128"/>
      <c r="C113" s="128"/>
      <c r="D113" s="8"/>
      <c r="E113" s="8"/>
      <c r="F113" s="8"/>
      <c r="G113" s="8"/>
      <c r="H113" s="5"/>
      <c r="I113" s="5"/>
      <c r="J113" s="5"/>
      <c r="K113" s="8"/>
      <c r="L113" s="4"/>
      <c r="M113" s="5"/>
      <c r="N113" s="8"/>
      <c r="O113" s="5"/>
      <c r="P113" s="5"/>
      <c r="Q113" s="5"/>
      <c r="R113" s="8"/>
      <c r="S113" s="4"/>
      <c r="T113" s="5"/>
      <c r="U113" s="154"/>
      <c r="V113" s="154"/>
      <c r="W113" s="4"/>
      <c r="X113" s="4"/>
    </row>
    <row r="114" spans="1:24" ht="64.5" customHeight="1" x14ac:dyDescent="0.8">
      <c r="A114" s="4"/>
      <c r="B114" s="128"/>
      <c r="C114" s="128"/>
      <c r="D114" s="8"/>
      <c r="E114" s="8"/>
      <c r="F114" s="8"/>
      <c r="G114" s="8"/>
      <c r="H114" s="5"/>
      <c r="I114" s="5"/>
      <c r="J114" s="5"/>
      <c r="K114" s="8"/>
      <c r="L114" s="4"/>
      <c r="M114" s="5"/>
      <c r="N114" s="8"/>
      <c r="O114" s="5"/>
      <c r="P114" s="5"/>
      <c r="Q114" s="5"/>
      <c r="R114" s="8"/>
      <c r="S114" s="4"/>
      <c r="T114" s="5"/>
      <c r="U114" s="154"/>
      <c r="V114" s="154"/>
      <c r="W114" s="4"/>
      <c r="X114" s="4"/>
    </row>
    <row r="115" spans="1:24" ht="64.5" customHeight="1" x14ac:dyDescent="0.8">
      <c r="A115" s="4"/>
      <c r="B115" s="128"/>
      <c r="C115" s="128"/>
      <c r="D115" s="8"/>
      <c r="E115" s="8"/>
      <c r="F115" s="8"/>
      <c r="G115" s="8"/>
      <c r="H115" s="5"/>
      <c r="I115" s="5"/>
      <c r="J115" s="5"/>
      <c r="K115" s="8"/>
      <c r="L115" s="4"/>
      <c r="M115" s="5"/>
      <c r="N115" s="8"/>
      <c r="O115" s="5"/>
      <c r="P115" s="5"/>
      <c r="Q115" s="5"/>
      <c r="R115" s="8"/>
      <c r="S115" s="4"/>
      <c r="T115" s="5"/>
      <c r="U115" s="154"/>
      <c r="V115" s="154"/>
      <c r="W115" s="4"/>
      <c r="X115" s="4"/>
    </row>
    <row r="116" spans="1:24" ht="64.5" customHeight="1" x14ac:dyDescent="0.8">
      <c r="A116" s="4"/>
      <c r="B116" s="128"/>
      <c r="C116" s="128"/>
      <c r="D116" s="8"/>
      <c r="E116" s="8"/>
      <c r="F116" s="8"/>
      <c r="G116" s="8"/>
      <c r="H116" s="5"/>
      <c r="I116" s="5"/>
      <c r="J116" s="5"/>
      <c r="K116" s="8"/>
      <c r="L116" s="4"/>
      <c r="M116" s="5"/>
      <c r="N116" s="8"/>
      <c r="O116" s="5"/>
      <c r="P116" s="5"/>
      <c r="Q116" s="5"/>
      <c r="R116" s="8"/>
      <c r="S116" s="4"/>
      <c r="T116" s="5"/>
      <c r="U116" s="154"/>
      <c r="V116" s="154"/>
      <c r="W116" s="4"/>
      <c r="X116" s="4"/>
    </row>
    <row r="117" spans="1:24" ht="64.5" customHeight="1" x14ac:dyDescent="0.8">
      <c r="A117" s="4"/>
      <c r="B117" s="128"/>
      <c r="C117" s="128"/>
      <c r="D117" s="8"/>
      <c r="E117" s="8"/>
      <c r="F117" s="8"/>
      <c r="G117" s="8"/>
      <c r="H117" s="5"/>
      <c r="I117" s="5"/>
      <c r="J117" s="5"/>
      <c r="K117" s="8"/>
      <c r="L117" s="4"/>
      <c r="M117" s="5"/>
      <c r="N117" s="8"/>
      <c r="O117" s="5"/>
      <c r="P117" s="5"/>
      <c r="Q117" s="5"/>
      <c r="R117" s="8"/>
      <c r="S117" s="4"/>
      <c r="T117" s="5"/>
      <c r="U117" s="154"/>
      <c r="V117" s="154"/>
      <c r="W117" s="4"/>
      <c r="X117" s="4"/>
    </row>
    <row r="118" spans="1:24" ht="64.5" customHeight="1" x14ac:dyDescent="0.8">
      <c r="A118" s="4"/>
      <c r="B118" s="128"/>
      <c r="C118" s="128"/>
      <c r="D118" s="8"/>
      <c r="E118" s="8"/>
      <c r="F118" s="8"/>
      <c r="G118" s="8"/>
      <c r="H118" s="5"/>
      <c r="I118" s="5"/>
      <c r="J118" s="5"/>
      <c r="K118" s="8"/>
      <c r="L118" s="4"/>
      <c r="M118" s="5"/>
      <c r="N118" s="8"/>
      <c r="O118" s="5"/>
      <c r="P118" s="5"/>
      <c r="Q118" s="5"/>
      <c r="R118" s="8"/>
      <c r="S118" s="4"/>
      <c r="T118" s="5"/>
      <c r="U118" s="154"/>
      <c r="V118" s="154"/>
      <c r="W118" s="4"/>
      <c r="X118" s="4"/>
    </row>
    <row r="119" spans="1:24" ht="64.5" customHeight="1" x14ac:dyDescent="0.8">
      <c r="A119" s="4"/>
      <c r="B119" s="128"/>
      <c r="C119" s="128"/>
      <c r="D119" s="8"/>
      <c r="E119" s="8"/>
      <c r="F119" s="8"/>
      <c r="G119" s="8"/>
      <c r="H119" s="5"/>
      <c r="I119" s="5"/>
      <c r="J119" s="5"/>
      <c r="K119" s="8"/>
      <c r="L119" s="4"/>
      <c r="M119" s="5"/>
      <c r="N119" s="8"/>
      <c r="O119" s="5"/>
      <c r="P119" s="5"/>
      <c r="Q119" s="5"/>
      <c r="R119" s="8"/>
      <c r="S119" s="4"/>
      <c r="T119" s="5"/>
      <c r="U119" s="154"/>
      <c r="V119" s="154"/>
      <c r="W119" s="4"/>
      <c r="X119" s="4"/>
    </row>
    <row r="120" spans="1:24" ht="64.5" customHeight="1" x14ac:dyDescent="0.8">
      <c r="A120" s="4"/>
      <c r="B120" s="128"/>
      <c r="C120" s="128"/>
      <c r="D120" s="8"/>
      <c r="E120" s="8"/>
      <c r="F120" s="8"/>
      <c r="G120" s="8"/>
      <c r="H120" s="5"/>
      <c r="I120" s="5"/>
      <c r="J120" s="5"/>
      <c r="K120" s="8"/>
      <c r="L120" s="4"/>
      <c r="M120" s="5"/>
      <c r="N120" s="8"/>
      <c r="O120" s="5"/>
      <c r="P120" s="5"/>
      <c r="Q120" s="5"/>
      <c r="R120" s="8"/>
      <c r="S120" s="4"/>
      <c r="T120" s="5"/>
      <c r="U120" s="154"/>
      <c r="V120" s="154"/>
      <c r="W120" s="4"/>
      <c r="X120" s="4"/>
    </row>
    <row r="121" spans="1:24" ht="64.5" customHeight="1" x14ac:dyDescent="0.8">
      <c r="A121" s="4"/>
      <c r="B121" s="128"/>
      <c r="C121" s="128"/>
      <c r="D121" s="8"/>
      <c r="E121" s="8"/>
      <c r="F121" s="8"/>
      <c r="G121" s="8"/>
      <c r="H121" s="5"/>
      <c r="I121" s="5"/>
      <c r="J121" s="5"/>
      <c r="K121" s="8"/>
      <c r="L121" s="4"/>
      <c r="M121" s="5"/>
      <c r="N121" s="8"/>
      <c r="O121" s="5"/>
      <c r="P121" s="5"/>
      <c r="Q121" s="5"/>
      <c r="R121" s="8"/>
      <c r="S121" s="4"/>
      <c r="T121" s="5"/>
      <c r="U121" s="154"/>
      <c r="V121" s="154"/>
      <c r="W121" s="4"/>
      <c r="X121" s="4"/>
    </row>
    <row r="122" spans="1:24" ht="64.5" customHeight="1" x14ac:dyDescent="0.8">
      <c r="A122" s="4"/>
      <c r="B122" s="128"/>
      <c r="C122" s="128"/>
      <c r="D122" s="8"/>
      <c r="E122" s="8"/>
      <c r="F122" s="8"/>
      <c r="G122" s="8"/>
      <c r="H122" s="5"/>
      <c r="I122" s="5"/>
      <c r="J122" s="5"/>
      <c r="K122" s="8"/>
      <c r="L122" s="4"/>
      <c r="M122" s="5"/>
      <c r="N122" s="8"/>
      <c r="O122" s="5"/>
      <c r="P122" s="5"/>
      <c r="Q122" s="5"/>
      <c r="R122" s="8"/>
      <c r="S122" s="4"/>
      <c r="T122" s="5"/>
      <c r="U122" s="154"/>
      <c r="V122" s="154"/>
      <c r="W122" s="4"/>
      <c r="X122" s="4"/>
    </row>
    <row r="123" spans="1:24" ht="64.5" customHeight="1" x14ac:dyDescent="0.8">
      <c r="A123" s="4"/>
      <c r="B123" s="128"/>
      <c r="C123" s="128"/>
      <c r="D123" s="8"/>
      <c r="E123" s="8"/>
      <c r="F123" s="8"/>
      <c r="G123" s="8"/>
      <c r="H123" s="5"/>
      <c r="I123" s="5"/>
      <c r="J123" s="5"/>
      <c r="K123" s="8"/>
      <c r="L123" s="4"/>
      <c r="M123" s="5"/>
      <c r="N123" s="8"/>
      <c r="O123" s="5"/>
      <c r="P123" s="5"/>
      <c r="Q123" s="5"/>
      <c r="R123" s="8"/>
      <c r="S123" s="4"/>
      <c r="T123" s="5"/>
      <c r="U123" s="154"/>
      <c r="V123" s="154"/>
      <c r="W123" s="4"/>
      <c r="X123" s="4"/>
    </row>
    <row r="124" spans="1:24" ht="64.5" customHeight="1" x14ac:dyDescent="0.8">
      <c r="A124" s="4"/>
      <c r="B124" s="128"/>
      <c r="C124" s="128"/>
      <c r="D124" s="8"/>
      <c r="E124" s="8"/>
      <c r="F124" s="8"/>
      <c r="G124" s="8"/>
      <c r="H124" s="5"/>
      <c r="I124" s="5"/>
      <c r="J124" s="5"/>
      <c r="K124" s="8"/>
      <c r="L124" s="4"/>
      <c r="M124" s="5"/>
      <c r="N124" s="8"/>
      <c r="O124" s="5"/>
      <c r="P124" s="5"/>
      <c r="Q124" s="5"/>
      <c r="R124" s="8"/>
      <c r="S124" s="4"/>
      <c r="T124" s="5"/>
      <c r="U124" s="154"/>
      <c r="V124" s="154"/>
      <c r="W124" s="4"/>
      <c r="X124" s="4"/>
    </row>
    <row r="125" spans="1:24" ht="64.5" customHeight="1" x14ac:dyDescent="0.8">
      <c r="A125" s="4"/>
      <c r="B125" s="128"/>
      <c r="C125" s="128"/>
      <c r="D125" s="8"/>
      <c r="E125" s="8"/>
      <c r="F125" s="8"/>
      <c r="G125" s="8"/>
      <c r="H125" s="5"/>
      <c r="I125" s="5"/>
      <c r="J125" s="5"/>
      <c r="K125" s="8"/>
      <c r="L125" s="4"/>
      <c r="M125" s="5"/>
      <c r="N125" s="8"/>
      <c r="O125" s="5"/>
      <c r="P125" s="5"/>
      <c r="Q125" s="5"/>
      <c r="R125" s="8"/>
      <c r="S125" s="4"/>
      <c r="T125" s="5"/>
      <c r="U125" s="154"/>
      <c r="V125" s="154"/>
      <c r="W125" s="4"/>
      <c r="X125" s="4"/>
    </row>
    <row r="126" spans="1:24" ht="64.5" customHeight="1" x14ac:dyDescent="0.8">
      <c r="A126" s="4"/>
      <c r="B126" s="128"/>
      <c r="C126" s="128"/>
      <c r="D126" s="8"/>
      <c r="E126" s="8"/>
      <c r="F126" s="8"/>
      <c r="G126" s="8"/>
      <c r="H126" s="5"/>
      <c r="I126" s="5"/>
      <c r="J126" s="5"/>
      <c r="K126" s="8"/>
      <c r="L126" s="4"/>
      <c r="M126" s="5"/>
      <c r="N126" s="8"/>
      <c r="O126" s="5"/>
      <c r="P126" s="5"/>
      <c r="Q126" s="5"/>
      <c r="R126" s="8"/>
      <c r="S126" s="4"/>
      <c r="T126" s="5"/>
      <c r="U126" s="154"/>
      <c r="V126" s="154"/>
      <c r="W126" s="4"/>
      <c r="X126" s="4"/>
    </row>
    <row r="127" spans="1:24" ht="64.5" customHeight="1" x14ac:dyDescent="0.8">
      <c r="A127" s="4"/>
      <c r="B127" s="128"/>
      <c r="C127" s="128"/>
      <c r="D127" s="8"/>
      <c r="E127" s="8"/>
      <c r="F127" s="8"/>
      <c r="G127" s="8"/>
      <c r="H127" s="5"/>
      <c r="I127" s="5"/>
      <c r="J127" s="5"/>
      <c r="K127" s="8"/>
      <c r="L127" s="4"/>
      <c r="M127" s="5"/>
      <c r="N127" s="8"/>
      <c r="O127" s="5"/>
      <c r="P127" s="5"/>
      <c r="Q127" s="5"/>
      <c r="R127" s="8"/>
      <c r="S127" s="4"/>
      <c r="T127" s="5"/>
      <c r="U127" s="154"/>
      <c r="V127" s="154"/>
      <c r="W127" s="4"/>
      <c r="X127" s="4"/>
    </row>
    <row r="128" spans="1:24" ht="64.5" customHeight="1" x14ac:dyDescent="0.8">
      <c r="A128" s="4"/>
      <c r="B128" s="128"/>
      <c r="C128" s="128"/>
      <c r="D128" s="8"/>
      <c r="E128" s="8"/>
      <c r="F128" s="8"/>
      <c r="G128" s="8"/>
      <c r="H128" s="5"/>
      <c r="I128" s="5"/>
      <c r="J128" s="5"/>
      <c r="K128" s="8"/>
      <c r="L128" s="4"/>
      <c r="M128" s="5"/>
      <c r="N128" s="8"/>
      <c r="O128" s="5"/>
      <c r="P128" s="5"/>
      <c r="Q128" s="5"/>
      <c r="R128" s="8"/>
      <c r="S128" s="4"/>
      <c r="T128" s="5"/>
      <c r="U128" s="154"/>
      <c r="V128" s="154"/>
      <c r="W128" s="4"/>
      <c r="X128" s="4"/>
    </row>
    <row r="129" spans="1:24" ht="64.5" customHeight="1" x14ac:dyDescent="0.8">
      <c r="A129" s="4"/>
      <c r="B129" s="128"/>
      <c r="C129" s="128"/>
      <c r="D129" s="8"/>
      <c r="E129" s="8"/>
      <c r="F129" s="8"/>
      <c r="G129" s="8"/>
      <c r="H129" s="5"/>
      <c r="I129" s="5"/>
      <c r="J129" s="5"/>
      <c r="K129" s="8"/>
      <c r="L129" s="4"/>
      <c r="M129" s="5"/>
      <c r="N129" s="8"/>
      <c r="O129" s="5"/>
      <c r="P129" s="5"/>
      <c r="Q129" s="5"/>
      <c r="R129" s="8"/>
      <c r="S129" s="4"/>
      <c r="T129" s="5"/>
      <c r="U129" s="154"/>
      <c r="V129" s="154"/>
      <c r="W129" s="4"/>
      <c r="X129" s="4"/>
    </row>
    <row r="130" spans="1:24" ht="64.5" customHeight="1" x14ac:dyDescent="0.8">
      <c r="A130" s="4"/>
      <c r="B130" s="128"/>
      <c r="C130" s="128"/>
      <c r="D130" s="8"/>
      <c r="E130" s="8"/>
      <c r="F130" s="8"/>
      <c r="G130" s="8"/>
      <c r="H130" s="5"/>
      <c r="I130" s="5"/>
      <c r="J130" s="5"/>
      <c r="K130" s="8"/>
      <c r="L130" s="4"/>
      <c r="M130" s="5"/>
      <c r="N130" s="8"/>
      <c r="O130" s="5"/>
      <c r="P130" s="5"/>
      <c r="Q130" s="5"/>
      <c r="R130" s="8"/>
      <c r="S130" s="4"/>
      <c r="T130" s="5"/>
      <c r="U130" s="154"/>
      <c r="V130" s="154"/>
      <c r="W130" s="4"/>
      <c r="X130" s="4"/>
    </row>
    <row r="131" spans="1:24" ht="64.5" customHeight="1" x14ac:dyDescent="0.8">
      <c r="A131" s="4"/>
      <c r="B131" s="128"/>
      <c r="C131" s="128"/>
      <c r="D131" s="8"/>
      <c r="E131" s="8"/>
      <c r="F131" s="8"/>
      <c r="G131" s="8"/>
      <c r="H131" s="5"/>
      <c r="I131" s="5"/>
      <c r="J131" s="5"/>
      <c r="K131" s="8"/>
      <c r="L131" s="4"/>
      <c r="M131" s="5"/>
      <c r="N131" s="8"/>
      <c r="O131" s="5"/>
      <c r="P131" s="5"/>
      <c r="Q131" s="5"/>
      <c r="R131" s="8"/>
      <c r="S131" s="4"/>
      <c r="T131" s="5"/>
      <c r="U131" s="154"/>
      <c r="V131" s="154"/>
      <c r="W131" s="4"/>
      <c r="X131" s="4"/>
    </row>
    <row r="132" spans="1:24" ht="64.5" customHeight="1" x14ac:dyDescent="0.8">
      <c r="A132" s="4"/>
      <c r="B132" s="128"/>
      <c r="C132" s="128"/>
      <c r="D132" s="8"/>
      <c r="E132" s="8"/>
      <c r="F132" s="8"/>
      <c r="G132" s="8"/>
      <c r="H132" s="5"/>
      <c r="I132" s="5"/>
      <c r="J132" s="5"/>
      <c r="K132" s="8"/>
      <c r="L132" s="4"/>
      <c r="M132" s="5"/>
      <c r="N132" s="8"/>
      <c r="O132" s="5"/>
      <c r="P132" s="5"/>
      <c r="Q132" s="5"/>
      <c r="R132" s="8"/>
      <c r="S132" s="4"/>
      <c r="T132" s="5"/>
      <c r="U132" s="154"/>
      <c r="V132" s="154"/>
      <c r="W132" s="4"/>
      <c r="X132" s="4"/>
    </row>
    <row r="133" spans="1:24" ht="64.5" customHeight="1" x14ac:dyDescent="0.8">
      <c r="A133" s="4"/>
      <c r="B133" s="128"/>
      <c r="C133" s="128"/>
      <c r="D133" s="8"/>
      <c r="E133" s="8"/>
      <c r="F133" s="8"/>
      <c r="G133" s="8"/>
      <c r="H133" s="5"/>
      <c r="I133" s="5"/>
      <c r="J133" s="5"/>
      <c r="K133" s="8"/>
      <c r="L133" s="4"/>
      <c r="M133" s="5"/>
      <c r="N133" s="8"/>
      <c r="O133" s="5"/>
      <c r="P133" s="5"/>
      <c r="Q133" s="5"/>
      <c r="R133" s="8"/>
      <c r="S133" s="4"/>
      <c r="T133" s="5"/>
      <c r="U133" s="154"/>
      <c r="V133" s="154"/>
      <c r="W133" s="4"/>
      <c r="X133" s="4"/>
    </row>
    <row r="134" spans="1:24" ht="64.5" customHeight="1" x14ac:dyDescent="0.8">
      <c r="A134" s="4"/>
      <c r="B134" s="128"/>
      <c r="C134" s="128"/>
      <c r="D134" s="8"/>
      <c r="E134" s="8"/>
      <c r="F134" s="8"/>
      <c r="G134" s="8"/>
      <c r="H134" s="5"/>
      <c r="I134" s="5"/>
      <c r="J134" s="5"/>
      <c r="K134" s="8"/>
      <c r="L134" s="4"/>
      <c r="M134" s="5"/>
      <c r="N134" s="8"/>
      <c r="O134" s="5"/>
      <c r="P134" s="5"/>
      <c r="Q134" s="5"/>
      <c r="R134" s="8"/>
      <c r="S134" s="4"/>
      <c r="T134" s="5"/>
      <c r="U134" s="154"/>
      <c r="V134" s="154"/>
      <c r="W134" s="4"/>
      <c r="X134" s="4"/>
    </row>
    <row r="135" spans="1:24" ht="64.5" customHeight="1" x14ac:dyDescent="0.8">
      <c r="A135" s="4"/>
      <c r="B135" s="128"/>
      <c r="C135" s="128"/>
      <c r="D135" s="8"/>
      <c r="E135" s="8"/>
      <c r="F135" s="8"/>
      <c r="G135" s="8"/>
      <c r="H135" s="5"/>
      <c r="I135" s="5"/>
      <c r="J135" s="5"/>
      <c r="K135" s="8"/>
      <c r="L135" s="4"/>
      <c r="M135" s="5"/>
      <c r="N135" s="8"/>
      <c r="O135" s="5"/>
      <c r="P135" s="5"/>
      <c r="Q135" s="5"/>
      <c r="R135" s="8"/>
      <c r="S135" s="4"/>
      <c r="T135" s="5"/>
      <c r="U135" s="154"/>
      <c r="V135" s="154"/>
      <c r="W135" s="4"/>
      <c r="X135" s="4"/>
    </row>
    <row r="136" spans="1:24" ht="64.5" customHeight="1" x14ac:dyDescent="0.8">
      <c r="A136" s="4"/>
      <c r="B136" s="128"/>
      <c r="C136" s="128"/>
      <c r="D136" s="8"/>
      <c r="E136" s="8"/>
      <c r="F136" s="8"/>
      <c r="G136" s="8"/>
      <c r="H136" s="5"/>
      <c r="I136" s="5"/>
      <c r="J136" s="5"/>
      <c r="K136" s="8"/>
      <c r="L136" s="4"/>
      <c r="M136" s="5"/>
      <c r="N136" s="8"/>
      <c r="O136" s="5"/>
      <c r="P136" s="5"/>
      <c r="Q136" s="5"/>
      <c r="R136" s="8"/>
      <c r="S136" s="4"/>
      <c r="T136" s="5"/>
      <c r="U136" s="154"/>
      <c r="V136" s="154"/>
      <c r="W136" s="4"/>
      <c r="X136" s="4"/>
    </row>
    <row r="137" spans="1:24" ht="64.5" customHeight="1" x14ac:dyDescent="0.8">
      <c r="A137" s="4"/>
      <c r="B137" s="128"/>
      <c r="C137" s="128"/>
      <c r="D137" s="8"/>
      <c r="E137" s="8"/>
      <c r="F137" s="8"/>
      <c r="G137" s="8"/>
      <c r="H137" s="5"/>
      <c r="I137" s="5"/>
      <c r="J137" s="5"/>
      <c r="K137" s="8"/>
      <c r="L137" s="4"/>
      <c r="M137" s="5"/>
      <c r="N137" s="8"/>
      <c r="O137" s="5"/>
      <c r="P137" s="5"/>
      <c r="Q137" s="5"/>
      <c r="R137" s="8"/>
      <c r="S137" s="4"/>
      <c r="T137" s="5"/>
      <c r="U137" s="154"/>
      <c r="V137" s="154"/>
      <c r="W137" s="4"/>
      <c r="X137" s="4"/>
    </row>
    <row r="138" spans="1:24" ht="64.5" customHeight="1" x14ac:dyDescent="0.8">
      <c r="A138" s="4"/>
      <c r="B138" s="128"/>
      <c r="C138" s="128"/>
      <c r="D138" s="8"/>
      <c r="E138" s="8"/>
      <c r="F138" s="8"/>
      <c r="G138" s="8"/>
      <c r="H138" s="5"/>
      <c r="I138" s="5"/>
      <c r="J138" s="5"/>
      <c r="K138" s="8"/>
      <c r="L138" s="4"/>
      <c r="M138" s="5"/>
      <c r="N138" s="8"/>
      <c r="O138" s="5"/>
      <c r="P138" s="5"/>
      <c r="Q138" s="5"/>
      <c r="R138" s="8"/>
      <c r="S138" s="4"/>
      <c r="T138" s="5"/>
      <c r="U138" s="154"/>
      <c r="V138" s="154"/>
      <c r="W138" s="4"/>
      <c r="X138" s="4"/>
    </row>
    <row r="139" spans="1:24" ht="64.5" customHeight="1" x14ac:dyDescent="0.8">
      <c r="A139" s="4"/>
      <c r="B139" s="128"/>
      <c r="C139" s="128"/>
      <c r="D139" s="8"/>
      <c r="E139" s="8"/>
      <c r="F139" s="8"/>
      <c r="G139" s="8"/>
      <c r="H139" s="5"/>
      <c r="I139" s="5"/>
      <c r="J139" s="5"/>
      <c r="K139" s="8"/>
      <c r="L139" s="4"/>
      <c r="M139" s="5"/>
      <c r="N139" s="8"/>
      <c r="O139" s="5"/>
      <c r="P139" s="5"/>
      <c r="Q139" s="5"/>
      <c r="R139" s="8"/>
      <c r="S139" s="4"/>
      <c r="T139" s="5"/>
      <c r="U139" s="154"/>
      <c r="V139" s="154"/>
      <c r="W139" s="4"/>
      <c r="X139" s="4"/>
    </row>
    <row r="140" spans="1:24" ht="64.5" customHeight="1" x14ac:dyDescent="0.8">
      <c r="A140" s="4"/>
      <c r="B140" s="128"/>
      <c r="C140" s="128"/>
      <c r="D140" s="8"/>
      <c r="E140" s="8"/>
      <c r="F140" s="8"/>
      <c r="G140" s="8"/>
      <c r="H140" s="5"/>
      <c r="I140" s="5"/>
      <c r="J140" s="5"/>
      <c r="K140" s="8"/>
      <c r="L140" s="4"/>
      <c r="M140" s="5"/>
      <c r="N140" s="8"/>
      <c r="O140" s="5"/>
      <c r="P140" s="5"/>
      <c r="Q140" s="5"/>
      <c r="R140" s="8"/>
      <c r="S140" s="4"/>
      <c r="T140" s="5"/>
      <c r="U140" s="154"/>
      <c r="V140" s="154"/>
      <c r="W140" s="4"/>
      <c r="X140" s="4"/>
    </row>
    <row r="141" spans="1:24" ht="64.5" customHeight="1" x14ac:dyDescent="0.8">
      <c r="A141" s="4"/>
      <c r="B141" s="128"/>
      <c r="C141" s="128"/>
      <c r="D141" s="8"/>
      <c r="E141" s="8"/>
      <c r="F141" s="8"/>
      <c r="G141" s="8"/>
      <c r="H141" s="5"/>
      <c r="I141" s="5"/>
      <c r="J141" s="5"/>
      <c r="K141" s="8"/>
      <c r="L141" s="4"/>
      <c r="M141" s="5"/>
      <c r="N141" s="8"/>
      <c r="O141" s="5"/>
      <c r="P141" s="5"/>
      <c r="Q141" s="5"/>
      <c r="R141" s="8"/>
      <c r="S141" s="4"/>
      <c r="T141" s="5"/>
      <c r="U141" s="154"/>
      <c r="V141" s="154"/>
      <c r="W141" s="4"/>
      <c r="X141" s="4"/>
    </row>
    <row r="142" spans="1:24" ht="64.5" customHeight="1" x14ac:dyDescent="0.8">
      <c r="A142" s="4"/>
      <c r="B142" s="128"/>
      <c r="C142" s="128"/>
      <c r="D142" s="8"/>
      <c r="E142" s="8"/>
      <c r="F142" s="8"/>
      <c r="G142" s="8"/>
      <c r="H142" s="5"/>
      <c r="I142" s="5"/>
      <c r="J142" s="5"/>
      <c r="K142" s="8"/>
      <c r="L142" s="4"/>
      <c r="M142" s="5"/>
      <c r="N142" s="8"/>
      <c r="O142" s="5"/>
      <c r="P142" s="5"/>
      <c r="Q142" s="5"/>
      <c r="R142" s="8"/>
      <c r="S142" s="4"/>
      <c r="T142" s="5"/>
      <c r="U142" s="154"/>
      <c r="V142" s="154"/>
      <c r="W142" s="4"/>
      <c r="X142" s="4"/>
    </row>
    <row r="143" spans="1:24" ht="64.5" customHeight="1" x14ac:dyDescent="0.8">
      <c r="A143" s="4"/>
      <c r="B143" s="128"/>
      <c r="C143" s="128"/>
      <c r="D143" s="8"/>
      <c r="E143" s="8"/>
      <c r="F143" s="8"/>
      <c r="G143" s="8"/>
      <c r="H143" s="5"/>
      <c r="I143" s="5"/>
      <c r="J143" s="5"/>
      <c r="K143" s="8"/>
      <c r="L143" s="4"/>
      <c r="M143" s="5"/>
      <c r="N143" s="8"/>
      <c r="O143" s="5"/>
      <c r="P143" s="5"/>
      <c r="Q143" s="5"/>
      <c r="R143" s="8"/>
      <c r="S143" s="4"/>
      <c r="T143" s="5"/>
      <c r="U143" s="154"/>
      <c r="V143" s="154"/>
      <c r="W143" s="4"/>
      <c r="X143" s="4"/>
    </row>
    <row r="144" spans="1:24" ht="64.5" customHeight="1" x14ac:dyDescent="0.8">
      <c r="A144" s="4"/>
      <c r="B144" s="128"/>
      <c r="C144" s="128"/>
      <c r="D144" s="8"/>
      <c r="E144" s="8"/>
      <c r="F144" s="8"/>
      <c r="G144" s="8"/>
      <c r="H144" s="5"/>
      <c r="I144" s="5"/>
      <c r="J144" s="5"/>
      <c r="K144" s="8"/>
      <c r="L144" s="4"/>
      <c r="M144" s="5"/>
      <c r="N144" s="8"/>
      <c r="O144" s="5"/>
      <c r="P144" s="5"/>
      <c r="Q144" s="5"/>
      <c r="R144" s="8"/>
      <c r="S144" s="4"/>
      <c r="T144" s="5"/>
      <c r="U144" s="154"/>
      <c r="V144" s="154"/>
      <c r="W144" s="4"/>
      <c r="X144" s="4"/>
    </row>
    <row r="145" spans="1:24" ht="64.5" customHeight="1" x14ac:dyDescent="0.8">
      <c r="A145" s="4"/>
      <c r="B145" s="128"/>
      <c r="C145" s="128"/>
      <c r="D145" s="8"/>
      <c r="E145" s="8"/>
      <c r="F145" s="8"/>
      <c r="G145" s="8"/>
      <c r="H145" s="5"/>
      <c r="I145" s="5"/>
      <c r="J145" s="5"/>
      <c r="K145" s="8"/>
      <c r="L145" s="4"/>
      <c r="M145" s="5"/>
      <c r="N145" s="8"/>
      <c r="O145" s="5"/>
      <c r="P145" s="5"/>
      <c r="Q145" s="5"/>
      <c r="R145" s="8"/>
      <c r="S145" s="4"/>
      <c r="T145" s="5"/>
      <c r="U145" s="154"/>
      <c r="V145" s="154"/>
      <c r="W145" s="4"/>
      <c r="X145" s="4"/>
    </row>
    <row r="146" spans="1:24" ht="64.5" customHeight="1" x14ac:dyDescent="0.8">
      <c r="A146" s="4"/>
      <c r="B146" s="128"/>
      <c r="C146" s="128"/>
      <c r="D146" s="8"/>
      <c r="E146" s="8"/>
      <c r="F146" s="8"/>
      <c r="G146" s="8"/>
      <c r="H146" s="5"/>
      <c r="I146" s="5"/>
      <c r="J146" s="5"/>
      <c r="K146" s="8"/>
      <c r="L146" s="4"/>
      <c r="M146" s="5"/>
      <c r="N146" s="8"/>
      <c r="O146" s="5"/>
      <c r="P146" s="5"/>
      <c r="Q146" s="5"/>
      <c r="R146" s="8"/>
      <c r="S146" s="4"/>
      <c r="T146" s="5"/>
      <c r="U146" s="154"/>
      <c r="V146" s="154"/>
      <c r="W146" s="4"/>
      <c r="X146" s="4"/>
    </row>
    <row r="147" spans="1:24" ht="64.5" customHeight="1" x14ac:dyDescent="0.8">
      <c r="A147" s="4"/>
      <c r="B147" s="128"/>
      <c r="C147" s="128"/>
      <c r="D147" s="8"/>
      <c r="E147" s="8"/>
      <c r="F147" s="8"/>
      <c r="G147" s="8"/>
      <c r="H147" s="5"/>
      <c r="I147" s="5"/>
      <c r="J147" s="5"/>
      <c r="K147" s="8"/>
      <c r="L147" s="4"/>
      <c r="M147" s="5"/>
      <c r="N147" s="8"/>
      <c r="O147" s="5"/>
      <c r="P147" s="5"/>
      <c r="Q147" s="5"/>
      <c r="R147" s="8"/>
      <c r="S147" s="4"/>
      <c r="T147" s="5"/>
      <c r="U147" s="154"/>
      <c r="V147" s="154"/>
      <c r="W147" s="4"/>
      <c r="X147" s="4"/>
    </row>
    <row r="148" spans="1:24" ht="64.5" customHeight="1" x14ac:dyDescent="0.8">
      <c r="A148" s="4"/>
      <c r="B148" s="128"/>
      <c r="C148" s="128"/>
      <c r="D148" s="8"/>
      <c r="E148" s="8"/>
      <c r="F148" s="8"/>
      <c r="G148" s="8"/>
      <c r="H148" s="5"/>
      <c r="I148" s="5"/>
      <c r="J148" s="5"/>
      <c r="K148" s="8"/>
      <c r="L148" s="4"/>
      <c r="M148" s="5"/>
      <c r="N148" s="8"/>
      <c r="O148" s="5"/>
      <c r="P148" s="5"/>
      <c r="Q148" s="5"/>
      <c r="R148" s="8"/>
      <c r="S148" s="4"/>
      <c r="T148" s="5"/>
      <c r="U148" s="154"/>
      <c r="V148" s="154"/>
      <c r="W148" s="4"/>
      <c r="X148" s="4"/>
    </row>
    <row r="149" spans="1:24" ht="64.5" customHeight="1" x14ac:dyDescent="0.8">
      <c r="A149" s="4"/>
      <c r="B149" s="128"/>
      <c r="C149" s="128"/>
      <c r="D149" s="8"/>
      <c r="E149" s="8"/>
      <c r="F149" s="8"/>
      <c r="G149" s="8"/>
      <c r="H149" s="5"/>
      <c r="I149" s="5"/>
      <c r="J149" s="5"/>
      <c r="K149" s="8"/>
      <c r="L149" s="4"/>
      <c r="M149" s="5"/>
      <c r="N149" s="8"/>
      <c r="O149" s="5"/>
      <c r="P149" s="5"/>
      <c r="Q149" s="5"/>
      <c r="R149" s="8"/>
      <c r="S149" s="4"/>
      <c r="T149" s="5"/>
      <c r="U149" s="154"/>
      <c r="V149" s="154"/>
      <c r="W149" s="4"/>
      <c r="X149" s="4"/>
    </row>
    <row r="150" spans="1:24" ht="64.5" customHeight="1" x14ac:dyDescent="0.8">
      <c r="A150" s="4"/>
      <c r="B150" s="128"/>
      <c r="C150" s="128"/>
      <c r="D150" s="8"/>
      <c r="E150" s="8"/>
      <c r="F150" s="8"/>
      <c r="G150" s="8"/>
      <c r="H150" s="5"/>
      <c r="I150" s="5"/>
      <c r="J150" s="5"/>
      <c r="K150" s="8"/>
      <c r="L150" s="4"/>
      <c r="M150" s="5"/>
      <c r="N150" s="8"/>
      <c r="O150" s="5"/>
      <c r="P150" s="5"/>
      <c r="Q150" s="5"/>
      <c r="R150" s="8"/>
      <c r="S150" s="4"/>
      <c r="T150" s="5"/>
      <c r="U150" s="154"/>
      <c r="V150" s="154"/>
      <c r="W150" s="4"/>
      <c r="X150" s="4"/>
    </row>
    <row r="151" spans="1:24" ht="64.5" customHeight="1" x14ac:dyDescent="0.8">
      <c r="A151" s="4"/>
      <c r="B151" s="128"/>
      <c r="C151" s="128"/>
      <c r="D151" s="8"/>
      <c r="E151" s="8"/>
      <c r="F151" s="8"/>
      <c r="G151" s="8"/>
      <c r="H151" s="5"/>
      <c r="I151" s="5"/>
      <c r="J151" s="5"/>
      <c r="K151" s="8"/>
      <c r="L151" s="4"/>
      <c r="M151" s="5"/>
      <c r="N151" s="8"/>
      <c r="O151" s="5"/>
      <c r="P151" s="5"/>
      <c r="Q151" s="5"/>
      <c r="R151" s="8"/>
      <c r="S151" s="4"/>
      <c r="T151" s="5"/>
      <c r="U151" s="154"/>
      <c r="V151" s="154"/>
      <c r="W151" s="4"/>
      <c r="X151" s="4"/>
    </row>
    <row r="152" spans="1:24" ht="64.5" customHeight="1" x14ac:dyDescent="0.8">
      <c r="A152" s="4"/>
      <c r="B152" s="128"/>
      <c r="C152" s="128"/>
      <c r="D152" s="8"/>
      <c r="E152" s="8"/>
      <c r="F152" s="8"/>
      <c r="G152" s="8"/>
      <c r="H152" s="5"/>
      <c r="I152" s="5"/>
      <c r="J152" s="5"/>
      <c r="K152" s="8"/>
      <c r="L152" s="4"/>
      <c r="M152" s="5"/>
      <c r="N152" s="8"/>
      <c r="O152" s="5"/>
      <c r="P152" s="5"/>
      <c r="Q152" s="5"/>
      <c r="R152" s="8"/>
      <c r="S152" s="4"/>
      <c r="T152" s="5"/>
      <c r="U152" s="154"/>
      <c r="V152" s="154"/>
      <c r="W152" s="4"/>
      <c r="X152" s="4"/>
    </row>
    <row r="153" spans="1:24" ht="64.5" customHeight="1" x14ac:dyDescent="0.8">
      <c r="A153" s="4"/>
      <c r="B153" s="128"/>
      <c r="C153" s="128"/>
      <c r="D153" s="8"/>
      <c r="E153" s="8"/>
      <c r="F153" s="8"/>
      <c r="G153" s="8"/>
      <c r="H153" s="5"/>
      <c r="I153" s="5"/>
      <c r="J153" s="5"/>
      <c r="K153" s="8"/>
      <c r="L153" s="4"/>
      <c r="M153" s="5"/>
      <c r="N153" s="8"/>
      <c r="O153" s="5"/>
      <c r="P153" s="5"/>
      <c r="Q153" s="5"/>
      <c r="R153" s="8"/>
      <c r="S153" s="4"/>
      <c r="T153" s="5"/>
      <c r="U153" s="154"/>
      <c r="V153" s="154"/>
      <c r="W153" s="4"/>
      <c r="X153" s="4"/>
    </row>
    <row r="154" spans="1:24" ht="64.5" customHeight="1" x14ac:dyDescent="0.8">
      <c r="A154" s="4"/>
      <c r="B154" s="128"/>
      <c r="C154" s="128"/>
      <c r="D154" s="8"/>
      <c r="E154" s="8"/>
      <c r="F154" s="8"/>
      <c r="G154" s="8"/>
      <c r="H154" s="5"/>
      <c r="I154" s="5"/>
      <c r="J154" s="5"/>
      <c r="K154" s="8"/>
      <c r="L154" s="4"/>
      <c r="M154" s="5"/>
      <c r="N154" s="8"/>
      <c r="O154" s="5"/>
      <c r="P154" s="5"/>
      <c r="Q154" s="5"/>
      <c r="R154" s="8"/>
      <c r="S154" s="4"/>
      <c r="T154" s="5"/>
      <c r="U154" s="154"/>
      <c r="V154" s="154"/>
      <c r="W154" s="4"/>
      <c r="X154" s="4"/>
    </row>
    <row r="155" spans="1:24" ht="64.5" customHeight="1" x14ac:dyDescent="0.8">
      <c r="A155" s="4"/>
      <c r="B155" s="128"/>
      <c r="C155" s="128"/>
      <c r="D155" s="8"/>
      <c r="E155" s="8"/>
      <c r="F155" s="8"/>
      <c r="G155" s="8"/>
      <c r="H155" s="5"/>
      <c r="I155" s="5"/>
      <c r="J155" s="5"/>
      <c r="K155" s="8"/>
      <c r="L155" s="4"/>
      <c r="M155" s="5"/>
      <c r="N155" s="8"/>
      <c r="O155" s="5"/>
      <c r="P155" s="5"/>
      <c r="Q155" s="5"/>
      <c r="R155" s="8"/>
      <c r="S155" s="4"/>
      <c r="T155" s="5"/>
      <c r="U155" s="154"/>
      <c r="V155" s="154"/>
      <c r="W155" s="4"/>
      <c r="X155" s="4"/>
    </row>
    <row r="156" spans="1:24" ht="64.5" customHeight="1" x14ac:dyDescent="0.8">
      <c r="A156" s="4"/>
      <c r="B156" s="128"/>
      <c r="C156" s="128"/>
      <c r="D156" s="8"/>
      <c r="E156" s="8"/>
      <c r="F156" s="8"/>
      <c r="G156" s="8"/>
      <c r="H156" s="5"/>
      <c r="I156" s="5"/>
      <c r="J156" s="5"/>
      <c r="K156" s="8"/>
      <c r="L156" s="4"/>
      <c r="M156" s="5"/>
      <c r="N156" s="8"/>
      <c r="O156" s="5"/>
      <c r="P156" s="5"/>
      <c r="Q156" s="5"/>
      <c r="R156" s="8"/>
      <c r="S156" s="4"/>
      <c r="T156" s="5"/>
      <c r="U156" s="154"/>
      <c r="V156" s="154"/>
      <c r="W156" s="4"/>
      <c r="X156" s="4"/>
    </row>
    <row r="157" spans="1:24" ht="64.5" customHeight="1" x14ac:dyDescent="0.8">
      <c r="A157" s="4"/>
      <c r="B157" s="128"/>
      <c r="C157" s="128"/>
      <c r="D157" s="8"/>
      <c r="E157" s="8"/>
      <c r="F157" s="8"/>
      <c r="G157" s="8"/>
      <c r="H157" s="5"/>
      <c r="I157" s="5"/>
      <c r="J157" s="5"/>
      <c r="K157" s="8"/>
      <c r="L157" s="4"/>
      <c r="M157" s="5"/>
      <c r="N157" s="8"/>
      <c r="O157" s="5"/>
      <c r="P157" s="5"/>
      <c r="Q157" s="5"/>
      <c r="R157" s="8"/>
      <c r="S157" s="4"/>
      <c r="T157" s="5"/>
      <c r="U157" s="154"/>
      <c r="V157" s="154"/>
      <c r="W157" s="4"/>
      <c r="X157" s="4"/>
    </row>
    <row r="158" spans="1:24" ht="64.5" customHeight="1" x14ac:dyDescent="0.8">
      <c r="A158" s="4"/>
      <c r="B158" s="128"/>
      <c r="C158" s="128"/>
      <c r="D158" s="8"/>
      <c r="E158" s="8"/>
      <c r="F158" s="8"/>
      <c r="G158" s="8"/>
      <c r="H158" s="5"/>
      <c r="I158" s="5"/>
      <c r="J158" s="5"/>
      <c r="K158" s="8"/>
      <c r="L158" s="4"/>
      <c r="M158" s="5"/>
      <c r="N158" s="8"/>
      <c r="O158" s="5"/>
      <c r="P158" s="5"/>
      <c r="Q158" s="5"/>
      <c r="R158" s="8"/>
      <c r="S158" s="4"/>
      <c r="T158" s="5"/>
      <c r="U158" s="154"/>
      <c r="V158" s="154"/>
      <c r="W158" s="4"/>
      <c r="X158" s="4"/>
    </row>
    <row r="159" spans="1:24" ht="64.5" customHeight="1" x14ac:dyDescent="0.8">
      <c r="A159" s="4"/>
      <c r="B159" s="128"/>
      <c r="C159" s="128"/>
      <c r="D159" s="8"/>
      <c r="E159" s="8"/>
      <c r="F159" s="8"/>
      <c r="G159" s="8"/>
      <c r="H159" s="5"/>
      <c r="I159" s="5"/>
      <c r="J159" s="5"/>
      <c r="K159" s="8"/>
      <c r="L159" s="4"/>
      <c r="M159" s="5"/>
      <c r="N159" s="8"/>
      <c r="O159" s="5"/>
      <c r="P159" s="5"/>
      <c r="Q159" s="5"/>
      <c r="R159" s="8"/>
      <c r="S159" s="4"/>
      <c r="T159" s="5"/>
      <c r="U159" s="154"/>
      <c r="V159" s="154"/>
      <c r="W159" s="4"/>
      <c r="X159" s="4"/>
    </row>
    <row r="160" spans="1:24" ht="64.5" customHeight="1" x14ac:dyDescent="0.8">
      <c r="A160" s="4"/>
      <c r="B160" s="128"/>
      <c r="C160" s="128"/>
      <c r="D160" s="8"/>
      <c r="E160" s="8"/>
      <c r="F160" s="8"/>
      <c r="G160" s="8"/>
      <c r="H160" s="5"/>
      <c r="I160" s="5"/>
      <c r="J160" s="5"/>
      <c r="K160" s="8"/>
      <c r="L160" s="4"/>
      <c r="M160" s="5"/>
      <c r="N160" s="8"/>
      <c r="O160" s="5"/>
      <c r="P160" s="5"/>
      <c r="Q160" s="5"/>
      <c r="R160" s="8"/>
      <c r="S160" s="4"/>
      <c r="T160" s="5"/>
      <c r="U160" s="154"/>
      <c r="V160" s="154"/>
      <c r="W160" s="4"/>
      <c r="X160" s="4"/>
    </row>
    <row r="161" spans="1:24" ht="64.5" customHeight="1" x14ac:dyDescent="0.8">
      <c r="A161" s="4"/>
      <c r="B161" s="128"/>
      <c r="C161" s="128"/>
      <c r="D161" s="8"/>
      <c r="E161" s="8"/>
      <c r="F161" s="8"/>
      <c r="G161" s="8"/>
      <c r="H161" s="5"/>
      <c r="I161" s="5"/>
      <c r="J161" s="5"/>
      <c r="K161" s="8"/>
      <c r="L161" s="4"/>
      <c r="M161" s="5"/>
      <c r="N161" s="8"/>
      <c r="O161" s="5"/>
      <c r="P161" s="5"/>
      <c r="Q161" s="5"/>
      <c r="R161" s="8"/>
      <c r="S161" s="4"/>
      <c r="T161" s="5"/>
      <c r="U161" s="154"/>
      <c r="V161" s="154"/>
      <c r="W161" s="4"/>
      <c r="X161" s="4"/>
    </row>
    <row r="162" spans="1:24" ht="64.5" customHeight="1" x14ac:dyDescent="0.8">
      <c r="A162" s="4"/>
      <c r="B162" s="128"/>
      <c r="C162" s="128"/>
      <c r="D162" s="8"/>
      <c r="E162" s="8"/>
      <c r="F162" s="8"/>
      <c r="G162" s="8"/>
      <c r="H162" s="5"/>
      <c r="I162" s="5"/>
      <c r="J162" s="5"/>
      <c r="K162" s="8"/>
      <c r="L162" s="4"/>
      <c r="M162" s="5"/>
      <c r="N162" s="8"/>
      <c r="O162" s="5"/>
      <c r="P162" s="5"/>
      <c r="Q162" s="5"/>
      <c r="R162" s="8"/>
      <c r="S162" s="4"/>
      <c r="T162" s="5"/>
      <c r="U162" s="154"/>
      <c r="V162" s="154"/>
      <c r="W162" s="4"/>
      <c r="X162" s="4"/>
    </row>
    <row r="163" spans="1:24" ht="64.5" customHeight="1" x14ac:dyDescent="0.8">
      <c r="A163" s="4"/>
      <c r="B163" s="128"/>
      <c r="C163" s="128"/>
      <c r="D163" s="8"/>
      <c r="E163" s="8"/>
      <c r="F163" s="8"/>
      <c r="G163" s="8"/>
      <c r="H163" s="5"/>
      <c r="I163" s="5"/>
      <c r="J163" s="5"/>
      <c r="K163" s="8"/>
      <c r="L163" s="4"/>
      <c r="M163" s="5"/>
      <c r="N163" s="8"/>
      <c r="O163" s="5"/>
      <c r="P163" s="5"/>
      <c r="Q163" s="5"/>
      <c r="R163" s="8"/>
      <c r="S163" s="4"/>
      <c r="T163" s="5"/>
      <c r="U163" s="154"/>
      <c r="V163" s="154"/>
      <c r="W163" s="4"/>
      <c r="X163" s="4"/>
    </row>
    <row r="164" spans="1:24" ht="64.5" customHeight="1" x14ac:dyDescent="0.8">
      <c r="A164" s="4"/>
      <c r="B164" s="128"/>
      <c r="C164" s="128"/>
      <c r="D164" s="8"/>
      <c r="E164" s="8"/>
      <c r="F164" s="8"/>
      <c r="G164" s="8"/>
      <c r="H164" s="5"/>
      <c r="I164" s="5"/>
      <c r="J164" s="5"/>
      <c r="K164" s="8"/>
      <c r="L164" s="4"/>
      <c r="M164" s="5"/>
      <c r="N164" s="8"/>
      <c r="O164" s="5"/>
      <c r="P164" s="5"/>
      <c r="Q164" s="5"/>
      <c r="R164" s="8"/>
      <c r="S164" s="4"/>
      <c r="T164" s="5"/>
      <c r="U164" s="154"/>
      <c r="V164" s="154"/>
      <c r="W164" s="4"/>
      <c r="X164" s="4"/>
    </row>
    <row r="165" spans="1:24" ht="64.5" customHeight="1" x14ac:dyDescent="0.8">
      <c r="A165" s="4"/>
      <c r="B165" s="128"/>
      <c r="C165" s="128"/>
      <c r="D165" s="8"/>
      <c r="E165" s="8"/>
      <c r="F165" s="8"/>
      <c r="G165" s="8"/>
      <c r="H165" s="5"/>
      <c r="I165" s="5"/>
      <c r="J165" s="5"/>
      <c r="K165" s="8"/>
      <c r="L165" s="4"/>
      <c r="M165" s="5"/>
      <c r="N165" s="8"/>
      <c r="O165" s="5"/>
      <c r="P165" s="5"/>
      <c r="Q165" s="5"/>
      <c r="R165" s="8"/>
      <c r="S165" s="4"/>
      <c r="T165" s="5"/>
      <c r="U165" s="154"/>
      <c r="V165" s="154"/>
      <c r="W165" s="4"/>
      <c r="X165" s="4"/>
    </row>
    <row r="166" spans="1:24" ht="64.5" customHeight="1" x14ac:dyDescent="0.8">
      <c r="A166" s="4"/>
      <c r="B166" s="128"/>
      <c r="C166" s="128"/>
      <c r="D166" s="8"/>
      <c r="E166" s="8"/>
      <c r="F166" s="8"/>
      <c r="G166" s="8"/>
      <c r="H166" s="5"/>
      <c r="I166" s="5"/>
      <c r="J166" s="5"/>
      <c r="K166" s="8"/>
      <c r="L166" s="4"/>
      <c r="M166" s="5"/>
      <c r="N166" s="8"/>
      <c r="O166" s="5"/>
      <c r="P166" s="5"/>
      <c r="Q166" s="5"/>
      <c r="R166" s="8"/>
      <c r="S166" s="4"/>
      <c r="T166" s="5"/>
      <c r="U166" s="154"/>
      <c r="V166" s="154"/>
      <c r="W166" s="4"/>
      <c r="X166" s="4"/>
    </row>
    <row r="167" spans="1:24" ht="64.5" customHeight="1" x14ac:dyDescent="0.8">
      <c r="A167" s="4"/>
      <c r="B167" s="128"/>
      <c r="C167" s="128"/>
      <c r="D167" s="8"/>
      <c r="E167" s="8"/>
      <c r="F167" s="8"/>
      <c r="G167" s="8"/>
      <c r="H167" s="5"/>
      <c r="I167" s="5"/>
      <c r="J167" s="5"/>
      <c r="K167" s="8"/>
      <c r="L167" s="4"/>
      <c r="M167" s="5"/>
      <c r="N167" s="8"/>
      <c r="O167" s="5"/>
      <c r="P167" s="5"/>
      <c r="Q167" s="5"/>
      <c r="R167" s="8"/>
      <c r="S167" s="4"/>
      <c r="T167" s="5"/>
      <c r="U167" s="154"/>
      <c r="V167" s="154"/>
      <c r="W167" s="4"/>
      <c r="X167" s="4"/>
    </row>
    <row r="168" spans="1:24" ht="64.5" customHeight="1" x14ac:dyDescent="0.8">
      <c r="A168" s="4"/>
      <c r="B168" s="128"/>
      <c r="C168" s="128"/>
      <c r="D168" s="8"/>
      <c r="E168" s="8"/>
      <c r="F168" s="8"/>
      <c r="G168" s="8"/>
      <c r="H168" s="5"/>
      <c r="I168" s="5"/>
      <c r="J168" s="5"/>
      <c r="K168" s="8"/>
      <c r="L168" s="4"/>
      <c r="M168" s="5"/>
      <c r="N168" s="8"/>
      <c r="O168" s="5"/>
      <c r="P168" s="5"/>
      <c r="Q168" s="5"/>
      <c r="R168" s="8"/>
      <c r="S168" s="4"/>
      <c r="T168" s="5"/>
      <c r="U168" s="154"/>
      <c r="V168" s="154"/>
      <c r="W168" s="4"/>
      <c r="X168" s="4"/>
    </row>
    <row r="169" spans="1:24" ht="64.5" customHeight="1" x14ac:dyDescent="0.8">
      <c r="A169" s="4"/>
      <c r="B169" s="128"/>
      <c r="C169" s="128"/>
      <c r="D169" s="8"/>
      <c r="E169" s="8"/>
      <c r="F169" s="8"/>
      <c r="G169" s="8"/>
      <c r="H169" s="5"/>
      <c r="I169" s="5"/>
      <c r="J169" s="5"/>
      <c r="K169" s="8"/>
      <c r="L169" s="4"/>
      <c r="M169" s="5"/>
      <c r="N169" s="8"/>
      <c r="O169" s="5"/>
      <c r="P169" s="5"/>
      <c r="Q169" s="5"/>
      <c r="R169" s="8"/>
      <c r="S169" s="4"/>
      <c r="T169" s="5"/>
      <c r="U169" s="154"/>
      <c r="V169" s="154"/>
      <c r="W169" s="4"/>
      <c r="X169" s="4"/>
    </row>
    <row r="170" spans="1:24" ht="64.5" customHeight="1" x14ac:dyDescent="0.8">
      <c r="A170" s="4"/>
      <c r="B170" s="128"/>
      <c r="C170" s="128"/>
      <c r="D170" s="8"/>
      <c r="E170" s="8"/>
      <c r="F170" s="8"/>
      <c r="G170" s="8"/>
      <c r="H170" s="5"/>
      <c r="I170" s="5"/>
      <c r="J170" s="5"/>
      <c r="K170" s="8"/>
      <c r="L170" s="4"/>
      <c r="M170" s="5"/>
      <c r="N170" s="8"/>
      <c r="O170" s="5"/>
      <c r="P170" s="5"/>
      <c r="Q170" s="5"/>
      <c r="R170" s="8"/>
      <c r="S170" s="4"/>
      <c r="T170" s="5"/>
      <c r="U170" s="154"/>
      <c r="V170" s="154"/>
      <c r="W170" s="4"/>
      <c r="X170" s="4"/>
    </row>
    <row r="171" spans="1:24" ht="64.5" customHeight="1" x14ac:dyDescent="0.8">
      <c r="A171" s="4"/>
      <c r="B171" s="128"/>
      <c r="C171" s="128"/>
      <c r="D171" s="8"/>
      <c r="E171" s="8"/>
      <c r="F171" s="8"/>
      <c r="G171" s="8"/>
      <c r="H171" s="5"/>
      <c r="I171" s="5"/>
      <c r="J171" s="5"/>
      <c r="K171" s="8"/>
      <c r="L171" s="4"/>
      <c r="M171" s="5"/>
      <c r="N171" s="8"/>
      <c r="O171" s="5"/>
      <c r="P171" s="5"/>
      <c r="Q171" s="5"/>
      <c r="R171" s="8"/>
      <c r="S171" s="4"/>
      <c r="T171" s="5"/>
      <c r="U171" s="154"/>
      <c r="V171" s="154"/>
      <c r="W171" s="4"/>
      <c r="X171" s="4"/>
    </row>
    <row r="172" spans="1:24" ht="64.5" customHeight="1" x14ac:dyDescent="0.8">
      <c r="A172" s="4"/>
      <c r="B172" s="128"/>
      <c r="C172" s="128"/>
      <c r="D172" s="8"/>
      <c r="E172" s="8"/>
      <c r="F172" s="8"/>
      <c r="G172" s="8"/>
      <c r="H172" s="5"/>
      <c r="I172" s="5"/>
      <c r="J172" s="5"/>
      <c r="K172" s="8"/>
      <c r="L172" s="4"/>
      <c r="M172" s="5"/>
      <c r="N172" s="8"/>
      <c r="O172" s="5"/>
      <c r="P172" s="5"/>
      <c r="Q172" s="5"/>
      <c r="R172" s="8"/>
      <c r="S172" s="4"/>
      <c r="T172" s="5"/>
      <c r="U172" s="154"/>
      <c r="V172" s="154"/>
      <c r="W172" s="4"/>
      <c r="X172" s="4"/>
    </row>
    <row r="173" spans="1:24" ht="64.5" customHeight="1" x14ac:dyDescent="0.8">
      <c r="A173" s="4"/>
      <c r="B173" s="128"/>
      <c r="C173" s="128"/>
      <c r="D173" s="8"/>
      <c r="E173" s="8"/>
      <c r="F173" s="8"/>
      <c r="G173" s="8"/>
      <c r="H173" s="5"/>
      <c r="I173" s="5"/>
      <c r="J173" s="5"/>
      <c r="K173" s="8"/>
      <c r="L173" s="4"/>
      <c r="M173" s="5"/>
      <c r="N173" s="8"/>
      <c r="O173" s="5"/>
      <c r="P173" s="5"/>
      <c r="Q173" s="5"/>
      <c r="R173" s="8"/>
      <c r="S173" s="4"/>
      <c r="T173" s="5"/>
      <c r="U173" s="154"/>
      <c r="V173" s="154"/>
      <c r="W173" s="4"/>
      <c r="X173" s="4"/>
    </row>
    <row r="174" spans="1:24" ht="64.5" customHeight="1" x14ac:dyDescent="0.8">
      <c r="A174" s="4"/>
      <c r="B174" s="128"/>
      <c r="C174" s="128"/>
      <c r="D174" s="8"/>
      <c r="E174" s="8"/>
      <c r="F174" s="8"/>
      <c r="G174" s="8"/>
      <c r="H174" s="5"/>
      <c r="I174" s="5"/>
      <c r="J174" s="5"/>
      <c r="K174" s="8"/>
      <c r="L174" s="4"/>
      <c r="M174" s="5"/>
      <c r="N174" s="8"/>
      <c r="O174" s="5"/>
      <c r="P174" s="5"/>
      <c r="Q174" s="5"/>
      <c r="R174" s="8"/>
      <c r="S174" s="4"/>
      <c r="T174" s="5"/>
      <c r="U174" s="154"/>
      <c r="V174" s="154"/>
      <c r="W174" s="4"/>
      <c r="X174" s="4"/>
    </row>
    <row r="175" spans="1:24" ht="64.5" customHeight="1" x14ac:dyDescent="0.8">
      <c r="A175" s="4"/>
      <c r="B175" s="128"/>
      <c r="C175" s="128"/>
      <c r="D175" s="8"/>
      <c r="E175" s="8"/>
      <c r="F175" s="8"/>
      <c r="G175" s="8"/>
      <c r="H175" s="5"/>
      <c r="I175" s="5"/>
      <c r="J175" s="5"/>
      <c r="K175" s="8"/>
      <c r="L175" s="4"/>
      <c r="M175" s="5"/>
      <c r="N175" s="8"/>
      <c r="O175" s="5"/>
      <c r="P175" s="5"/>
      <c r="Q175" s="5"/>
      <c r="R175" s="8"/>
      <c r="S175" s="4"/>
      <c r="T175" s="5"/>
      <c r="U175" s="154"/>
      <c r="V175" s="154"/>
      <c r="W175" s="4"/>
      <c r="X175" s="4"/>
    </row>
    <row r="176" spans="1:24" ht="64.5" customHeight="1" x14ac:dyDescent="0.8">
      <c r="A176" s="4"/>
      <c r="B176" s="128"/>
      <c r="C176" s="128"/>
      <c r="D176" s="8"/>
      <c r="E176" s="8"/>
      <c r="F176" s="8"/>
      <c r="G176" s="8"/>
      <c r="H176" s="5"/>
      <c r="I176" s="5"/>
      <c r="J176" s="5"/>
      <c r="K176" s="8"/>
      <c r="L176" s="4"/>
      <c r="M176" s="5"/>
      <c r="N176" s="8"/>
      <c r="O176" s="5"/>
      <c r="P176" s="5"/>
      <c r="Q176" s="5"/>
      <c r="R176" s="8"/>
      <c r="S176" s="4"/>
      <c r="T176" s="5"/>
      <c r="U176" s="154"/>
      <c r="V176" s="154"/>
      <c r="W176" s="4"/>
      <c r="X176" s="4"/>
    </row>
    <row r="177" spans="1:24" ht="64.5" customHeight="1" x14ac:dyDescent="0.8">
      <c r="A177" s="4"/>
      <c r="B177" s="128"/>
      <c r="C177" s="128"/>
      <c r="D177" s="8"/>
      <c r="E177" s="8"/>
      <c r="F177" s="8"/>
      <c r="G177" s="8"/>
      <c r="H177" s="5"/>
      <c r="I177" s="5"/>
      <c r="J177" s="5"/>
      <c r="K177" s="8"/>
      <c r="L177" s="4"/>
      <c r="M177" s="5"/>
      <c r="N177" s="8"/>
      <c r="O177" s="5"/>
      <c r="P177" s="5"/>
      <c r="Q177" s="5"/>
      <c r="R177" s="8"/>
      <c r="S177" s="4"/>
      <c r="T177" s="5"/>
      <c r="U177" s="154"/>
      <c r="V177" s="154"/>
      <c r="W177" s="4"/>
      <c r="X177" s="4"/>
    </row>
    <row r="178" spans="1:24" ht="64.5" customHeight="1" x14ac:dyDescent="0.8">
      <c r="A178" s="4"/>
      <c r="B178" s="128"/>
      <c r="C178" s="128"/>
      <c r="D178" s="8"/>
      <c r="E178" s="8"/>
      <c r="F178" s="8"/>
      <c r="G178" s="8"/>
      <c r="H178" s="5"/>
      <c r="I178" s="5"/>
      <c r="J178" s="5"/>
      <c r="K178" s="8"/>
      <c r="L178" s="4"/>
      <c r="M178" s="5"/>
      <c r="N178" s="8"/>
      <c r="O178" s="5"/>
      <c r="P178" s="5"/>
      <c r="Q178" s="5"/>
      <c r="R178" s="8"/>
      <c r="S178" s="4"/>
      <c r="T178" s="5"/>
      <c r="U178" s="154"/>
      <c r="V178" s="154"/>
      <c r="W178" s="4"/>
      <c r="X178" s="4"/>
    </row>
    <row r="179" spans="1:24" ht="64.5" customHeight="1" x14ac:dyDescent="0.8">
      <c r="A179" s="4"/>
      <c r="B179" s="128"/>
      <c r="C179" s="128"/>
      <c r="D179" s="8"/>
      <c r="E179" s="8"/>
      <c r="F179" s="8"/>
      <c r="G179" s="8"/>
      <c r="H179" s="5"/>
      <c r="I179" s="5"/>
      <c r="J179" s="5"/>
      <c r="K179" s="8"/>
      <c r="L179" s="4"/>
      <c r="M179" s="5"/>
      <c r="N179" s="8"/>
      <c r="O179" s="5"/>
      <c r="P179" s="5"/>
      <c r="Q179" s="5"/>
      <c r="R179" s="8"/>
      <c r="S179" s="4"/>
      <c r="T179" s="5"/>
      <c r="U179" s="154"/>
      <c r="V179" s="154"/>
      <c r="W179" s="4"/>
      <c r="X179" s="4"/>
    </row>
    <row r="180" spans="1:24" ht="64.5" customHeight="1" x14ac:dyDescent="0.8">
      <c r="A180" s="4"/>
      <c r="B180" s="128"/>
      <c r="C180" s="128"/>
      <c r="D180" s="8"/>
      <c r="E180" s="8"/>
      <c r="F180" s="8"/>
      <c r="G180" s="8"/>
      <c r="H180" s="5"/>
      <c r="I180" s="5"/>
      <c r="J180" s="5"/>
      <c r="K180" s="8"/>
      <c r="L180" s="4"/>
      <c r="M180" s="5"/>
      <c r="N180" s="8"/>
      <c r="O180" s="5"/>
      <c r="P180" s="5"/>
      <c r="Q180" s="5"/>
      <c r="R180" s="8"/>
      <c r="S180" s="4"/>
      <c r="T180" s="5"/>
      <c r="U180" s="154"/>
      <c r="V180" s="154"/>
      <c r="W180" s="4"/>
      <c r="X180" s="4"/>
    </row>
    <row r="181" spans="1:24" ht="64.5" customHeight="1" x14ac:dyDescent="0.8">
      <c r="A181" s="4"/>
      <c r="B181" s="128"/>
      <c r="C181" s="128"/>
      <c r="D181" s="8"/>
      <c r="E181" s="8"/>
      <c r="F181" s="8"/>
      <c r="G181" s="8"/>
      <c r="H181" s="5"/>
      <c r="I181" s="5"/>
      <c r="J181" s="5"/>
      <c r="K181" s="8"/>
      <c r="L181" s="4"/>
      <c r="M181" s="5"/>
      <c r="N181" s="8"/>
      <c r="O181" s="5"/>
      <c r="P181" s="5"/>
      <c r="Q181" s="5"/>
      <c r="R181" s="8"/>
      <c r="S181" s="4"/>
      <c r="T181" s="5"/>
      <c r="U181" s="154"/>
      <c r="V181" s="154"/>
      <c r="W181" s="4"/>
      <c r="X181" s="4"/>
    </row>
    <row r="182" spans="1:24" ht="64.5" customHeight="1" x14ac:dyDescent="0.8">
      <c r="A182" s="4"/>
      <c r="B182" s="128"/>
      <c r="C182" s="128"/>
      <c r="D182" s="8"/>
      <c r="E182" s="8"/>
      <c r="F182" s="8"/>
      <c r="G182" s="8"/>
      <c r="H182" s="5"/>
      <c r="I182" s="5"/>
      <c r="J182" s="5"/>
      <c r="K182" s="8"/>
      <c r="L182" s="4"/>
      <c r="M182" s="5"/>
      <c r="N182" s="8"/>
      <c r="O182" s="5"/>
      <c r="P182" s="5"/>
      <c r="Q182" s="5"/>
      <c r="R182" s="8"/>
      <c r="S182" s="4"/>
      <c r="T182" s="5"/>
      <c r="U182" s="154"/>
      <c r="V182" s="154"/>
      <c r="W182" s="4"/>
      <c r="X182" s="4"/>
    </row>
    <row r="183" spans="1:24" ht="64.5" customHeight="1" x14ac:dyDescent="0.8">
      <c r="A183" s="4"/>
      <c r="B183" s="128"/>
      <c r="C183" s="128"/>
      <c r="D183" s="8"/>
      <c r="E183" s="8"/>
      <c r="F183" s="8"/>
      <c r="G183" s="8"/>
      <c r="H183" s="5"/>
      <c r="I183" s="5"/>
      <c r="J183" s="5"/>
      <c r="K183" s="8"/>
      <c r="L183" s="4"/>
      <c r="M183" s="5"/>
      <c r="N183" s="8"/>
      <c r="O183" s="5"/>
      <c r="P183" s="5"/>
      <c r="Q183" s="5"/>
      <c r="R183" s="8"/>
      <c r="S183" s="4"/>
      <c r="T183" s="5"/>
      <c r="U183" s="154"/>
      <c r="V183" s="154"/>
      <c r="W183" s="4"/>
      <c r="X183" s="4"/>
    </row>
    <row r="184" spans="1:24" ht="64.5" customHeight="1" x14ac:dyDescent="0.8">
      <c r="A184" s="4"/>
      <c r="B184" s="128"/>
      <c r="C184" s="128"/>
      <c r="D184" s="8"/>
      <c r="E184" s="8"/>
      <c r="F184" s="8"/>
      <c r="G184" s="8"/>
      <c r="H184" s="5"/>
      <c r="I184" s="5"/>
      <c r="J184" s="5"/>
      <c r="K184" s="8"/>
      <c r="L184" s="4"/>
      <c r="M184" s="5"/>
      <c r="N184" s="8"/>
      <c r="O184" s="5"/>
      <c r="P184" s="5"/>
      <c r="Q184" s="5"/>
      <c r="R184" s="8"/>
      <c r="S184" s="4"/>
      <c r="T184" s="5"/>
      <c r="U184" s="154"/>
      <c r="V184" s="154"/>
      <c r="W184" s="4"/>
      <c r="X184" s="4"/>
    </row>
    <row r="185" spans="1:24" ht="64.5" customHeight="1" x14ac:dyDescent="0.8">
      <c r="A185" s="4"/>
      <c r="B185" s="128"/>
      <c r="C185" s="128"/>
      <c r="D185" s="8"/>
      <c r="E185" s="8"/>
      <c r="F185" s="8"/>
      <c r="G185" s="8"/>
      <c r="H185" s="5"/>
      <c r="I185" s="5"/>
      <c r="J185" s="5"/>
      <c r="K185" s="8"/>
      <c r="L185" s="4"/>
      <c r="M185" s="5"/>
      <c r="N185" s="8"/>
      <c r="O185" s="5"/>
      <c r="P185" s="5"/>
      <c r="Q185" s="5"/>
      <c r="R185" s="8"/>
      <c r="S185" s="4"/>
      <c r="T185" s="5"/>
      <c r="U185" s="154"/>
      <c r="V185" s="154"/>
      <c r="W185" s="4"/>
      <c r="X185" s="4"/>
    </row>
    <row r="186" spans="1:24" ht="64.5" customHeight="1" x14ac:dyDescent="0.8">
      <c r="A186" s="4"/>
      <c r="B186" s="128"/>
      <c r="C186" s="128"/>
      <c r="D186" s="8"/>
      <c r="E186" s="8"/>
      <c r="F186" s="8"/>
      <c r="G186" s="8"/>
      <c r="H186" s="5"/>
      <c r="I186" s="5"/>
      <c r="J186" s="5"/>
      <c r="K186" s="8"/>
      <c r="L186" s="4"/>
      <c r="M186" s="5"/>
      <c r="N186" s="8"/>
      <c r="O186" s="5"/>
      <c r="P186" s="5"/>
      <c r="Q186" s="5"/>
      <c r="R186" s="8"/>
      <c r="S186" s="4"/>
      <c r="T186" s="5"/>
      <c r="U186" s="154"/>
      <c r="V186" s="154"/>
      <c r="W186" s="4"/>
      <c r="X186" s="4"/>
    </row>
    <row r="187" spans="1:24" ht="64.5" customHeight="1" x14ac:dyDescent="0.8">
      <c r="A187" s="4"/>
      <c r="B187" s="128"/>
      <c r="C187" s="128"/>
      <c r="D187" s="8"/>
      <c r="E187" s="8"/>
      <c r="F187" s="8"/>
      <c r="G187" s="8"/>
      <c r="H187" s="5"/>
      <c r="I187" s="5"/>
      <c r="J187" s="5"/>
      <c r="K187" s="8"/>
      <c r="L187" s="4"/>
      <c r="M187" s="5"/>
      <c r="N187" s="8"/>
      <c r="O187" s="5"/>
      <c r="P187" s="5"/>
      <c r="Q187" s="5"/>
      <c r="R187" s="8"/>
      <c r="S187" s="4"/>
      <c r="T187" s="5"/>
      <c r="U187" s="154"/>
      <c r="V187" s="154"/>
      <c r="W187" s="4"/>
      <c r="X187" s="4"/>
    </row>
    <row r="188" spans="1:24" ht="64.5" customHeight="1" x14ac:dyDescent="0.8">
      <c r="A188" s="4"/>
      <c r="B188" s="128"/>
      <c r="C188" s="128"/>
      <c r="D188" s="8"/>
      <c r="E188" s="8"/>
      <c r="F188" s="8"/>
      <c r="G188" s="8"/>
      <c r="H188" s="5"/>
      <c r="I188" s="5"/>
      <c r="J188" s="5"/>
      <c r="K188" s="8"/>
      <c r="L188" s="4"/>
      <c r="M188" s="5"/>
      <c r="N188" s="8"/>
      <c r="O188" s="5"/>
      <c r="P188" s="5"/>
      <c r="Q188" s="5"/>
      <c r="R188" s="8"/>
      <c r="S188" s="4"/>
      <c r="T188" s="5"/>
      <c r="U188" s="154"/>
      <c r="V188" s="154"/>
      <c r="W188" s="4"/>
      <c r="X188" s="4"/>
    </row>
    <row r="189" spans="1:24" ht="64.5" customHeight="1" x14ac:dyDescent="0.8">
      <c r="A189" s="4"/>
      <c r="B189" s="128"/>
      <c r="C189" s="128"/>
      <c r="D189" s="8"/>
      <c r="E189" s="8"/>
      <c r="F189" s="8"/>
      <c r="G189" s="8"/>
      <c r="H189" s="5"/>
      <c r="I189" s="5"/>
      <c r="J189" s="5"/>
      <c r="K189" s="8"/>
      <c r="L189" s="4"/>
      <c r="M189" s="5"/>
      <c r="N189" s="8"/>
      <c r="O189" s="5"/>
      <c r="P189" s="5"/>
      <c r="Q189" s="5"/>
      <c r="R189" s="8"/>
      <c r="S189" s="4"/>
      <c r="T189" s="5"/>
      <c r="U189" s="154"/>
      <c r="V189" s="154"/>
      <c r="W189" s="4"/>
      <c r="X189" s="4"/>
    </row>
    <row r="190" spans="1:24" ht="64.5" customHeight="1" x14ac:dyDescent="0.8">
      <c r="A190" s="4"/>
      <c r="B190" s="128"/>
      <c r="C190" s="128"/>
      <c r="D190" s="8"/>
      <c r="E190" s="8"/>
      <c r="F190" s="8"/>
      <c r="G190" s="8"/>
      <c r="H190" s="5"/>
      <c r="I190" s="5"/>
      <c r="J190" s="5"/>
      <c r="K190" s="8"/>
      <c r="L190" s="4"/>
      <c r="M190" s="5"/>
      <c r="N190" s="8"/>
      <c r="O190" s="5"/>
      <c r="P190" s="5"/>
      <c r="Q190" s="5"/>
      <c r="R190" s="8"/>
      <c r="S190" s="4"/>
      <c r="T190" s="5"/>
      <c r="U190" s="154"/>
      <c r="V190" s="154"/>
      <c r="W190" s="4"/>
      <c r="X190" s="4"/>
    </row>
    <row r="191" spans="1:24" ht="64.5" customHeight="1" x14ac:dyDescent="0.8">
      <c r="A191" s="4"/>
      <c r="B191" s="128"/>
      <c r="C191" s="128"/>
      <c r="D191" s="8"/>
      <c r="E191" s="8"/>
      <c r="F191" s="8"/>
      <c r="G191" s="8"/>
      <c r="H191" s="5"/>
      <c r="I191" s="5"/>
      <c r="J191" s="5"/>
      <c r="K191" s="8"/>
      <c r="L191" s="4"/>
      <c r="M191" s="5"/>
      <c r="N191" s="8"/>
      <c r="O191" s="5"/>
      <c r="P191" s="5"/>
      <c r="Q191" s="5"/>
      <c r="R191" s="8"/>
      <c r="S191" s="4"/>
      <c r="T191" s="5"/>
      <c r="U191" s="154"/>
      <c r="V191" s="154"/>
      <c r="W191" s="4"/>
      <c r="X191" s="4"/>
    </row>
    <row r="192" spans="1:24" ht="64.5" customHeight="1" x14ac:dyDescent="0.8">
      <c r="A192" s="4"/>
      <c r="B192" s="128"/>
      <c r="C192" s="128"/>
      <c r="D192" s="8"/>
      <c r="E192" s="8"/>
      <c r="F192" s="8"/>
      <c r="G192" s="8"/>
      <c r="H192" s="5"/>
      <c r="I192" s="5"/>
      <c r="J192" s="5"/>
      <c r="K192" s="8"/>
      <c r="L192" s="4"/>
      <c r="M192" s="5"/>
      <c r="N192" s="8"/>
      <c r="O192" s="5"/>
      <c r="P192" s="5"/>
      <c r="Q192" s="5"/>
      <c r="R192" s="8"/>
      <c r="S192" s="4"/>
      <c r="T192" s="5"/>
      <c r="U192" s="154"/>
      <c r="V192" s="154"/>
      <c r="W192" s="4"/>
      <c r="X192" s="4"/>
    </row>
    <row r="193" spans="1:24" ht="64.5" customHeight="1" x14ac:dyDescent="0.8">
      <c r="A193" s="4"/>
      <c r="B193" s="128"/>
      <c r="C193" s="128"/>
      <c r="D193" s="8"/>
      <c r="E193" s="8"/>
      <c r="F193" s="8"/>
      <c r="G193" s="8"/>
      <c r="H193" s="5"/>
      <c r="I193" s="5"/>
      <c r="J193" s="5"/>
      <c r="K193" s="8"/>
      <c r="L193" s="4"/>
      <c r="M193" s="5"/>
      <c r="N193" s="8"/>
      <c r="O193" s="5"/>
      <c r="P193" s="5"/>
      <c r="Q193" s="5"/>
      <c r="R193" s="8"/>
      <c r="S193" s="4"/>
      <c r="T193" s="5"/>
      <c r="U193" s="154"/>
      <c r="V193" s="154"/>
      <c r="W193" s="4"/>
      <c r="X193" s="4"/>
    </row>
    <row r="194" spans="1:24" ht="64.5" customHeight="1" x14ac:dyDescent="0.8">
      <c r="A194" s="4"/>
      <c r="B194" s="128"/>
      <c r="C194" s="128"/>
      <c r="D194" s="8"/>
      <c r="E194" s="8"/>
      <c r="F194" s="8"/>
      <c r="G194" s="8"/>
      <c r="H194" s="5"/>
      <c r="I194" s="5"/>
      <c r="J194" s="5"/>
      <c r="K194" s="8"/>
      <c r="L194" s="4"/>
      <c r="M194" s="5"/>
      <c r="N194" s="8"/>
      <c r="O194" s="5"/>
      <c r="P194" s="5"/>
      <c r="Q194" s="5"/>
      <c r="R194" s="8"/>
      <c r="S194" s="4"/>
      <c r="T194" s="5"/>
      <c r="U194" s="154"/>
      <c r="V194" s="154"/>
      <c r="W194" s="4"/>
      <c r="X194" s="4"/>
    </row>
    <row r="195" spans="1:24" ht="64.5" customHeight="1" x14ac:dyDescent="0.8">
      <c r="A195" s="4"/>
      <c r="B195" s="128"/>
      <c r="C195" s="128"/>
      <c r="D195" s="8"/>
      <c r="E195" s="8"/>
      <c r="F195" s="8"/>
      <c r="G195" s="8"/>
      <c r="H195" s="5"/>
      <c r="I195" s="5"/>
      <c r="J195" s="5"/>
      <c r="K195" s="8"/>
      <c r="L195" s="4"/>
      <c r="M195" s="5"/>
      <c r="N195" s="8"/>
      <c r="O195" s="5"/>
      <c r="P195" s="5"/>
      <c r="Q195" s="5"/>
      <c r="R195" s="8"/>
      <c r="S195" s="4"/>
      <c r="T195" s="5"/>
      <c r="U195" s="154"/>
      <c r="V195" s="154"/>
      <c r="W195" s="4"/>
      <c r="X195" s="4"/>
    </row>
    <row r="196" spans="1:24" ht="64.5" customHeight="1" x14ac:dyDescent="0.8">
      <c r="A196" s="4"/>
      <c r="B196" s="128"/>
      <c r="C196" s="128"/>
      <c r="D196" s="8"/>
      <c r="E196" s="8"/>
      <c r="F196" s="8"/>
      <c r="G196" s="8"/>
      <c r="H196" s="5"/>
      <c r="I196" s="5"/>
      <c r="J196" s="5"/>
      <c r="K196" s="8"/>
      <c r="L196" s="4"/>
      <c r="M196" s="5"/>
      <c r="N196" s="8"/>
      <c r="O196" s="5"/>
      <c r="P196" s="5"/>
      <c r="Q196" s="5"/>
      <c r="R196" s="8"/>
      <c r="S196" s="4"/>
      <c r="T196" s="5"/>
      <c r="U196" s="154"/>
      <c r="V196" s="154"/>
      <c r="W196" s="4"/>
      <c r="X196" s="4"/>
    </row>
    <row r="197" spans="1:24" ht="64.5" customHeight="1" x14ac:dyDescent="0.8">
      <c r="A197" s="4"/>
      <c r="B197" s="128"/>
      <c r="C197" s="128"/>
      <c r="D197" s="8"/>
      <c r="E197" s="8"/>
      <c r="F197" s="8"/>
      <c r="G197" s="8"/>
      <c r="H197" s="5"/>
      <c r="I197" s="5"/>
      <c r="J197" s="5"/>
      <c r="K197" s="8"/>
      <c r="L197" s="4"/>
      <c r="M197" s="5"/>
      <c r="N197" s="8"/>
      <c r="O197" s="5"/>
      <c r="P197" s="5"/>
      <c r="Q197" s="5"/>
      <c r="R197" s="8"/>
      <c r="S197" s="4"/>
      <c r="T197" s="5"/>
      <c r="U197" s="154"/>
      <c r="V197" s="154"/>
      <c r="W197" s="4"/>
      <c r="X197" s="4"/>
    </row>
    <row r="198" spans="1:24" ht="64.5" customHeight="1" x14ac:dyDescent="0.8">
      <c r="A198" s="4"/>
      <c r="B198" s="128"/>
      <c r="C198" s="128"/>
      <c r="D198" s="8"/>
      <c r="E198" s="8"/>
      <c r="F198" s="8"/>
      <c r="G198" s="8"/>
      <c r="H198" s="5"/>
      <c r="I198" s="5"/>
      <c r="J198" s="5"/>
      <c r="K198" s="8"/>
      <c r="L198" s="4"/>
      <c r="M198" s="5"/>
      <c r="N198" s="8"/>
      <c r="O198" s="5"/>
      <c r="P198" s="5"/>
      <c r="Q198" s="5"/>
      <c r="R198" s="8"/>
      <c r="S198" s="4"/>
      <c r="T198" s="5"/>
      <c r="U198" s="154"/>
      <c r="V198" s="154"/>
      <c r="W198" s="4"/>
      <c r="X198" s="4"/>
    </row>
    <row r="199" spans="1:24" ht="64.5" customHeight="1" x14ac:dyDescent="0.8">
      <c r="A199" s="4"/>
      <c r="B199" s="128"/>
      <c r="C199" s="128"/>
      <c r="D199" s="8"/>
      <c r="E199" s="8"/>
      <c r="F199" s="8"/>
      <c r="G199" s="8"/>
      <c r="H199" s="5"/>
      <c r="I199" s="5"/>
      <c r="J199" s="5"/>
      <c r="K199" s="8"/>
      <c r="L199" s="4"/>
      <c r="M199" s="5"/>
      <c r="N199" s="8"/>
      <c r="O199" s="5"/>
      <c r="P199" s="5"/>
      <c r="Q199" s="5"/>
      <c r="R199" s="8"/>
      <c r="S199" s="4"/>
      <c r="T199" s="5"/>
      <c r="U199" s="154"/>
      <c r="V199" s="154"/>
      <c r="W199" s="4"/>
      <c r="X199" s="4"/>
    </row>
    <row r="200" spans="1:24" ht="64.5" customHeight="1" x14ac:dyDescent="0.8">
      <c r="A200" s="4"/>
      <c r="B200" s="128"/>
      <c r="C200" s="128"/>
      <c r="D200" s="8"/>
      <c r="E200" s="8"/>
      <c r="F200" s="8"/>
      <c r="G200" s="8"/>
      <c r="H200" s="5"/>
      <c r="I200" s="5"/>
      <c r="J200" s="5"/>
      <c r="K200" s="8"/>
      <c r="L200" s="4"/>
      <c r="M200" s="5"/>
      <c r="N200" s="8"/>
      <c r="O200" s="5"/>
      <c r="P200" s="5"/>
      <c r="Q200" s="5"/>
      <c r="R200" s="8"/>
      <c r="S200" s="4"/>
      <c r="T200" s="5"/>
      <c r="U200" s="154"/>
      <c r="V200" s="154"/>
      <c r="W200" s="4"/>
      <c r="X200" s="4"/>
    </row>
    <row r="201" spans="1:24" ht="64.5" customHeight="1" x14ac:dyDescent="0.8">
      <c r="A201" s="4"/>
      <c r="B201" s="128"/>
      <c r="C201" s="128"/>
      <c r="D201" s="8"/>
      <c r="E201" s="8"/>
      <c r="F201" s="8"/>
      <c r="G201" s="8"/>
      <c r="H201" s="5"/>
      <c r="I201" s="5"/>
      <c r="J201" s="5"/>
      <c r="K201" s="8"/>
      <c r="L201" s="4"/>
      <c r="M201" s="5"/>
      <c r="N201" s="8"/>
      <c r="O201" s="5"/>
      <c r="P201" s="5"/>
      <c r="Q201" s="5"/>
      <c r="R201" s="8"/>
      <c r="S201" s="4"/>
      <c r="T201" s="5"/>
      <c r="U201" s="154"/>
      <c r="V201" s="154"/>
      <c r="W201" s="4"/>
      <c r="X201" s="4"/>
    </row>
    <row r="202" spans="1:24" ht="64.5" customHeight="1" x14ac:dyDescent="0.8">
      <c r="A202" s="4"/>
      <c r="B202" s="128"/>
      <c r="C202" s="128"/>
      <c r="D202" s="8"/>
      <c r="E202" s="8"/>
      <c r="F202" s="8"/>
      <c r="G202" s="8"/>
      <c r="H202" s="5"/>
      <c r="I202" s="5"/>
      <c r="J202" s="5"/>
      <c r="K202" s="8"/>
      <c r="L202" s="4"/>
      <c r="M202" s="5"/>
      <c r="N202" s="8"/>
      <c r="O202" s="5"/>
      <c r="P202" s="5"/>
      <c r="Q202" s="5"/>
      <c r="R202" s="8"/>
      <c r="S202" s="4"/>
      <c r="T202" s="5"/>
      <c r="U202" s="154"/>
      <c r="V202" s="154"/>
      <c r="W202" s="4"/>
      <c r="X202" s="4"/>
    </row>
    <row r="203" spans="1:24" ht="64.5" customHeight="1" x14ac:dyDescent="0.8">
      <c r="A203" s="4"/>
      <c r="B203" s="128"/>
      <c r="C203" s="128"/>
      <c r="D203" s="8"/>
      <c r="E203" s="8"/>
      <c r="F203" s="8"/>
      <c r="G203" s="8"/>
      <c r="H203" s="5"/>
      <c r="I203" s="5"/>
      <c r="J203" s="5"/>
      <c r="K203" s="8"/>
      <c r="L203" s="4"/>
      <c r="M203" s="5"/>
      <c r="N203" s="8"/>
      <c r="O203" s="5"/>
      <c r="P203" s="5"/>
      <c r="Q203" s="5"/>
      <c r="R203" s="8"/>
      <c r="S203" s="4"/>
      <c r="T203" s="5"/>
      <c r="U203" s="154"/>
      <c r="V203" s="154"/>
      <c r="W203" s="4"/>
      <c r="X203" s="4"/>
    </row>
    <row r="204" spans="1:24" ht="64.5" customHeight="1" x14ac:dyDescent="0.8">
      <c r="A204" s="4"/>
      <c r="B204" s="128"/>
      <c r="C204" s="128"/>
      <c r="D204" s="8"/>
      <c r="E204" s="8"/>
      <c r="F204" s="8"/>
      <c r="G204" s="8"/>
      <c r="H204" s="5"/>
      <c r="I204" s="5"/>
      <c r="J204" s="5"/>
      <c r="K204" s="8"/>
      <c r="L204" s="4"/>
      <c r="M204" s="5"/>
      <c r="N204" s="8"/>
      <c r="O204" s="5"/>
      <c r="P204" s="5"/>
      <c r="Q204" s="5"/>
      <c r="R204" s="8"/>
      <c r="S204" s="4"/>
      <c r="T204" s="5"/>
      <c r="U204" s="154"/>
      <c r="V204" s="154"/>
      <c r="W204" s="4"/>
      <c r="X204" s="4"/>
    </row>
    <row r="205" spans="1:24" ht="64.5" customHeight="1" x14ac:dyDescent="0.8">
      <c r="A205" s="4"/>
      <c r="B205" s="128"/>
      <c r="C205" s="128"/>
      <c r="D205" s="8"/>
      <c r="E205" s="8"/>
      <c r="F205" s="8"/>
      <c r="G205" s="8"/>
      <c r="H205" s="5"/>
      <c r="I205" s="5"/>
      <c r="J205" s="5"/>
      <c r="K205" s="8"/>
      <c r="L205" s="4"/>
      <c r="M205" s="5"/>
      <c r="N205" s="8"/>
      <c r="O205" s="5"/>
      <c r="P205" s="5"/>
      <c r="Q205" s="5"/>
      <c r="R205" s="8"/>
      <c r="S205" s="4"/>
      <c r="T205" s="5"/>
      <c r="U205" s="154"/>
      <c r="V205" s="154"/>
      <c r="W205" s="4"/>
      <c r="X205" s="4"/>
    </row>
    <row r="206" spans="1:24" ht="64.5" customHeight="1" x14ac:dyDescent="0.8">
      <c r="A206" s="4"/>
      <c r="B206" s="128"/>
      <c r="C206" s="128"/>
      <c r="D206" s="8"/>
      <c r="E206" s="8"/>
      <c r="F206" s="8"/>
      <c r="G206" s="8"/>
      <c r="H206" s="5"/>
      <c r="I206" s="5"/>
      <c r="J206" s="5"/>
      <c r="K206" s="8"/>
      <c r="L206" s="4"/>
      <c r="M206" s="5"/>
      <c r="N206" s="8"/>
      <c r="O206" s="5"/>
      <c r="P206" s="5"/>
      <c r="Q206" s="5"/>
      <c r="R206" s="8"/>
      <c r="S206" s="4"/>
      <c r="T206" s="5"/>
      <c r="U206" s="154"/>
      <c r="V206" s="154"/>
      <c r="W206" s="4"/>
      <c r="X206" s="4"/>
    </row>
    <row r="207" spans="1:24" ht="64.5" customHeight="1" x14ac:dyDescent="0.8">
      <c r="A207" s="4"/>
      <c r="B207" s="128"/>
      <c r="C207" s="128"/>
      <c r="D207" s="8"/>
      <c r="E207" s="8"/>
      <c r="F207" s="8"/>
      <c r="G207" s="8"/>
      <c r="H207" s="5"/>
      <c r="I207" s="5"/>
      <c r="J207" s="5"/>
      <c r="K207" s="8"/>
      <c r="L207" s="4"/>
      <c r="M207" s="5"/>
      <c r="N207" s="8"/>
      <c r="O207" s="5"/>
      <c r="P207" s="5"/>
      <c r="Q207" s="5"/>
      <c r="R207" s="8"/>
      <c r="S207" s="4"/>
      <c r="T207" s="5"/>
      <c r="U207" s="154"/>
      <c r="V207" s="154"/>
      <c r="W207" s="4"/>
      <c r="X207" s="4"/>
    </row>
    <row r="208" spans="1:24" ht="64.5" customHeight="1" x14ac:dyDescent="0.8">
      <c r="A208" s="4"/>
      <c r="B208" s="128"/>
      <c r="C208" s="128"/>
      <c r="D208" s="8"/>
      <c r="E208" s="8"/>
      <c r="F208" s="8"/>
      <c r="G208" s="8"/>
      <c r="H208" s="5"/>
      <c r="I208" s="5"/>
      <c r="J208" s="5"/>
      <c r="K208" s="8"/>
      <c r="L208" s="4"/>
      <c r="M208" s="5"/>
      <c r="N208" s="8"/>
      <c r="O208" s="5"/>
      <c r="P208" s="5"/>
      <c r="Q208" s="5"/>
      <c r="R208" s="8"/>
      <c r="S208" s="4"/>
      <c r="T208" s="5"/>
      <c r="U208" s="154"/>
      <c r="V208" s="154"/>
      <c r="W208" s="4"/>
      <c r="X208" s="4"/>
    </row>
    <row r="209" spans="1:24" ht="64.5" customHeight="1" x14ac:dyDescent="0.8">
      <c r="A209" s="4"/>
      <c r="B209" s="128"/>
      <c r="C209" s="128"/>
      <c r="D209" s="8"/>
      <c r="E209" s="8"/>
      <c r="F209" s="8"/>
      <c r="G209" s="8"/>
      <c r="H209" s="5"/>
      <c r="I209" s="5"/>
      <c r="J209" s="5"/>
      <c r="K209" s="8"/>
      <c r="L209" s="4"/>
      <c r="M209" s="5"/>
      <c r="N209" s="8"/>
      <c r="O209" s="5"/>
      <c r="P209" s="5"/>
      <c r="Q209" s="5"/>
      <c r="R209" s="8"/>
      <c r="S209" s="4"/>
      <c r="T209" s="5"/>
      <c r="U209" s="154"/>
      <c r="V209" s="154"/>
      <c r="W209" s="4"/>
      <c r="X209" s="4"/>
    </row>
    <row r="210" spans="1:24" ht="64.5" customHeight="1" x14ac:dyDescent="0.8">
      <c r="A210" s="4"/>
      <c r="B210" s="128"/>
      <c r="C210" s="128"/>
      <c r="D210" s="8"/>
      <c r="E210" s="8"/>
      <c r="F210" s="8"/>
      <c r="G210" s="8"/>
      <c r="H210" s="5"/>
      <c r="I210" s="5"/>
      <c r="J210" s="5"/>
      <c r="K210" s="8"/>
      <c r="L210" s="4"/>
      <c r="M210" s="5"/>
      <c r="N210" s="8"/>
      <c r="O210" s="5"/>
      <c r="P210" s="5"/>
      <c r="Q210" s="5"/>
      <c r="R210" s="8"/>
      <c r="S210" s="4"/>
      <c r="T210" s="5"/>
      <c r="U210" s="154"/>
      <c r="V210" s="154"/>
      <c r="W210" s="4"/>
      <c r="X210" s="4"/>
    </row>
    <row r="211" spans="1:24" ht="64.5" customHeight="1" x14ac:dyDescent="0.8">
      <c r="A211" s="4"/>
      <c r="B211" s="128"/>
      <c r="C211" s="128"/>
      <c r="D211" s="8"/>
      <c r="E211" s="8"/>
      <c r="F211" s="8"/>
      <c r="G211" s="8"/>
      <c r="H211" s="5"/>
      <c r="I211" s="5"/>
      <c r="J211" s="5"/>
      <c r="K211" s="8"/>
      <c r="L211" s="4"/>
      <c r="M211" s="5"/>
      <c r="N211" s="8"/>
      <c r="O211" s="5"/>
      <c r="P211" s="5"/>
      <c r="Q211" s="5"/>
      <c r="R211" s="8"/>
      <c r="S211" s="4"/>
      <c r="T211" s="5"/>
      <c r="U211" s="154"/>
      <c r="V211" s="154"/>
      <c r="W211" s="4"/>
      <c r="X211" s="4"/>
    </row>
    <row r="212" spans="1:24" ht="64.5" customHeight="1" x14ac:dyDescent="0.8">
      <c r="A212" s="4"/>
      <c r="B212" s="128"/>
      <c r="C212" s="128"/>
      <c r="D212" s="8"/>
      <c r="E212" s="8"/>
      <c r="F212" s="8"/>
      <c r="G212" s="8"/>
      <c r="H212" s="5"/>
      <c r="I212" s="5"/>
      <c r="J212" s="5"/>
      <c r="K212" s="8"/>
      <c r="L212" s="4"/>
      <c r="M212" s="5"/>
      <c r="N212" s="8"/>
      <c r="O212" s="5"/>
      <c r="P212" s="5"/>
      <c r="Q212" s="5"/>
      <c r="R212" s="8"/>
      <c r="S212" s="4"/>
      <c r="T212" s="5"/>
      <c r="U212" s="154"/>
      <c r="V212" s="154"/>
      <c r="W212" s="4"/>
      <c r="X212" s="4"/>
    </row>
    <row r="213" spans="1:24" ht="64.5" customHeight="1" x14ac:dyDescent="0.8">
      <c r="A213" s="4"/>
      <c r="B213" s="128"/>
      <c r="C213" s="128"/>
      <c r="D213" s="8"/>
      <c r="E213" s="8"/>
      <c r="F213" s="8"/>
      <c r="G213" s="8"/>
      <c r="H213" s="5"/>
      <c r="I213" s="5"/>
      <c r="J213" s="5"/>
      <c r="K213" s="8"/>
      <c r="L213" s="4"/>
      <c r="M213" s="5"/>
      <c r="N213" s="8"/>
      <c r="O213" s="5"/>
      <c r="P213" s="5"/>
      <c r="Q213" s="5"/>
      <c r="R213" s="8"/>
      <c r="S213" s="4"/>
      <c r="T213" s="5"/>
      <c r="U213" s="154"/>
      <c r="V213" s="154"/>
      <c r="W213" s="4"/>
      <c r="X213" s="4"/>
    </row>
    <row r="214" spans="1:24" ht="64.5" customHeight="1" x14ac:dyDescent="0.8">
      <c r="A214" s="4"/>
      <c r="B214" s="128"/>
      <c r="C214" s="128"/>
      <c r="D214" s="8"/>
      <c r="E214" s="8"/>
      <c r="F214" s="8"/>
      <c r="G214" s="8"/>
      <c r="H214" s="5"/>
      <c r="I214" s="5"/>
      <c r="J214" s="5"/>
      <c r="K214" s="8"/>
      <c r="L214" s="4"/>
      <c r="M214" s="5"/>
      <c r="N214" s="8"/>
      <c r="O214" s="5"/>
      <c r="P214" s="5"/>
      <c r="Q214" s="5"/>
      <c r="R214" s="8"/>
      <c r="S214" s="4"/>
      <c r="T214" s="5"/>
      <c r="U214" s="154"/>
      <c r="V214" s="154"/>
      <c r="W214" s="4"/>
      <c r="X214" s="4"/>
    </row>
    <row r="215" spans="1:24" ht="64.5" customHeight="1" x14ac:dyDescent="0.8">
      <c r="A215" s="4"/>
      <c r="B215" s="128"/>
      <c r="C215" s="128"/>
      <c r="D215" s="8"/>
      <c r="E215" s="8"/>
      <c r="F215" s="8"/>
      <c r="G215" s="8"/>
      <c r="H215" s="5"/>
      <c r="I215" s="5"/>
      <c r="J215" s="5"/>
      <c r="K215" s="8"/>
      <c r="L215" s="4"/>
      <c r="M215" s="5"/>
      <c r="N215" s="8"/>
      <c r="O215" s="5"/>
      <c r="P215" s="5"/>
      <c r="Q215" s="5"/>
      <c r="R215" s="8"/>
      <c r="S215" s="4"/>
      <c r="T215" s="5"/>
      <c r="U215" s="154"/>
      <c r="V215" s="154"/>
      <c r="W215" s="4"/>
      <c r="X215" s="4"/>
    </row>
    <row r="216" spans="1:24" ht="64.5" customHeight="1" x14ac:dyDescent="0.8">
      <c r="A216" s="4"/>
      <c r="B216" s="128"/>
      <c r="C216" s="128"/>
      <c r="D216" s="8"/>
      <c r="E216" s="8"/>
      <c r="F216" s="8"/>
      <c r="G216" s="8"/>
      <c r="H216" s="5"/>
      <c r="I216" s="5"/>
      <c r="J216" s="5"/>
      <c r="K216" s="8"/>
      <c r="L216" s="4"/>
      <c r="M216" s="5"/>
      <c r="N216" s="8"/>
      <c r="O216" s="5"/>
      <c r="P216" s="5"/>
      <c r="Q216" s="5"/>
      <c r="R216" s="8"/>
      <c r="S216" s="4"/>
      <c r="T216" s="5"/>
      <c r="U216" s="154"/>
      <c r="V216" s="154"/>
      <c r="W216" s="4"/>
      <c r="X216" s="4"/>
    </row>
    <row r="217" spans="1:24" ht="64.5" customHeight="1" x14ac:dyDescent="0.8">
      <c r="A217" s="4"/>
      <c r="B217" s="128"/>
      <c r="C217" s="128"/>
      <c r="D217" s="8"/>
      <c r="E217" s="8"/>
      <c r="F217" s="8"/>
      <c r="G217" s="8"/>
      <c r="H217" s="5"/>
      <c r="I217" s="5"/>
      <c r="J217" s="5"/>
      <c r="K217" s="8"/>
      <c r="L217" s="4"/>
      <c r="M217" s="5"/>
      <c r="N217" s="8"/>
      <c r="O217" s="5"/>
      <c r="P217" s="5"/>
      <c r="Q217" s="5"/>
      <c r="R217" s="8"/>
      <c r="S217" s="4"/>
      <c r="T217" s="5"/>
      <c r="U217" s="154"/>
      <c r="V217" s="154"/>
      <c r="W217" s="4"/>
      <c r="X217" s="4"/>
    </row>
    <row r="218" spans="1:24" ht="64.5" customHeight="1" x14ac:dyDescent="0.8">
      <c r="A218" s="4"/>
      <c r="B218" s="128"/>
      <c r="C218" s="128"/>
      <c r="D218" s="8"/>
      <c r="E218" s="8"/>
      <c r="F218" s="8"/>
      <c r="G218" s="8"/>
      <c r="H218" s="5"/>
      <c r="I218" s="5"/>
      <c r="J218" s="5"/>
      <c r="K218" s="8"/>
      <c r="L218" s="4"/>
      <c r="M218" s="5"/>
      <c r="N218" s="8"/>
      <c r="O218" s="5"/>
      <c r="P218" s="5"/>
      <c r="Q218" s="5"/>
      <c r="R218" s="8"/>
      <c r="S218" s="4"/>
      <c r="T218" s="5"/>
      <c r="U218" s="154"/>
      <c r="V218" s="154"/>
      <c r="W218" s="4"/>
      <c r="X218" s="4"/>
    </row>
    <row r="219" spans="1:24" ht="64.5" customHeight="1" x14ac:dyDescent="0.8">
      <c r="A219" s="4"/>
      <c r="B219" s="128"/>
      <c r="C219" s="128"/>
      <c r="D219" s="8"/>
      <c r="E219" s="8"/>
      <c r="F219" s="8"/>
      <c r="G219" s="8"/>
      <c r="H219" s="5"/>
      <c r="I219" s="5"/>
      <c r="J219" s="5"/>
      <c r="K219" s="8"/>
      <c r="L219" s="4"/>
      <c r="M219" s="5"/>
      <c r="N219" s="8"/>
      <c r="O219" s="5"/>
      <c r="P219" s="5"/>
      <c r="Q219" s="5"/>
      <c r="R219" s="8"/>
      <c r="S219" s="4"/>
      <c r="T219" s="5"/>
      <c r="U219" s="154"/>
      <c r="V219" s="154"/>
      <c r="W219" s="4"/>
      <c r="X219" s="4"/>
    </row>
    <row r="220" spans="1:24" ht="64.5" customHeight="1" x14ac:dyDescent="0.8">
      <c r="A220" s="4"/>
      <c r="B220" s="128"/>
      <c r="C220" s="128"/>
      <c r="D220" s="8"/>
      <c r="E220" s="8"/>
      <c r="F220" s="8"/>
      <c r="G220" s="8"/>
      <c r="H220" s="5"/>
      <c r="I220" s="5"/>
      <c r="J220" s="5"/>
      <c r="K220" s="8"/>
      <c r="L220" s="4"/>
      <c r="M220" s="5"/>
      <c r="N220" s="8"/>
      <c r="O220" s="5"/>
      <c r="P220" s="5"/>
      <c r="Q220" s="5"/>
      <c r="R220" s="8"/>
      <c r="S220" s="4"/>
      <c r="T220" s="5"/>
      <c r="U220" s="154"/>
      <c r="V220" s="154"/>
      <c r="W220" s="4"/>
      <c r="X220" s="4"/>
    </row>
    <row r="221" spans="1:24" ht="64.5" customHeight="1" x14ac:dyDescent="0.8">
      <c r="A221" s="4"/>
      <c r="B221" s="128"/>
      <c r="C221" s="128"/>
      <c r="D221" s="8"/>
      <c r="E221" s="8"/>
      <c r="F221" s="8"/>
      <c r="G221" s="8"/>
      <c r="H221" s="5"/>
      <c r="I221" s="5"/>
      <c r="J221" s="5"/>
      <c r="K221" s="8"/>
      <c r="L221" s="4"/>
      <c r="M221" s="5"/>
      <c r="N221" s="8"/>
      <c r="O221" s="5"/>
      <c r="P221" s="5"/>
      <c r="Q221" s="5"/>
      <c r="R221" s="8"/>
      <c r="S221" s="4"/>
      <c r="T221" s="5"/>
      <c r="U221" s="154"/>
      <c r="V221" s="154"/>
      <c r="W221" s="4"/>
      <c r="X221" s="4"/>
    </row>
    <row r="222" spans="1:24" ht="64.5" customHeight="1" x14ac:dyDescent="0.8">
      <c r="A222" s="4"/>
      <c r="B222" s="128"/>
      <c r="C222" s="128"/>
      <c r="D222" s="8"/>
      <c r="E222" s="8"/>
      <c r="F222" s="8"/>
      <c r="G222" s="8"/>
      <c r="H222" s="5"/>
      <c r="I222" s="5"/>
      <c r="J222" s="5"/>
      <c r="K222" s="8"/>
      <c r="L222" s="4"/>
      <c r="M222" s="5"/>
      <c r="N222" s="8"/>
      <c r="O222" s="5"/>
      <c r="P222" s="5"/>
      <c r="Q222" s="5"/>
      <c r="R222" s="8"/>
      <c r="S222" s="4"/>
      <c r="T222" s="5"/>
      <c r="U222" s="154"/>
      <c r="V222" s="154"/>
      <c r="W222" s="4"/>
      <c r="X222" s="4"/>
    </row>
    <row r="223" spans="1:24" ht="64.5" customHeight="1" x14ac:dyDescent="0.8">
      <c r="A223" s="4"/>
      <c r="B223" s="128"/>
      <c r="C223" s="128"/>
      <c r="D223" s="8"/>
      <c r="E223" s="8"/>
      <c r="F223" s="8"/>
      <c r="G223" s="8"/>
      <c r="H223" s="5"/>
      <c r="I223" s="5"/>
      <c r="J223" s="5"/>
      <c r="K223" s="8"/>
      <c r="L223" s="4"/>
      <c r="M223" s="5"/>
      <c r="N223" s="8"/>
      <c r="O223" s="5"/>
      <c r="P223" s="5"/>
      <c r="Q223" s="5"/>
      <c r="R223" s="8"/>
      <c r="S223" s="4"/>
      <c r="T223" s="5"/>
      <c r="U223" s="154"/>
      <c r="V223" s="154"/>
      <c r="W223" s="4"/>
      <c r="X223" s="4"/>
    </row>
    <row r="224" spans="1:24" ht="64.5" customHeight="1" x14ac:dyDescent="0.8">
      <c r="A224" s="4"/>
      <c r="B224" s="128"/>
      <c r="C224" s="128"/>
      <c r="D224" s="8"/>
      <c r="E224" s="8"/>
      <c r="F224" s="8"/>
      <c r="G224" s="8"/>
      <c r="H224" s="5"/>
      <c r="I224" s="5"/>
      <c r="J224" s="5"/>
      <c r="K224" s="8"/>
      <c r="L224" s="4"/>
      <c r="M224" s="5"/>
      <c r="N224" s="8"/>
      <c r="O224" s="5"/>
      <c r="P224" s="5"/>
      <c r="Q224" s="5"/>
      <c r="R224" s="8"/>
      <c r="S224" s="4"/>
      <c r="T224" s="5"/>
      <c r="U224" s="154"/>
      <c r="V224" s="154"/>
      <c r="W224" s="4"/>
      <c r="X224" s="4"/>
    </row>
    <row r="225" spans="1:24" ht="64.5" customHeight="1" x14ac:dyDescent="0.8">
      <c r="A225" s="4"/>
      <c r="B225" s="128"/>
      <c r="C225" s="128"/>
      <c r="D225" s="8"/>
      <c r="E225" s="8"/>
      <c r="F225" s="8"/>
      <c r="G225" s="8"/>
      <c r="H225" s="5"/>
      <c r="I225" s="5"/>
      <c r="J225" s="5"/>
      <c r="K225" s="8"/>
      <c r="L225" s="4"/>
      <c r="M225" s="5"/>
      <c r="N225" s="8"/>
      <c r="O225" s="5"/>
      <c r="P225" s="5"/>
      <c r="Q225" s="5"/>
      <c r="R225" s="8"/>
      <c r="S225" s="4"/>
      <c r="T225" s="5"/>
      <c r="U225" s="154"/>
      <c r="V225" s="154"/>
      <c r="W225" s="4"/>
      <c r="X225" s="4"/>
    </row>
    <row r="226" spans="1:24" ht="64.5" customHeight="1" x14ac:dyDescent="0.8">
      <c r="A226" s="4"/>
      <c r="B226" s="128"/>
      <c r="C226" s="128"/>
      <c r="D226" s="8"/>
      <c r="E226" s="8"/>
      <c r="F226" s="8"/>
      <c r="G226" s="8"/>
      <c r="H226" s="5"/>
      <c r="I226" s="5"/>
      <c r="J226" s="5"/>
      <c r="K226" s="8"/>
      <c r="L226" s="4"/>
      <c r="M226" s="5"/>
      <c r="N226" s="8"/>
      <c r="O226" s="5"/>
      <c r="P226" s="5"/>
      <c r="Q226" s="5"/>
      <c r="R226" s="8"/>
      <c r="S226" s="4"/>
      <c r="T226" s="5"/>
      <c r="U226" s="154"/>
      <c r="V226" s="154"/>
      <c r="W226" s="4"/>
      <c r="X226" s="4"/>
    </row>
    <row r="227" spans="1:24" ht="64.5" customHeight="1" x14ac:dyDescent="0.8">
      <c r="A227" s="4"/>
      <c r="B227" s="128"/>
      <c r="C227" s="128"/>
      <c r="D227" s="8"/>
      <c r="E227" s="8"/>
      <c r="F227" s="8"/>
      <c r="G227" s="8"/>
      <c r="H227" s="5"/>
      <c r="I227" s="5"/>
      <c r="J227" s="5"/>
      <c r="K227" s="8"/>
      <c r="L227" s="4"/>
      <c r="M227" s="5"/>
      <c r="N227" s="8"/>
      <c r="O227" s="5"/>
      <c r="P227" s="5"/>
      <c r="Q227" s="5"/>
      <c r="R227" s="8"/>
      <c r="S227" s="4"/>
      <c r="T227" s="5"/>
      <c r="U227" s="154"/>
      <c r="V227" s="154"/>
      <c r="W227" s="4"/>
      <c r="X227" s="4"/>
    </row>
    <row r="228" spans="1:24" ht="64.5" customHeight="1" x14ac:dyDescent="0.8">
      <c r="A228" s="4"/>
      <c r="B228" s="128"/>
      <c r="C228" s="128"/>
      <c r="D228" s="8"/>
      <c r="E228" s="8"/>
      <c r="F228" s="8"/>
      <c r="G228" s="8"/>
      <c r="H228" s="5"/>
      <c r="I228" s="5"/>
      <c r="J228" s="5"/>
      <c r="K228" s="8"/>
      <c r="L228" s="4"/>
      <c r="M228" s="5"/>
      <c r="N228" s="8"/>
      <c r="O228" s="5"/>
      <c r="P228" s="5"/>
      <c r="Q228" s="5"/>
      <c r="R228" s="8"/>
      <c r="S228" s="4"/>
      <c r="T228" s="5"/>
      <c r="U228" s="154"/>
      <c r="V228" s="154"/>
      <c r="W228" s="4"/>
      <c r="X228" s="4"/>
    </row>
    <row r="229" spans="1:24" ht="64.5" customHeight="1" x14ac:dyDescent="0.8">
      <c r="A229" s="4"/>
      <c r="B229" s="128"/>
      <c r="C229" s="128"/>
      <c r="D229" s="8"/>
      <c r="E229" s="8"/>
      <c r="F229" s="8"/>
      <c r="G229" s="8"/>
      <c r="H229" s="5"/>
      <c r="I229" s="5"/>
      <c r="J229" s="5"/>
      <c r="K229" s="8"/>
      <c r="L229" s="4"/>
      <c r="M229" s="5"/>
      <c r="N229" s="8"/>
      <c r="O229" s="5"/>
      <c r="P229" s="5"/>
      <c r="Q229" s="5"/>
      <c r="R229" s="8"/>
      <c r="S229" s="4"/>
      <c r="T229" s="5"/>
      <c r="U229" s="154"/>
      <c r="V229" s="154"/>
      <c r="W229" s="4"/>
      <c r="X229" s="4"/>
    </row>
    <row r="230" spans="1:24" ht="64.5" customHeight="1" x14ac:dyDescent="0.8">
      <c r="A230" s="4"/>
      <c r="B230" s="128"/>
      <c r="C230" s="128"/>
      <c r="D230" s="8"/>
      <c r="E230" s="8"/>
      <c r="F230" s="8"/>
      <c r="G230" s="8"/>
      <c r="H230" s="5"/>
      <c r="I230" s="5"/>
      <c r="J230" s="5"/>
      <c r="K230" s="8"/>
      <c r="L230" s="4"/>
      <c r="M230" s="5"/>
      <c r="N230" s="8"/>
      <c r="O230" s="5"/>
      <c r="P230" s="5"/>
      <c r="Q230" s="5"/>
      <c r="R230" s="8"/>
      <c r="S230" s="4"/>
      <c r="T230" s="5"/>
      <c r="U230" s="154"/>
      <c r="V230" s="154"/>
      <c r="W230" s="4"/>
      <c r="X230" s="4"/>
    </row>
    <row r="231" spans="1:24" ht="64.5" customHeight="1" x14ac:dyDescent="0.8">
      <c r="A231" s="4"/>
      <c r="B231" s="128"/>
      <c r="C231" s="128"/>
      <c r="D231" s="8"/>
      <c r="E231" s="8"/>
      <c r="F231" s="8"/>
      <c r="G231" s="8"/>
      <c r="H231" s="5"/>
      <c r="I231" s="5"/>
      <c r="J231" s="5"/>
      <c r="K231" s="8"/>
      <c r="L231" s="4"/>
      <c r="M231" s="5"/>
      <c r="N231" s="8"/>
      <c r="O231" s="5"/>
      <c r="P231" s="5"/>
      <c r="Q231" s="5"/>
      <c r="R231" s="8"/>
      <c r="S231" s="4"/>
      <c r="T231" s="5"/>
      <c r="U231" s="154"/>
      <c r="V231" s="154"/>
      <c r="W231" s="4"/>
      <c r="X231" s="4"/>
    </row>
    <row r="232" spans="1:24" ht="64.5" customHeight="1" x14ac:dyDescent="0.8">
      <c r="A232" s="4"/>
      <c r="B232" s="128"/>
      <c r="C232" s="128"/>
      <c r="D232" s="8"/>
      <c r="E232" s="8"/>
      <c r="F232" s="8"/>
      <c r="G232" s="8"/>
      <c r="H232" s="5"/>
      <c r="I232" s="5"/>
      <c r="J232" s="5"/>
      <c r="K232" s="8"/>
      <c r="L232" s="4"/>
      <c r="M232" s="5"/>
      <c r="N232" s="8"/>
      <c r="O232" s="5"/>
      <c r="P232" s="5"/>
      <c r="Q232" s="5"/>
      <c r="R232" s="8"/>
      <c r="S232" s="4"/>
      <c r="T232" s="5"/>
      <c r="U232" s="154"/>
      <c r="V232" s="154"/>
      <c r="W232" s="4"/>
      <c r="X232" s="4"/>
    </row>
    <row r="233" spans="1:24" ht="64.5" customHeight="1" x14ac:dyDescent="0.8">
      <c r="A233" s="4"/>
      <c r="B233" s="128"/>
      <c r="C233" s="128"/>
      <c r="D233" s="8"/>
      <c r="E233" s="8"/>
      <c r="F233" s="8"/>
      <c r="G233" s="8"/>
      <c r="H233" s="5"/>
      <c r="I233" s="5"/>
      <c r="J233" s="5"/>
      <c r="K233" s="8"/>
      <c r="L233" s="4"/>
      <c r="M233" s="5"/>
      <c r="N233" s="8"/>
      <c r="O233" s="5"/>
      <c r="P233" s="5"/>
      <c r="Q233" s="5"/>
      <c r="R233" s="8"/>
      <c r="S233" s="4"/>
      <c r="T233" s="5"/>
      <c r="U233" s="154"/>
      <c r="V233" s="154"/>
      <c r="W233" s="4"/>
      <c r="X233" s="4"/>
    </row>
    <row r="234" spans="1:24" ht="64.5" customHeight="1" x14ac:dyDescent="0.8">
      <c r="A234" s="4"/>
      <c r="B234" s="128"/>
      <c r="C234" s="128"/>
      <c r="D234" s="8"/>
      <c r="E234" s="8"/>
      <c r="F234" s="8"/>
      <c r="G234" s="8"/>
      <c r="H234" s="5"/>
      <c r="I234" s="5"/>
      <c r="J234" s="5"/>
      <c r="K234" s="8"/>
      <c r="L234" s="4"/>
      <c r="M234" s="5"/>
      <c r="N234" s="8"/>
      <c r="O234" s="5"/>
      <c r="P234" s="5"/>
      <c r="Q234" s="5"/>
      <c r="R234" s="8"/>
      <c r="S234" s="4"/>
      <c r="T234" s="5"/>
      <c r="U234" s="154"/>
      <c r="V234" s="154"/>
      <c r="W234" s="4"/>
      <c r="X234" s="4"/>
    </row>
    <row r="235" spans="1:24" ht="64.5" customHeight="1" x14ac:dyDescent="0.8">
      <c r="A235" s="4"/>
      <c r="B235" s="128"/>
      <c r="C235" s="128"/>
      <c r="D235" s="8"/>
      <c r="E235" s="8"/>
      <c r="F235" s="8"/>
      <c r="G235" s="8"/>
      <c r="H235" s="5"/>
      <c r="I235" s="5"/>
      <c r="J235" s="5"/>
      <c r="K235" s="8"/>
      <c r="L235" s="4"/>
      <c r="M235" s="5"/>
      <c r="N235" s="8"/>
      <c r="O235" s="5"/>
      <c r="P235" s="5"/>
      <c r="Q235" s="5"/>
      <c r="R235" s="8"/>
      <c r="S235" s="4"/>
      <c r="T235" s="5"/>
      <c r="U235" s="154"/>
      <c r="V235" s="154"/>
      <c r="W235" s="4"/>
      <c r="X235" s="4"/>
    </row>
    <row r="236" spans="1:24" ht="64.5" customHeight="1" x14ac:dyDescent="0.8">
      <c r="A236" s="4"/>
      <c r="B236" s="128"/>
      <c r="C236" s="128"/>
      <c r="D236" s="8"/>
      <c r="E236" s="8"/>
      <c r="F236" s="8"/>
      <c r="G236" s="8"/>
      <c r="H236" s="5"/>
      <c r="I236" s="5"/>
      <c r="J236" s="5"/>
      <c r="K236" s="8"/>
      <c r="L236" s="4"/>
      <c r="M236" s="5"/>
      <c r="N236" s="8"/>
      <c r="O236" s="5"/>
      <c r="P236" s="5"/>
      <c r="Q236" s="5"/>
      <c r="R236" s="8"/>
      <c r="S236" s="4"/>
      <c r="T236" s="5"/>
      <c r="U236" s="154"/>
      <c r="V236" s="154"/>
      <c r="W236" s="4"/>
      <c r="X236" s="4"/>
    </row>
    <row r="237" spans="1:24" ht="64.5" customHeight="1" x14ac:dyDescent="0.8">
      <c r="A237" s="4"/>
      <c r="B237" s="128"/>
      <c r="C237" s="128"/>
      <c r="D237" s="8"/>
      <c r="E237" s="8"/>
      <c r="F237" s="8"/>
      <c r="G237" s="8"/>
      <c r="H237" s="5"/>
      <c r="I237" s="5"/>
      <c r="J237" s="5"/>
      <c r="K237" s="8"/>
      <c r="L237" s="4"/>
      <c r="M237" s="5"/>
      <c r="N237" s="8"/>
      <c r="O237" s="5"/>
      <c r="P237" s="5"/>
      <c r="Q237" s="5"/>
      <c r="R237" s="8"/>
      <c r="S237" s="4"/>
      <c r="T237" s="5"/>
      <c r="U237" s="154"/>
      <c r="V237" s="154"/>
      <c r="W237" s="4"/>
      <c r="X237" s="4"/>
    </row>
    <row r="238" spans="1:24" ht="64.5" customHeight="1" x14ac:dyDescent="0.8">
      <c r="A238" s="4"/>
      <c r="B238" s="128"/>
      <c r="C238" s="128"/>
      <c r="D238" s="8"/>
      <c r="E238" s="8"/>
      <c r="F238" s="8"/>
      <c r="G238" s="8"/>
      <c r="H238" s="5"/>
      <c r="I238" s="5"/>
      <c r="J238" s="5"/>
      <c r="K238" s="8"/>
      <c r="L238" s="4"/>
      <c r="M238" s="5"/>
      <c r="N238" s="8"/>
      <c r="O238" s="5"/>
      <c r="P238" s="5"/>
      <c r="Q238" s="5"/>
      <c r="R238" s="8"/>
      <c r="S238" s="4"/>
      <c r="T238" s="5"/>
      <c r="U238" s="154"/>
      <c r="V238" s="154"/>
      <c r="W238" s="4"/>
      <c r="X238" s="4"/>
    </row>
    <row r="239" spans="1:24" ht="64.5" customHeight="1" x14ac:dyDescent="0.8">
      <c r="A239" s="4"/>
      <c r="B239" s="128"/>
      <c r="C239" s="128"/>
      <c r="D239" s="8"/>
      <c r="E239" s="8"/>
      <c r="F239" s="8"/>
      <c r="G239" s="8"/>
      <c r="H239" s="5"/>
      <c r="I239" s="5"/>
      <c r="J239" s="5"/>
      <c r="K239" s="8"/>
      <c r="L239" s="4"/>
      <c r="M239" s="5"/>
      <c r="N239" s="8"/>
      <c r="O239" s="5"/>
      <c r="P239" s="5"/>
      <c r="Q239" s="5"/>
      <c r="R239" s="8"/>
      <c r="S239" s="4"/>
      <c r="T239" s="5"/>
      <c r="U239" s="154"/>
      <c r="V239" s="154"/>
      <c r="W239" s="4"/>
      <c r="X239" s="4"/>
    </row>
    <row r="240" spans="1:24" ht="64.5" customHeight="1" x14ac:dyDescent="0.8">
      <c r="A240" s="4"/>
      <c r="B240" s="128"/>
      <c r="C240" s="128"/>
      <c r="D240" s="8"/>
      <c r="E240" s="8"/>
      <c r="F240" s="8"/>
      <c r="G240" s="8"/>
      <c r="H240" s="5"/>
      <c r="I240" s="5"/>
      <c r="J240" s="5"/>
      <c r="K240" s="8"/>
      <c r="L240" s="4"/>
      <c r="M240" s="5"/>
      <c r="N240" s="8"/>
      <c r="O240" s="5"/>
      <c r="P240" s="5"/>
      <c r="Q240" s="5"/>
      <c r="R240" s="8"/>
      <c r="S240" s="4"/>
      <c r="T240" s="5"/>
      <c r="U240" s="154"/>
      <c r="V240" s="154"/>
      <c r="W240" s="4"/>
      <c r="X240" s="4"/>
    </row>
    <row r="241" spans="1:24" ht="64.5" customHeight="1" x14ac:dyDescent="0.8">
      <c r="A241" s="4"/>
      <c r="B241" s="128"/>
      <c r="C241" s="128"/>
      <c r="D241" s="8"/>
      <c r="E241" s="8"/>
      <c r="F241" s="8"/>
      <c r="G241" s="8"/>
      <c r="H241" s="5"/>
      <c r="I241" s="5"/>
      <c r="J241" s="5"/>
      <c r="K241" s="8"/>
      <c r="L241" s="4"/>
      <c r="M241" s="5"/>
      <c r="N241" s="8"/>
      <c r="O241" s="5"/>
      <c r="P241" s="5"/>
      <c r="Q241" s="5"/>
      <c r="R241" s="8"/>
      <c r="S241" s="4"/>
      <c r="T241" s="5"/>
      <c r="U241" s="154"/>
      <c r="V241" s="154"/>
      <c r="W241" s="4"/>
      <c r="X241" s="4"/>
    </row>
    <row r="242" spans="1:24" ht="64.5" customHeight="1" x14ac:dyDescent="0.8">
      <c r="A242" s="4"/>
      <c r="B242" s="128"/>
      <c r="C242" s="128"/>
      <c r="D242" s="8"/>
      <c r="E242" s="8"/>
      <c r="F242" s="8"/>
      <c r="G242" s="8"/>
      <c r="H242" s="5"/>
      <c r="I242" s="5"/>
      <c r="J242" s="5"/>
      <c r="K242" s="8"/>
      <c r="L242" s="4"/>
      <c r="M242" s="5"/>
      <c r="N242" s="8"/>
      <c r="O242" s="5"/>
      <c r="P242" s="5"/>
      <c r="Q242" s="5"/>
      <c r="R242" s="8"/>
      <c r="S242" s="4"/>
      <c r="T242" s="5"/>
      <c r="U242" s="154"/>
      <c r="V242" s="154"/>
      <c r="W242" s="4"/>
      <c r="X242" s="4"/>
    </row>
    <row r="243" spans="1:24" ht="64.5" customHeight="1" x14ac:dyDescent="0.8">
      <c r="A243" s="4"/>
      <c r="B243" s="128"/>
      <c r="C243" s="128"/>
      <c r="D243" s="8"/>
      <c r="E243" s="8"/>
      <c r="F243" s="8"/>
      <c r="G243" s="8"/>
      <c r="H243" s="5"/>
      <c r="I243" s="5"/>
      <c r="J243" s="5"/>
      <c r="K243" s="8"/>
      <c r="L243" s="4"/>
      <c r="M243" s="5"/>
      <c r="N243" s="8"/>
      <c r="O243" s="5"/>
      <c r="P243" s="5"/>
      <c r="Q243" s="5"/>
      <c r="R243" s="8"/>
      <c r="S243" s="4"/>
      <c r="T243" s="5"/>
      <c r="U243" s="154"/>
      <c r="V243" s="154"/>
      <c r="W243" s="4"/>
      <c r="X243" s="4"/>
    </row>
    <row r="244" spans="1:24" ht="64.5" customHeight="1" x14ac:dyDescent="0.8">
      <c r="A244" s="4"/>
      <c r="B244" s="128"/>
      <c r="C244" s="128"/>
      <c r="D244" s="8"/>
      <c r="E244" s="8"/>
      <c r="F244" s="8"/>
      <c r="G244" s="8"/>
      <c r="H244" s="5"/>
      <c r="I244" s="5"/>
      <c r="J244" s="5"/>
      <c r="K244" s="8"/>
      <c r="L244" s="4"/>
      <c r="M244" s="5"/>
      <c r="N244" s="8"/>
      <c r="O244" s="5"/>
      <c r="P244" s="5"/>
      <c r="Q244" s="5"/>
      <c r="R244" s="8"/>
      <c r="S244" s="4"/>
      <c r="T244" s="5"/>
      <c r="U244" s="154"/>
      <c r="V244" s="154"/>
      <c r="W244" s="4"/>
      <c r="X244" s="4"/>
    </row>
    <row r="245" spans="1:24" ht="64.5" customHeight="1" x14ac:dyDescent="0.8">
      <c r="A245" s="4"/>
      <c r="B245" s="128"/>
      <c r="C245" s="128"/>
      <c r="D245" s="8"/>
      <c r="E245" s="8"/>
      <c r="F245" s="8"/>
      <c r="G245" s="8"/>
      <c r="H245" s="5"/>
      <c r="I245" s="5"/>
      <c r="J245" s="5"/>
      <c r="K245" s="8"/>
      <c r="L245" s="4"/>
      <c r="M245" s="5"/>
      <c r="N245" s="8"/>
      <c r="O245" s="5"/>
      <c r="P245" s="5"/>
      <c r="Q245" s="5"/>
      <c r="R245" s="8"/>
      <c r="S245" s="4"/>
      <c r="T245" s="5"/>
      <c r="U245" s="154"/>
      <c r="V245" s="154"/>
      <c r="W245" s="4"/>
      <c r="X245" s="4"/>
    </row>
    <row r="246" spans="1:24" ht="64.5" customHeight="1" x14ac:dyDescent="0.8">
      <c r="A246" s="4"/>
      <c r="B246" s="128"/>
      <c r="C246" s="128"/>
      <c r="D246" s="8"/>
      <c r="E246" s="8"/>
      <c r="F246" s="8"/>
      <c r="G246" s="8"/>
      <c r="H246" s="5"/>
      <c r="I246" s="5"/>
      <c r="J246" s="5"/>
      <c r="K246" s="8"/>
      <c r="L246" s="4"/>
      <c r="M246" s="5"/>
      <c r="N246" s="8"/>
      <c r="O246" s="5"/>
      <c r="P246" s="5"/>
      <c r="Q246" s="5"/>
      <c r="R246" s="8"/>
      <c r="S246" s="4"/>
      <c r="T246" s="5"/>
      <c r="U246" s="154"/>
      <c r="V246" s="154"/>
      <c r="W246" s="4"/>
      <c r="X246" s="4"/>
    </row>
    <row r="247" spans="1:24" ht="64.5" customHeight="1" x14ac:dyDescent="0.8">
      <c r="A247" s="4"/>
      <c r="B247" s="128"/>
      <c r="C247" s="128"/>
      <c r="D247" s="8"/>
      <c r="E247" s="8"/>
      <c r="F247" s="8"/>
      <c r="G247" s="8"/>
      <c r="H247" s="5"/>
      <c r="I247" s="5"/>
      <c r="J247" s="5"/>
      <c r="K247" s="8"/>
      <c r="L247" s="4"/>
      <c r="M247" s="5"/>
      <c r="N247" s="8"/>
      <c r="O247" s="5"/>
      <c r="P247" s="5"/>
      <c r="Q247" s="5"/>
      <c r="R247" s="8"/>
      <c r="S247" s="4"/>
      <c r="T247" s="5"/>
      <c r="U247" s="154"/>
      <c r="V247" s="154"/>
      <c r="W247" s="4"/>
      <c r="X247" s="4"/>
    </row>
    <row r="248" spans="1:24" ht="64.5" customHeight="1" x14ac:dyDescent="0.8">
      <c r="A248" s="4"/>
      <c r="B248" s="128"/>
      <c r="C248" s="128"/>
      <c r="D248" s="8"/>
      <c r="E248" s="8"/>
      <c r="F248" s="8"/>
      <c r="G248" s="8"/>
      <c r="H248" s="5"/>
      <c r="I248" s="5"/>
      <c r="J248" s="5"/>
      <c r="K248" s="8"/>
      <c r="L248" s="4"/>
      <c r="M248" s="5"/>
      <c r="N248" s="8"/>
      <c r="O248" s="5"/>
      <c r="P248" s="5"/>
      <c r="Q248" s="5"/>
      <c r="R248" s="8"/>
      <c r="S248" s="4"/>
      <c r="T248" s="5"/>
      <c r="U248" s="154"/>
      <c r="V248" s="154"/>
      <c r="W248" s="4"/>
      <c r="X248" s="4"/>
    </row>
    <row r="249" spans="1:24" ht="64.5" customHeight="1" x14ac:dyDescent="0.8">
      <c r="A249" s="4"/>
      <c r="B249" s="128"/>
      <c r="C249" s="128"/>
      <c r="D249" s="8"/>
      <c r="E249" s="8"/>
      <c r="F249" s="8"/>
      <c r="G249" s="8"/>
      <c r="H249" s="5"/>
      <c r="I249" s="5"/>
      <c r="J249" s="5"/>
      <c r="K249" s="8"/>
      <c r="L249" s="4"/>
      <c r="M249" s="5"/>
      <c r="N249" s="8"/>
      <c r="O249" s="5"/>
      <c r="P249" s="5"/>
      <c r="Q249" s="5"/>
      <c r="R249" s="8"/>
      <c r="S249" s="4"/>
      <c r="T249" s="5"/>
      <c r="U249" s="154"/>
      <c r="V249" s="154"/>
      <c r="W249" s="4"/>
      <c r="X249" s="4"/>
    </row>
    <row r="250" spans="1:24" ht="64.5" customHeight="1" x14ac:dyDescent="0.8">
      <c r="A250" s="4"/>
      <c r="B250" s="128"/>
      <c r="C250" s="128"/>
      <c r="D250" s="8"/>
      <c r="E250" s="8"/>
      <c r="F250" s="8"/>
      <c r="G250" s="8"/>
      <c r="H250" s="5"/>
      <c r="I250" s="5"/>
      <c r="J250" s="5"/>
      <c r="K250" s="8"/>
      <c r="L250" s="4"/>
      <c r="M250" s="5"/>
      <c r="N250" s="8"/>
      <c r="O250" s="5"/>
      <c r="P250" s="5"/>
      <c r="Q250" s="5"/>
      <c r="R250" s="8"/>
      <c r="S250" s="4"/>
      <c r="T250" s="5"/>
      <c r="U250" s="154"/>
      <c r="V250" s="154"/>
      <c r="W250" s="4"/>
      <c r="X250" s="4"/>
    </row>
    <row r="251" spans="1:24" ht="64.5" customHeight="1" x14ac:dyDescent="0.8">
      <c r="A251" s="4"/>
      <c r="B251" s="128"/>
      <c r="C251" s="128"/>
      <c r="D251" s="8"/>
      <c r="E251" s="8"/>
      <c r="F251" s="8"/>
      <c r="G251" s="8"/>
      <c r="H251" s="5"/>
      <c r="I251" s="5"/>
      <c r="J251" s="5"/>
      <c r="K251" s="8"/>
      <c r="L251" s="4"/>
      <c r="M251" s="5"/>
      <c r="N251" s="8"/>
      <c r="O251" s="5"/>
      <c r="P251" s="5"/>
      <c r="Q251" s="5"/>
      <c r="R251" s="8"/>
      <c r="S251" s="4"/>
      <c r="T251" s="5"/>
      <c r="U251" s="154"/>
      <c r="V251" s="154"/>
      <c r="W251" s="4"/>
      <c r="X251" s="4"/>
    </row>
    <row r="252" spans="1:24" ht="64.5" customHeight="1" x14ac:dyDescent="0.8">
      <c r="A252" s="4"/>
      <c r="B252" s="128"/>
      <c r="C252" s="128"/>
      <c r="D252" s="8"/>
      <c r="E252" s="8"/>
      <c r="F252" s="8"/>
      <c r="G252" s="8"/>
      <c r="H252" s="5"/>
      <c r="I252" s="5"/>
      <c r="J252" s="5"/>
      <c r="K252" s="8"/>
      <c r="L252" s="4"/>
      <c r="M252" s="5"/>
      <c r="N252" s="8"/>
      <c r="O252" s="5"/>
      <c r="P252" s="5"/>
      <c r="Q252" s="5"/>
      <c r="R252" s="8"/>
      <c r="S252" s="4"/>
      <c r="T252" s="5"/>
      <c r="U252" s="154"/>
      <c r="V252" s="154"/>
      <c r="W252" s="4"/>
      <c r="X252" s="4"/>
    </row>
    <row r="253" spans="1:24" ht="64.5" customHeight="1" x14ac:dyDescent="0.8">
      <c r="A253" s="4"/>
      <c r="B253" s="128"/>
      <c r="C253" s="128"/>
      <c r="D253" s="8"/>
      <c r="E253" s="8"/>
      <c r="F253" s="8"/>
      <c r="G253" s="8"/>
      <c r="H253" s="5"/>
      <c r="I253" s="5"/>
      <c r="J253" s="5"/>
      <c r="K253" s="8"/>
      <c r="L253" s="4"/>
      <c r="M253" s="5"/>
      <c r="N253" s="8"/>
      <c r="O253" s="5"/>
      <c r="P253" s="5"/>
      <c r="Q253" s="5"/>
      <c r="R253" s="8"/>
      <c r="S253" s="4"/>
      <c r="T253" s="5"/>
      <c r="U253" s="154"/>
      <c r="V253" s="154"/>
      <c r="W253" s="4"/>
      <c r="X253" s="4"/>
    </row>
    <row r="254" spans="1:24" ht="64.5" customHeight="1" x14ac:dyDescent="0.8">
      <c r="A254" s="4"/>
      <c r="B254" s="128"/>
      <c r="C254" s="128"/>
      <c r="D254" s="8"/>
      <c r="E254" s="8"/>
      <c r="F254" s="8"/>
      <c r="G254" s="8"/>
      <c r="H254" s="5"/>
      <c r="I254" s="5"/>
      <c r="J254" s="5"/>
      <c r="K254" s="8"/>
      <c r="L254" s="4"/>
      <c r="M254" s="5"/>
      <c r="N254" s="8"/>
      <c r="O254" s="5"/>
      <c r="P254" s="5"/>
      <c r="Q254" s="5"/>
      <c r="R254" s="8"/>
      <c r="S254" s="4"/>
      <c r="T254" s="5"/>
      <c r="U254" s="154"/>
      <c r="V254" s="154"/>
      <c r="W254" s="4"/>
      <c r="X254" s="4"/>
    </row>
    <row r="255" spans="1:24" ht="64.5" customHeight="1" x14ac:dyDescent="0.8">
      <c r="A255" s="4"/>
      <c r="B255" s="128"/>
      <c r="C255" s="128"/>
      <c r="D255" s="8"/>
      <c r="E255" s="8"/>
      <c r="F255" s="8"/>
      <c r="G255" s="8"/>
      <c r="H255" s="5"/>
      <c r="I255" s="5"/>
      <c r="J255" s="5"/>
      <c r="K255" s="8"/>
      <c r="L255" s="4"/>
      <c r="M255" s="5"/>
      <c r="N255" s="8"/>
      <c r="O255" s="5"/>
      <c r="P255" s="5"/>
      <c r="Q255" s="5"/>
      <c r="R255" s="8"/>
      <c r="S255" s="4"/>
      <c r="T255" s="5"/>
      <c r="U255" s="154"/>
      <c r="V255" s="154"/>
      <c r="W255" s="4"/>
      <c r="X255" s="4"/>
    </row>
    <row r="256" spans="1:24" ht="64.5" customHeight="1" x14ac:dyDescent="0.8">
      <c r="A256" s="4"/>
      <c r="B256" s="128"/>
      <c r="C256" s="128"/>
      <c r="D256" s="8"/>
      <c r="E256" s="8"/>
      <c r="F256" s="8"/>
      <c r="G256" s="8"/>
      <c r="H256" s="5"/>
      <c r="I256" s="5"/>
      <c r="J256" s="5"/>
      <c r="K256" s="8"/>
      <c r="L256" s="4"/>
      <c r="M256" s="5"/>
      <c r="N256" s="8"/>
      <c r="O256" s="5"/>
      <c r="P256" s="5"/>
      <c r="Q256" s="5"/>
      <c r="R256" s="8"/>
      <c r="S256" s="4"/>
      <c r="T256" s="5"/>
      <c r="U256" s="154"/>
      <c r="V256" s="154"/>
      <c r="W256" s="4"/>
      <c r="X256" s="4"/>
    </row>
    <row r="257" spans="1:24" ht="64.5" customHeight="1" x14ac:dyDescent="0.8">
      <c r="A257" s="4"/>
      <c r="B257" s="128"/>
      <c r="C257" s="128"/>
      <c r="D257" s="8"/>
      <c r="E257" s="8"/>
      <c r="F257" s="8"/>
      <c r="G257" s="8"/>
      <c r="H257" s="5"/>
      <c r="I257" s="5"/>
      <c r="J257" s="5"/>
      <c r="K257" s="8"/>
      <c r="L257" s="4"/>
      <c r="M257" s="5"/>
      <c r="N257" s="8"/>
      <c r="O257" s="5"/>
      <c r="P257" s="5"/>
      <c r="Q257" s="5"/>
      <c r="R257" s="8"/>
      <c r="S257" s="4"/>
      <c r="T257" s="5"/>
      <c r="U257" s="154"/>
      <c r="V257" s="154"/>
      <c r="W257" s="4"/>
      <c r="X257" s="4"/>
    </row>
    <row r="258" spans="1:24" ht="64.5" customHeight="1" x14ac:dyDescent="0.8">
      <c r="A258" s="4"/>
      <c r="B258" s="128"/>
      <c r="C258" s="128"/>
      <c r="D258" s="8"/>
      <c r="E258" s="8"/>
      <c r="F258" s="8"/>
      <c r="G258" s="8"/>
      <c r="H258" s="5"/>
      <c r="I258" s="5"/>
      <c r="J258" s="5"/>
      <c r="K258" s="8"/>
      <c r="L258" s="4"/>
      <c r="M258" s="5"/>
      <c r="N258" s="8"/>
      <c r="O258" s="5"/>
      <c r="P258" s="5"/>
      <c r="Q258" s="5"/>
      <c r="R258" s="8"/>
      <c r="S258" s="4"/>
      <c r="T258" s="5"/>
      <c r="U258" s="154"/>
      <c r="V258" s="154"/>
      <c r="W258" s="4"/>
      <c r="X258" s="4"/>
    </row>
    <row r="259" spans="1:24" ht="64.5" customHeight="1" x14ac:dyDescent="0.8">
      <c r="A259" s="4"/>
      <c r="B259" s="128"/>
      <c r="C259" s="128"/>
      <c r="D259" s="8"/>
      <c r="E259" s="8"/>
      <c r="F259" s="8"/>
      <c r="G259" s="8"/>
      <c r="H259" s="5"/>
      <c r="I259" s="5"/>
      <c r="J259" s="5"/>
      <c r="K259" s="8"/>
      <c r="L259" s="4"/>
      <c r="M259" s="5"/>
      <c r="N259" s="8"/>
      <c r="O259" s="5"/>
      <c r="P259" s="5"/>
      <c r="Q259" s="5"/>
      <c r="R259" s="8"/>
      <c r="S259" s="4"/>
      <c r="T259" s="5"/>
      <c r="U259" s="154"/>
      <c r="V259" s="154"/>
      <c r="W259" s="4"/>
      <c r="X259" s="4"/>
    </row>
    <row r="260" spans="1:24" ht="64.5" customHeight="1" x14ac:dyDescent="0.8">
      <c r="A260" s="4"/>
      <c r="B260" s="128"/>
      <c r="C260" s="128"/>
      <c r="D260" s="8"/>
      <c r="E260" s="8"/>
      <c r="F260" s="8"/>
      <c r="G260" s="8"/>
      <c r="H260" s="5"/>
      <c r="I260" s="5"/>
      <c r="J260" s="5"/>
      <c r="K260" s="8"/>
      <c r="L260" s="4"/>
      <c r="M260" s="5"/>
      <c r="N260" s="8"/>
      <c r="O260" s="5"/>
      <c r="P260" s="5"/>
      <c r="Q260" s="5"/>
      <c r="R260" s="8"/>
      <c r="S260" s="4"/>
      <c r="T260" s="5"/>
      <c r="U260" s="154"/>
      <c r="V260" s="154"/>
      <c r="W260" s="4"/>
      <c r="X260" s="4"/>
    </row>
    <row r="261" spans="1:24" ht="64.5" customHeight="1" x14ac:dyDescent="0.8">
      <c r="A261" s="4"/>
      <c r="B261" s="128"/>
      <c r="C261" s="128"/>
      <c r="D261" s="8"/>
      <c r="E261" s="8"/>
      <c r="F261" s="8"/>
      <c r="G261" s="8"/>
      <c r="H261" s="5"/>
      <c r="I261" s="5"/>
      <c r="J261" s="5"/>
      <c r="K261" s="8"/>
      <c r="L261" s="4"/>
      <c r="M261" s="5"/>
      <c r="N261" s="8"/>
      <c r="O261" s="5"/>
      <c r="P261" s="5"/>
      <c r="Q261" s="5"/>
      <c r="R261" s="8"/>
      <c r="S261" s="4"/>
      <c r="T261" s="5"/>
      <c r="U261" s="154"/>
      <c r="V261" s="154"/>
      <c r="W261" s="4"/>
      <c r="X261" s="4"/>
    </row>
    <row r="262" spans="1:24" ht="64.5" customHeight="1" x14ac:dyDescent="0.8">
      <c r="A262" s="4"/>
      <c r="B262" s="128"/>
      <c r="C262" s="128"/>
      <c r="D262" s="8"/>
      <c r="E262" s="8"/>
      <c r="F262" s="8"/>
      <c r="G262" s="8"/>
      <c r="H262" s="5"/>
      <c r="I262" s="5"/>
      <c r="J262" s="5"/>
      <c r="K262" s="8"/>
      <c r="L262" s="4"/>
      <c r="M262" s="5"/>
      <c r="N262" s="8"/>
      <c r="O262" s="5"/>
      <c r="P262" s="5"/>
      <c r="Q262" s="5"/>
      <c r="R262" s="8"/>
      <c r="S262" s="4"/>
      <c r="T262" s="5"/>
      <c r="U262" s="154"/>
      <c r="V262" s="154"/>
      <c r="W262" s="4"/>
      <c r="X262" s="4"/>
    </row>
    <row r="263" spans="1:24" ht="64.5" customHeight="1" x14ac:dyDescent="0.8">
      <c r="A263" s="4"/>
      <c r="B263" s="128"/>
      <c r="C263" s="128"/>
      <c r="D263" s="8"/>
      <c r="E263" s="8"/>
      <c r="F263" s="8"/>
      <c r="G263" s="8"/>
      <c r="H263" s="5"/>
      <c r="I263" s="5"/>
      <c r="J263" s="5"/>
      <c r="K263" s="8"/>
      <c r="L263" s="4"/>
      <c r="M263" s="5"/>
      <c r="N263" s="8"/>
      <c r="O263" s="5"/>
      <c r="P263" s="5"/>
      <c r="Q263" s="5"/>
      <c r="R263" s="8"/>
      <c r="S263" s="4"/>
      <c r="T263" s="5"/>
      <c r="U263" s="154"/>
      <c r="V263" s="154"/>
      <c r="W263" s="4"/>
      <c r="X263" s="4"/>
    </row>
    <row r="264" spans="1:24" ht="64.5" customHeight="1" x14ac:dyDescent="0.8">
      <c r="A264" s="4"/>
      <c r="B264" s="128"/>
      <c r="C264" s="128"/>
      <c r="D264" s="8"/>
      <c r="E264" s="8"/>
      <c r="F264" s="8"/>
      <c r="G264" s="8"/>
      <c r="H264" s="5"/>
      <c r="I264" s="5"/>
      <c r="J264" s="5"/>
      <c r="K264" s="8"/>
      <c r="L264" s="4"/>
      <c r="M264" s="5"/>
      <c r="N264" s="8"/>
      <c r="O264" s="5"/>
      <c r="P264" s="5"/>
      <c r="Q264" s="5"/>
      <c r="R264" s="8"/>
      <c r="S264" s="4"/>
      <c r="T264" s="5"/>
      <c r="U264" s="154"/>
      <c r="V264" s="154"/>
      <c r="W264" s="4"/>
      <c r="X264" s="4"/>
    </row>
    <row r="265" spans="1:24" ht="64.5" customHeight="1" x14ac:dyDescent="0.8">
      <c r="A265" s="4"/>
      <c r="B265" s="128"/>
      <c r="C265" s="128"/>
      <c r="D265" s="8"/>
      <c r="E265" s="8"/>
      <c r="F265" s="8"/>
      <c r="G265" s="8"/>
      <c r="H265" s="5"/>
      <c r="I265" s="5"/>
      <c r="J265" s="5"/>
      <c r="K265" s="8"/>
      <c r="L265" s="4"/>
      <c r="M265" s="5"/>
      <c r="N265" s="8"/>
      <c r="O265" s="5"/>
      <c r="P265" s="5"/>
      <c r="Q265" s="5"/>
      <c r="R265" s="8"/>
      <c r="S265" s="4"/>
      <c r="T265" s="5"/>
      <c r="U265" s="154"/>
      <c r="V265" s="154"/>
      <c r="W265" s="4"/>
      <c r="X265" s="4"/>
    </row>
    <row r="266" spans="1:24" ht="64.5" customHeight="1" x14ac:dyDescent="0.8">
      <c r="A266" s="4"/>
      <c r="B266" s="128"/>
      <c r="C266" s="128"/>
      <c r="D266" s="8"/>
      <c r="E266" s="8"/>
      <c r="F266" s="8"/>
      <c r="G266" s="8"/>
      <c r="H266" s="5"/>
      <c r="I266" s="5"/>
      <c r="J266" s="5"/>
      <c r="K266" s="8"/>
      <c r="L266" s="4"/>
      <c r="M266" s="5"/>
      <c r="N266" s="8"/>
      <c r="O266" s="5"/>
      <c r="P266" s="5"/>
      <c r="Q266" s="5"/>
      <c r="R266" s="8"/>
      <c r="S266" s="4"/>
      <c r="T266" s="5"/>
      <c r="U266" s="154"/>
      <c r="V266" s="154"/>
      <c r="W266" s="4"/>
      <c r="X266" s="4"/>
    </row>
    <row r="267" spans="1:24" ht="64.5" customHeight="1" x14ac:dyDescent="0.8">
      <c r="A267" s="4"/>
      <c r="B267" s="128"/>
      <c r="C267" s="128"/>
      <c r="D267" s="8"/>
      <c r="E267" s="8"/>
      <c r="F267" s="8"/>
      <c r="G267" s="8"/>
      <c r="H267" s="5"/>
      <c r="I267" s="5"/>
      <c r="J267" s="5"/>
      <c r="K267" s="8"/>
      <c r="L267" s="4"/>
      <c r="M267" s="5"/>
      <c r="N267" s="8"/>
      <c r="O267" s="5"/>
      <c r="P267" s="5"/>
      <c r="Q267" s="5"/>
      <c r="R267" s="8"/>
      <c r="S267" s="4"/>
      <c r="T267" s="5"/>
      <c r="U267" s="154"/>
      <c r="V267" s="154"/>
      <c r="W267" s="4"/>
      <c r="X267" s="4"/>
    </row>
    <row r="268" spans="1:24" ht="64.5" customHeight="1" x14ac:dyDescent="0.8">
      <c r="A268" s="4"/>
      <c r="B268" s="128"/>
      <c r="C268" s="128"/>
      <c r="D268" s="8"/>
      <c r="E268" s="8"/>
      <c r="F268" s="8"/>
      <c r="G268" s="8"/>
      <c r="H268" s="5"/>
      <c r="I268" s="5"/>
      <c r="J268" s="5"/>
      <c r="K268" s="8"/>
      <c r="L268" s="4"/>
      <c r="M268" s="5"/>
      <c r="N268" s="8"/>
      <c r="O268" s="5"/>
      <c r="P268" s="5"/>
      <c r="Q268" s="5"/>
      <c r="R268" s="8"/>
      <c r="S268" s="4"/>
      <c r="T268" s="5"/>
      <c r="U268" s="154"/>
      <c r="V268" s="154"/>
      <c r="W268" s="4"/>
      <c r="X268" s="4"/>
    </row>
    <row r="269" spans="1:24" ht="64.5" customHeight="1" x14ac:dyDescent="0.8">
      <c r="A269" s="4"/>
      <c r="B269" s="128"/>
      <c r="C269" s="128"/>
      <c r="D269" s="8"/>
      <c r="E269" s="8"/>
      <c r="F269" s="8"/>
      <c r="G269" s="8"/>
      <c r="H269" s="5"/>
      <c r="I269" s="5"/>
      <c r="J269" s="5"/>
      <c r="K269" s="8"/>
      <c r="L269" s="4"/>
      <c r="M269" s="5"/>
      <c r="N269" s="8"/>
      <c r="O269" s="5"/>
      <c r="P269" s="5"/>
      <c r="Q269" s="5"/>
      <c r="R269" s="8"/>
      <c r="S269" s="4"/>
      <c r="T269" s="5"/>
      <c r="U269" s="154"/>
      <c r="V269" s="154"/>
      <c r="W269" s="4"/>
      <c r="X269" s="4"/>
    </row>
    <row r="270" spans="1:24" ht="64.5" customHeight="1" x14ac:dyDescent="0.8">
      <c r="A270" s="4"/>
      <c r="B270" s="128"/>
      <c r="C270" s="128"/>
      <c r="D270" s="8"/>
      <c r="E270" s="8"/>
      <c r="F270" s="8"/>
      <c r="G270" s="8"/>
      <c r="H270" s="5"/>
      <c r="I270" s="5"/>
      <c r="J270" s="5"/>
      <c r="K270" s="8"/>
      <c r="L270" s="4"/>
      <c r="M270" s="5"/>
      <c r="N270" s="8"/>
      <c r="O270" s="5"/>
      <c r="P270" s="5"/>
      <c r="Q270" s="5"/>
      <c r="R270" s="8"/>
      <c r="S270" s="4"/>
      <c r="T270" s="5"/>
      <c r="U270" s="154"/>
      <c r="V270" s="154"/>
      <c r="W270" s="4"/>
      <c r="X270" s="4"/>
    </row>
    <row r="271" spans="1:24" ht="64.5" customHeight="1" x14ac:dyDescent="0.8">
      <c r="A271" s="4"/>
      <c r="B271" s="128"/>
      <c r="C271" s="128"/>
      <c r="D271" s="8"/>
      <c r="E271" s="8"/>
      <c r="F271" s="8"/>
      <c r="G271" s="8"/>
      <c r="H271" s="5"/>
      <c r="I271" s="5"/>
      <c r="J271" s="5"/>
      <c r="K271" s="8"/>
      <c r="L271" s="4"/>
      <c r="M271" s="5"/>
      <c r="N271" s="8"/>
      <c r="O271" s="5"/>
      <c r="P271" s="5"/>
      <c r="Q271" s="5"/>
      <c r="R271" s="8"/>
      <c r="S271" s="4"/>
      <c r="T271" s="5"/>
      <c r="U271" s="154"/>
      <c r="V271" s="154"/>
      <c r="W271" s="4"/>
      <c r="X271" s="4"/>
    </row>
    <row r="272" spans="1:24" ht="64.5" customHeight="1" x14ac:dyDescent="0.8">
      <c r="A272" s="4"/>
      <c r="B272" s="128"/>
      <c r="C272" s="128"/>
      <c r="D272" s="8"/>
      <c r="E272" s="8"/>
      <c r="F272" s="8"/>
      <c r="G272" s="8"/>
      <c r="H272" s="5"/>
      <c r="I272" s="5"/>
      <c r="J272" s="5"/>
      <c r="K272" s="8"/>
      <c r="L272" s="4"/>
      <c r="M272" s="5"/>
      <c r="N272" s="8"/>
      <c r="O272" s="5"/>
      <c r="P272" s="5"/>
      <c r="Q272" s="5"/>
      <c r="R272" s="8"/>
      <c r="S272" s="4"/>
      <c r="T272" s="5"/>
      <c r="U272" s="154"/>
      <c r="V272" s="154"/>
      <c r="W272" s="4"/>
      <c r="X272" s="4"/>
    </row>
    <row r="273" spans="1:24" ht="64.5" customHeight="1" x14ac:dyDescent="0.8">
      <c r="A273" s="4"/>
      <c r="B273" s="128"/>
      <c r="C273" s="128"/>
      <c r="D273" s="8"/>
      <c r="E273" s="8"/>
      <c r="F273" s="8"/>
      <c r="G273" s="8"/>
      <c r="H273" s="5"/>
      <c r="I273" s="5"/>
      <c r="J273" s="5"/>
      <c r="K273" s="8"/>
      <c r="L273" s="4"/>
      <c r="M273" s="5"/>
      <c r="N273" s="8"/>
      <c r="O273" s="5"/>
      <c r="P273" s="5"/>
      <c r="Q273" s="5"/>
      <c r="R273" s="8"/>
      <c r="S273" s="4"/>
      <c r="T273" s="5"/>
      <c r="U273" s="154"/>
      <c r="V273" s="154"/>
      <c r="W273" s="4"/>
      <c r="X273" s="4"/>
    </row>
    <row r="274" spans="1:24" ht="64.5" customHeight="1" x14ac:dyDescent="0.8">
      <c r="A274" s="4"/>
      <c r="B274" s="128"/>
      <c r="C274" s="128"/>
      <c r="D274" s="8"/>
      <c r="E274" s="8"/>
      <c r="F274" s="8"/>
      <c r="G274" s="8"/>
      <c r="H274" s="5"/>
      <c r="I274" s="5"/>
      <c r="J274" s="5"/>
      <c r="K274" s="8"/>
      <c r="L274" s="4"/>
      <c r="M274" s="5"/>
      <c r="N274" s="8"/>
      <c r="O274" s="5"/>
      <c r="P274" s="5"/>
      <c r="Q274" s="5"/>
      <c r="R274" s="8"/>
      <c r="S274" s="4"/>
      <c r="T274" s="5"/>
      <c r="U274" s="154"/>
      <c r="V274" s="154"/>
      <c r="W274" s="4"/>
      <c r="X274" s="4"/>
    </row>
    <row r="275" spans="1:24" ht="64.5" customHeight="1" x14ac:dyDescent="0.8">
      <c r="A275" s="4"/>
      <c r="B275" s="128"/>
      <c r="C275" s="128"/>
      <c r="D275" s="8"/>
      <c r="E275" s="8"/>
      <c r="F275" s="8"/>
      <c r="G275" s="8"/>
      <c r="H275" s="5"/>
      <c r="I275" s="5"/>
      <c r="J275" s="5"/>
      <c r="K275" s="8"/>
      <c r="L275" s="4"/>
      <c r="M275" s="5"/>
      <c r="N275" s="8"/>
      <c r="O275" s="5"/>
      <c r="P275" s="5"/>
      <c r="Q275" s="5"/>
      <c r="R275" s="8"/>
      <c r="S275" s="4"/>
      <c r="T275" s="5"/>
      <c r="U275" s="154"/>
      <c r="V275" s="154"/>
      <c r="W275" s="4"/>
      <c r="X275" s="4"/>
    </row>
    <row r="276" spans="1:24" ht="64.5" customHeight="1" x14ac:dyDescent="0.8">
      <c r="A276" s="4"/>
      <c r="B276" s="128"/>
      <c r="C276" s="128"/>
      <c r="D276" s="8"/>
      <c r="E276" s="8"/>
      <c r="F276" s="8"/>
      <c r="G276" s="8"/>
      <c r="H276" s="5"/>
      <c r="I276" s="5"/>
      <c r="J276" s="5"/>
      <c r="K276" s="8"/>
      <c r="L276" s="4"/>
      <c r="M276" s="5"/>
      <c r="N276" s="8"/>
      <c r="O276" s="5"/>
      <c r="P276" s="5"/>
      <c r="Q276" s="5"/>
      <c r="R276" s="8"/>
      <c r="S276" s="4"/>
      <c r="T276" s="5"/>
      <c r="U276" s="154"/>
      <c r="V276" s="154"/>
      <c r="W276" s="4"/>
      <c r="X276" s="4"/>
    </row>
    <row r="277" spans="1:24" ht="64.5" customHeight="1" x14ac:dyDescent="0.8">
      <c r="A277" s="4"/>
      <c r="B277" s="128"/>
      <c r="C277" s="128"/>
      <c r="D277" s="8"/>
      <c r="E277" s="8"/>
      <c r="F277" s="8"/>
      <c r="G277" s="8"/>
      <c r="H277" s="5"/>
      <c r="I277" s="5"/>
      <c r="J277" s="5"/>
      <c r="K277" s="8"/>
      <c r="L277" s="4"/>
      <c r="M277" s="5"/>
      <c r="N277" s="8"/>
      <c r="O277" s="5"/>
      <c r="P277" s="5"/>
      <c r="Q277" s="5"/>
      <c r="R277" s="8"/>
      <c r="S277" s="4"/>
      <c r="T277" s="5"/>
      <c r="U277" s="154"/>
      <c r="V277" s="154"/>
      <c r="W277" s="4"/>
      <c r="X277" s="4"/>
    </row>
    <row r="278" spans="1:24" ht="64.5" customHeight="1" x14ac:dyDescent="0.8">
      <c r="A278" s="4"/>
      <c r="B278" s="128"/>
      <c r="C278" s="128"/>
      <c r="D278" s="8"/>
      <c r="E278" s="8"/>
      <c r="F278" s="8"/>
      <c r="G278" s="8"/>
      <c r="H278" s="5"/>
      <c r="I278" s="5"/>
      <c r="J278" s="5"/>
      <c r="K278" s="8"/>
      <c r="L278" s="4"/>
      <c r="M278" s="5"/>
      <c r="N278" s="8"/>
      <c r="O278" s="5"/>
      <c r="P278" s="5"/>
      <c r="Q278" s="5"/>
      <c r="R278" s="8"/>
      <c r="S278" s="4"/>
      <c r="T278" s="5"/>
      <c r="U278" s="154"/>
      <c r="V278" s="154"/>
      <c r="W278" s="4"/>
      <c r="X278" s="4"/>
    </row>
    <row r="279" spans="1:24" ht="64.5" customHeight="1" x14ac:dyDescent="0.8">
      <c r="A279" s="4"/>
      <c r="B279" s="128"/>
      <c r="C279" s="128"/>
      <c r="D279" s="8"/>
      <c r="E279" s="8"/>
      <c r="F279" s="8"/>
      <c r="G279" s="8"/>
      <c r="H279" s="5"/>
      <c r="I279" s="5"/>
      <c r="J279" s="5"/>
      <c r="K279" s="8"/>
      <c r="L279" s="4"/>
      <c r="M279" s="5"/>
      <c r="N279" s="8"/>
      <c r="O279" s="5"/>
      <c r="P279" s="5"/>
      <c r="Q279" s="5"/>
      <c r="R279" s="8"/>
      <c r="S279" s="4"/>
      <c r="T279" s="5"/>
      <c r="U279" s="154"/>
      <c r="V279" s="154"/>
      <c r="W279" s="4"/>
      <c r="X279" s="4"/>
    </row>
    <row r="280" spans="1:24" ht="64.5" customHeight="1" x14ac:dyDescent="0.8">
      <c r="A280" s="4"/>
      <c r="B280" s="128"/>
      <c r="C280" s="128"/>
      <c r="D280" s="8"/>
      <c r="E280" s="8"/>
      <c r="F280" s="8"/>
      <c r="G280" s="8"/>
      <c r="H280" s="5"/>
      <c r="I280" s="5"/>
      <c r="J280" s="5"/>
      <c r="K280" s="8"/>
      <c r="L280" s="4"/>
      <c r="M280" s="5"/>
      <c r="N280" s="8"/>
      <c r="O280" s="5"/>
      <c r="P280" s="5"/>
      <c r="Q280" s="5"/>
      <c r="R280" s="8"/>
      <c r="S280" s="4"/>
      <c r="T280" s="5"/>
      <c r="U280" s="154"/>
      <c r="V280" s="154"/>
      <c r="W280" s="4"/>
      <c r="X280" s="4"/>
    </row>
    <row r="281" spans="1:24" ht="64.5" customHeight="1" x14ac:dyDescent="0.8">
      <c r="A281" s="4"/>
      <c r="B281" s="128"/>
      <c r="C281" s="128"/>
      <c r="D281" s="8"/>
      <c r="E281" s="8"/>
      <c r="F281" s="8"/>
      <c r="G281" s="8"/>
      <c r="H281" s="5"/>
      <c r="I281" s="5"/>
      <c r="J281" s="5"/>
      <c r="K281" s="8"/>
      <c r="L281" s="4"/>
      <c r="M281" s="5"/>
      <c r="N281" s="8"/>
      <c r="O281" s="5"/>
      <c r="P281" s="5"/>
      <c r="Q281" s="5"/>
      <c r="R281" s="8"/>
      <c r="S281" s="4"/>
      <c r="T281" s="5"/>
      <c r="U281" s="154"/>
      <c r="V281" s="154"/>
      <c r="W281" s="4"/>
      <c r="X281" s="4"/>
    </row>
    <row r="282" spans="1:24" ht="64.5" customHeight="1" x14ac:dyDescent="0.8">
      <c r="A282" s="4"/>
      <c r="B282" s="128"/>
      <c r="C282" s="128"/>
      <c r="D282" s="8"/>
      <c r="E282" s="8"/>
      <c r="F282" s="8"/>
      <c r="G282" s="8"/>
      <c r="H282" s="5"/>
      <c r="I282" s="5"/>
      <c r="J282" s="5"/>
      <c r="K282" s="8"/>
      <c r="L282" s="4"/>
      <c r="M282" s="5"/>
      <c r="N282" s="8"/>
      <c r="O282" s="5"/>
      <c r="P282" s="5"/>
      <c r="Q282" s="5"/>
      <c r="R282" s="8"/>
      <c r="S282" s="4"/>
      <c r="T282" s="5"/>
      <c r="U282" s="154"/>
      <c r="V282" s="154"/>
      <c r="W282" s="4"/>
      <c r="X282" s="4"/>
    </row>
    <row r="283" spans="1:24" ht="64.5" customHeight="1" x14ac:dyDescent="0.8">
      <c r="A283" s="4"/>
      <c r="B283" s="128"/>
      <c r="C283" s="128"/>
      <c r="D283" s="8"/>
      <c r="E283" s="8"/>
      <c r="F283" s="8"/>
      <c r="G283" s="8"/>
      <c r="H283" s="5"/>
      <c r="I283" s="5"/>
      <c r="J283" s="5"/>
      <c r="K283" s="8"/>
      <c r="L283" s="4"/>
      <c r="M283" s="5"/>
      <c r="N283" s="8"/>
      <c r="O283" s="5"/>
      <c r="P283" s="5"/>
      <c r="Q283" s="5"/>
      <c r="R283" s="8"/>
      <c r="S283" s="4"/>
      <c r="T283" s="5"/>
      <c r="U283" s="154"/>
      <c r="V283" s="154"/>
      <c r="W283" s="4"/>
      <c r="X283" s="4"/>
    </row>
    <row r="284" spans="1:24" ht="64.5" customHeight="1" x14ac:dyDescent="0.8">
      <c r="A284" s="4"/>
      <c r="B284" s="128"/>
      <c r="C284" s="128"/>
      <c r="D284" s="8"/>
      <c r="E284" s="8"/>
      <c r="F284" s="8"/>
      <c r="G284" s="8"/>
      <c r="H284" s="5"/>
      <c r="I284" s="5"/>
      <c r="J284" s="5"/>
      <c r="K284" s="8"/>
      <c r="L284" s="4"/>
      <c r="M284" s="5"/>
      <c r="N284" s="8"/>
      <c r="O284" s="5"/>
      <c r="P284" s="5"/>
      <c r="Q284" s="5"/>
      <c r="R284" s="8"/>
      <c r="S284" s="4"/>
      <c r="T284" s="5"/>
      <c r="U284" s="154"/>
      <c r="V284" s="154"/>
      <c r="W284" s="4"/>
      <c r="X284" s="4"/>
    </row>
    <row r="285" spans="1:24" ht="64.5" customHeight="1" x14ac:dyDescent="0.8">
      <c r="A285" s="4"/>
      <c r="B285" s="128"/>
      <c r="C285" s="128"/>
      <c r="D285" s="8"/>
      <c r="E285" s="8"/>
      <c r="F285" s="8"/>
      <c r="G285" s="8"/>
      <c r="H285" s="5"/>
      <c r="I285" s="5"/>
      <c r="J285" s="5"/>
      <c r="K285" s="8"/>
      <c r="L285" s="4"/>
      <c r="M285" s="5"/>
      <c r="N285" s="8"/>
      <c r="O285" s="5"/>
      <c r="P285" s="5"/>
      <c r="Q285" s="5"/>
      <c r="R285" s="8"/>
      <c r="S285" s="4"/>
      <c r="T285" s="5"/>
      <c r="U285" s="154"/>
      <c r="V285" s="154"/>
      <c r="W285" s="4"/>
      <c r="X285" s="4"/>
    </row>
    <row r="286" spans="1:24" ht="64.5" customHeight="1" x14ac:dyDescent="0.8">
      <c r="A286" s="4"/>
      <c r="B286" s="128"/>
      <c r="C286" s="128"/>
      <c r="D286" s="8"/>
      <c r="E286" s="8"/>
      <c r="F286" s="8"/>
      <c r="G286" s="8"/>
      <c r="H286" s="5"/>
      <c r="I286" s="5"/>
      <c r="J286" s="5"/>
      <c r="K286" s="8"/>
      <c r="L286" s="4"/>
      <c r="M286" s="5"/>
      <c r="N286" s="8"/>
      <c r="O286" s="5"/>
      <c r="P286" s="5"/>
      <c r="Q286" s="5"/>
      <c r="R286" s="8"/>
      <c r="S286" s="4"/>
      <c r="T286" s="5"/>
      <c r="U286" s="154"/>
      <c r="V286" s="154"/>
      <c r="W286" s="4"/>
      <c r="X286" s="4"/>
    </row>
    <row r="287" spans="1:24" ht="64.5" customHeight="1" x14ac:dyDescent="0.8">
      <c r="A287" s="4"/>
      <c r="B287" s="128"/>
      <c r="C287" s="128"/>
      <c r="D287" s="8"/>
      <c r="E287" s="8"/>
      <c r="F287" s="8"/>
      <c r="G287" s="8"/>
      <c r="H287" s="5"/>
      <c r="I287" s="5"/>
      <c r="J287" s="5"/>
      <c r="K287" s="8"/>
      <c r="L287" s="4"/>
      <c r="M287" s="5"/>
      <c r="N287" s="8"/>
      <c r="O287" s="5"/>
      <c r="P287" s="5"/>
      <c r="Q287" s="5"/>
      <c r="R287" s="8"/>
      <c r="S287" s="4"/>
      <c r="T287" s="5"/>
      <c r="U287" s="154"/>
      <c r="V287" s="154"/>
      <c r="W287" s="4"/>
      <c r="X287" s="4"/>
    </row>
    <row r="288" spans="1:24" ht="64.5" customHeight="1" x14ac:dyDescent="0.8">
      <c r="A288" s="4"/>
      <c r="B288" s="128"/>
      <c r="C288" s="128"/>
      <c r="D288" s="8"/>
      <c r="E288" s="8"/>
      <c r="F288" s="8"/>
      <c r="G288" s="8"/>
      <c r="H288" s="5"/>
      <c r="I288" s="5"/>
      <c r="J288" s="5"/>
      <c r="K288" s="8"/>
      <c r="L288" s="4"/>
      <c r="M288" s="5"/>
      <c r="N288" s="8"/>
      <c r="O288" s="5"/>
      <c r="P288" s="5"/>
      <c r="Q288" s="5"/>
      <c r="R288" s="8"/>
      <c r="S288" s="4"/>
      <c r="T288" s="5"/>
      <c r="U288" s="154"/>
      <c r="V288" s="154"/>
      <c r="W288" s="4"/>
      <c r="X288" s="4"/>
    </row>
    <row r="289" spans="1:24" ht="64.5" customHeight="1" x14ac:dyDescent="0.8">
      <c r="A289" s="4"/>
      <c r="B289" s="128"/>
      <c r="C289" s="128"/>
      <c r="D289" s="8"/>
      <c r="E289" s="8"/>
      <c r="F289" s="8"/>
      <c r="G289" s="8"/>
      <c r="H289" s="5"/>
      <c r="I289" s="5"/>
      <c r="J289" s="5"/>
      <c r="K289" s="8"/>
      <c r="L289" s="4"/>
      <c r="M289" s="5"/>
      <c r="N289" s="8"/>
      <c r="O289" s="5"/>
      <c r="P289" s="5"/>
      <c r="Q289" s="5"/>
      <c r="R289" s="8"/>
      <c r="S289" s="4"/>
      <c r="T289" s="5"/>
      <c r="U289" s="154"/>
      <c r="V289" s="154"/>
      <c r="W289" s="4"/>
      <c r="X289" s="4"/>
    </row>
    <row r="290" spans="1:24" ht="64.5" customHeight="1" x14ac:dyDescent="0.8">
      <c r="A290" s="4"/>
      <c r="B290" s="128"/>
      <c r="C290" s="128"/>
      <c r="D290" s="8"/>
      <c r="E290" s="8"/>
      <c r="F290" s="8"/>
      <c r="G290" s="8"/>
      <c r="H290" s="5"/>
      <c r="I290" s="5"/>
      <c r="J290" s="5"/>
      <c r="K290" s="8"/>
      <c r="L290" s="4"/>
      <c r="M290" s="5"/>
      <c r="N290" s="8"/>
      <c r="O290" s="5"/>
      <c r="P290" s="5"/>
      <c r="Q290" s="5"/>
      <c r="R290" s="8"/>
      <c r="S290" s="4"/>
      <c r="T290" s="5"/>
      <c r="U290" s="154"/>
      <c r="V290" s="154"/>
      <c r="W290" s="4"/>
      <c r="X290" s="4"/>
    </row>
    <row r="291" spans="1:24" ht="64.5" customHeight="1" x14ac:dyDescent="0.8">
      <c r="A291" s="4"/>
      <c r="B291" s="128"/>
      <c r="C291" s="128"/>
      <c r="D291" s="8"/>
      <c r="E291" s="8"/>
      <c r="F291" s="8"/>
      <c r="G291" s="8"/>
      <c r="H291" s="5"/>
      <c r="I291" s="5"/>
      <c r="J291" s="5"/>
      <c r="K291" s="8"/>
      <c r="L291" s="4"/>
      <c r="M291" s="5"/>
      <c r="N291" s="8"/>
      <c r="O291" s="5"/>
      <c r="P291" s="5"/>
      <c r="Q291" s="5"/>
      <c r="R291" s="8"/>
      <c r="S291" s="4"/>
      <c r="T291" s="5"/>
      <c r="U291" s="154"/>
      <c r="V291" s="154"/>
      <c r="W291" s="4"/>
      <c r="X291" s="4"/>
    </row>
    <row r="292" spans="1:24" ht="64.5" customHeight="1" x14ac:dyDescent="0.8">
      <c r="A292" s="4"/>
      <c r="B292" s="128"/>
      <c r="C292" s="128"/>
      <c r="D292" s="8"/>
      <c r="E292" s="8"/>
      <c r="F292" s="8"/>
      <c r="G292" s="8"/>
      <c r="H292" s="5"/>
      <c r="I292" s="5"/>
      <c r="J292" s="5"/>
      <c r="K292" s="8"/>
      <c r="L292" s="4"/>
      <c r="M292" s="5"/>
      <c r="N292" s="8"/>
      <c r="O292" s="5"/>
      <c r="P292" s="5"/>
      <c r="Q292" s="5"/>
      <c r="R292" s="8"/>
      <c r="S292" s="4"/>
      <c r="T292" s="5"/>
      <c r="U292" s="154"/>
      <c r="V292" s="154"/>
      <c r="W292" s="4"/>
      <c r="X292" s="4"/>
    </row>
    <row r="293" spans="1:24" ht="64.5" customHeight="1" x14ac:dyDescent="0.8">
      <c r="A293" s="4"/>
      <c r="B293" s="128"/>
      <c r="C293" s="128"/>
      <c r="D293" s="8"/>
      <c r="E293" s="8"/>
      <c r="F293" s="8"/>
      <c r="G293" s="8"/>
      <c r="H293" s="5"/>
      <c r="I293" s="5"/>
      <c r="J293" s="5"/>
      <c r="K293" s="8"/>
      <c r="L293" s="4"/>
      <c r="M293" s="5"/>
      <c r="N293" s="8"/>
      <c r="O293" s="5"/>
      <c r="P293" s="5"/>
      <c r="Q293" s="5"/>
      <c r="R293" s="8"/>
      <c r="S293" s="4"/>
      <c r="T293" s="5"/>
      <c r="U293" s="154"/>
      <c r="V293" s="154"/>
      <c r="W293" s="4"/>
      <c r="X293" s="4"/>
    </row>
    <row r="294" spans="1:24" ht="64.5" customHeight="1" x14ac:dyDescent="0.8">
      <c r="A294" s="4"/>
      <c r="B294" s="128"/>
      <c r="C294" s="128"/>
      <c r="D294" s="8"/>
      <c r="E294" s="8"/>
      <c r="F294" s="8"/>
      <c r="G294" s="8"/>
      <c r="H294" s="5"/>
      <c r="I294" s="5"/>
      <c r="J294" s="5"/>
      <c r="K294" s="8"/>
      <c r="L294" s="4"/>
      <c r="M294" s="5"/>
      <c r="N294" s="8"/>
      <c r="O294" s="5"/>
      <c r="P294" s="5"/>
      <c r="Q294" s="5"/>
      <c r="R294" s="8"/>
      <c r="S294" s="4"/>
      <c r="T294" s="5"/>
      <c r="U294" s="154"/>
      <c r="V294" s="154"/>
      <c r="W294" s="4"/>
      <c r="X294" s="4"/>
    </row>
    <row r="295" spans="1:24" ht="64.5" customHeight="1" x14ac:dyDescent="0.8">
      <c r="A295" s="4"/>
      <c r="B295" s="128"/>
      <c r="C295" s="128"/>
      <c r="D295" s="8"/>
      <c r="E295" s="8"/>
      <c r="F295" s="8"/>
      <c r="G295" s="8"/>
      <c r="H295" s="5"/>
      <c r="I295" s="5"/>
      <c r="J295" s="5"/>
      <c r="K295" s="8"/>
      <c r="L295" s="4"/>
      <c r="M295" s="5"/>
      <c r="N295" s="8"/>
      <c r="O295" s="5"/>
      <c r="P295" s="5"/>
      <c r="Q295" s="5"/>
      <c r="R295" s="8"/>
      <c r="S295" s="4"/>
      <c r="T295" s="5"/>
      <c r="U295" s="154"/>
      <c r="V295" s="154"/>
      <c r="W295" s="4"/>
      <c r="X295" s="4"/>
    </row>
    <row r="296" spans="1:24" ht="64.5" customHeight="1" x14ac:dyDescent="0.8">
      <c r="A296" s="4"/>
      <c r="B296" s="128"/>
      <c r="C296" s="128"/>
      <c r="D296" s="8"/>
      <c r="E296" s="8"/>
      <c r="F296" s="8"/>
      <c r="G296" s="8"/>
      <c r="H296" s="5"/>
      <c r="I296" s="5"/>
      <c r="J296" s="5"/>
      <c r="K296" s="8"/>
      <c r="L296" s="4"/>
      <c r="M296" s="5"/>
      <c r="N296" s="8"/>
      <c r="O296" s="5"/>
      <c r="P296" s="5"/>
      <c r="Q296" s="5"/>
      <c r="R296" s="8"/>
      <c r="S296" s="4"/>
      <c r="T296" s="5"/>
      <c r="U296" s="154"/>
      <c r="V296" s="154"/>
      <c r="W296" s="4"/>
      <c r="X296" s="4"/>
    </row>
    <row r="297" spans="1:24" ht="64.5" customHeight="1" x14ac:dyDescent="0.8">
      <c r="A297" s="4"/>
      <c r="B297" s="128"/>
      <c r="C297" s="128"/>
      <c r="D297" s="8"/>
      <c r="E297" s="8"/>
      <c r="F297" s="8"/>
      <c r="G297" s="8"/>
      <c r="H297" s="5"/>
      <c r="I297" s="5"/>
      <c r="J297" s="5"/>
      <c r="K297" s="8"/>
      <c r="L297" s="4"/>
      <c r="M297" s="5"/>
      <c r="N297" s="8"/>
      <c r="O297" s="5"/>
      <c r="P297" s="5"/>
      <c r="Q297" s="5"/>
      <c r="R297" s="8"/>
      <c r="S297" s="4"/>
      <c r="T297" s="5"/>
      <c r="U297" s="154"/>
      <c r="V297" s="154"/>
      <c r="W297" s="4"/>
      <c r="X297" s="4"/>
    </row>
    <row r="298" spans="1:24" ht="64.5" customHeight="1" x14ac:dyDescent="0.8">
      <c r="A298" s="4"/>
      <c r="B298" s="128"/>
      <c r="C298" s="128"/>
      <c r="D298" s="8"/>
      <c r="E298" s="8"/>
      <c r="F298" s="8"/>
      <c r="G298" s="8"/>
      <c r="H298" s="5"/>
      <c r="I298" s="5"/>
      <c r="J298" s="5"/>
      <c r="K298" s="8"/>
      <c r="L298" s="4"/>
      <c r="M298" s="5"/>
      <c r="N298" s="8"/>
      <c r="O298" s="5"/>
      <c r="P298" s="5"/>
      <c r="Q298" s="5"/>
      <c r="R298" s="8"/>
      <c r="S298" s="4"/>
      <c r="T298" s="5"/>
      <c r="U298" s="154"/>
      <c r="V298" s="154"/>
      <c r="W298" s="4"/>
      <c r="X298" s="4"/>
    </row>
    <row r="299" spans="1:24" ht="64.5" customHeight="1" x14ac:dyDescent="0.8">
      <c r="A299" s="4"/>
      <c r="B299" s="128"/>
      <c r="C299" s="128"/>
      <c r="D299" s="8"/>
      <c r="E299" s="8"/>
      <c r="F299" s="8"/>
      <c r="G299" s="8"/>
      <c r="H299" s="5"/>
      <c r="I299" s="5"/>
      <c r="J299" s="5"/>
      <c r="K299" s="8"/>
      <c r="L299" s="4"/>
      <c r="M299" s="5"/>
      <c r="N299" s="8"/>
      <c r="O299" s="5"/>
      <c r="P299" s="5"/>
      <c r="Q299" s="5"/>
      <c r="R299" s="8"/>
      <c r="S299" s="4"/>
      <c r="T299" s="5"/>
      <c r="U299" s="154"/>
      <c r="V299" s="154"/>
      <c r="W299" s="4"/>
      <c r="X299" s="4"/>
    </row>
    <row r="300" spans="1:24" ht="64.5" customHeight="1" x14ac:dyDescent="0.8">
      <c r="A300" s="4"/>
      <c r="B300" s="128"/>
      <c r="C300" s="128"/>
      <c r="D300" s="8"/>
      <c r="E300" s="8"/>
      <c r="F300" s="8"/>
      <c r="G300" s="8"/>
      <c r="H300" s="5"/>
      <c r="I300" s="5"/>
      <c r="J300" s="5"/>
      <c r="K300" s="8"/>
      <c r="L300" s="4"/>
      <c r="M300" s="5"/>
      <c r="N300" s="8"/>
      <c r="O300" s="5"/>
      <c r="P300" s="5"/>
      <c r="Q300" s="5"/>
      <c r="R300" s="8"/>
      <c r="S300" s="4"/>
      <c r="T300" s="5"/>
      <c r="U300" s="154"/>
      <c r="V300" s="154"/>
      <c r="W300" s="4"/>
      <c r="X300" s="4"/>
    </row>
    <row r="301" spans="1:24" ht="64.5" customHeight="1" x14ac:dyDescent="0.8">
      <c r="A301" s="4"/>
      <c r="B301" s="128"/>
      <c r="C301" s="128"/>
      <c r="D301" s="8"/>
      <c r="E301" s="8"/>
      <c r="F301" s="8"/>
      <c r="G301" s="8"/>
      <c r="H301" s="5"/>
      <c r="I301" s="5"/>
      <c r="J301" s="5"/>
      <c r="K301" s="8"/>
      <c r="L301" s="4"/>
      <c r="M301" s="5"/>
      <c r="N301" s="8"/>
      <c r="O301" s="5"/>
      <c r="P301" s="5"/>
      <c r="Q301" s="5"/>
      <c r="R301" s="8"/>
      <c r="S301" s="4"/>
      <c r="T301" s="5"/>
      <c r="U301" s="154"/>
      <c r="V301" s="154"/>
      <c r="W301" s="4"/>
      <c r="X301" s="4"/>
    </row>
    <row r="302" spans="1:24" ht="64.5" customHeight="1" x14ac:dyDescent="0.8">
      <c r="A302" s="4"/>
      <c r="B302" s="128"/>
      <c r="C302" s="128"/>
      <c r="D302" s="8"/>
      <c r="E302" s="8"/>
      <c r="F302" s="8"/>
      <c r="G302" s="8"/>
      <c r="H302" s="5"/>
      <c r="I302" s="5"/>
      <c r="J302" s="5"/>
      <c r="K302" s="8"/>
      <c r="L302" s="4"/>
      <c r="M302" s="5"/>
      <c r="N302" s="8"/>
      <c r="O302" s="5"/>
      <c r="P302" s="5"/>
      <c r="Q302" s="5"/>
      <c r="R302" s="8"/>
      <c r="S302" s="4"/>
      <c r="T302" s="5"/>
      <c r="U302" s="154"/>
      <c r="V302" s="154"/>
      <c r="W302" s="4"/>
      <c r="X302" s="4"/>
    </row>
    <row r="303" spans="1:24" ht="64.5" customHeight="1" x14ac:dyDescent="0.8">
      <c r="A303" s="4"/>
      <c r="B303" s="128"/>
      <c r="C303" s="128"/>
      <c r="D303" s="8"/>
      <c r="E303" s="8"/>
      <c r="F303" s="8"/>
      <c r="G303" s="8"/>
      <c r="H303" s="5"/>
      <c r="I303" s="5"/>
      <c r="J303" s="5"/>
      <c r="K303" s="8"/>
      <c r="L303" s="4"/>
      <c r="M303" s="5"/>
      <c r="N303" s="8"/>
      <c r="O303" s="5"/>
      <c r="P303" s="5"/>
      <c r="Q303" s="5"/>
      <c r="R303" s="8"/>
      <c r="S303" s="4"/>
      <c r="T303" s="5"/>
      <c r="U303" s="154"/>
      <c r="V303" s="154"/>
      <c r="W303" s="4"/>
      <c r="X303" s="4"/>
    </row>
    <row r="304" spans="1:24" ht="64.5" customHeight="1" x14ac:dyDescent="0.8">
      <c r="A304" s="4"/>
      <c r="B304" s="128"/>
      <c r="C304" s="128"/>
      <c r="D304" s="8"/>
      <c r="E304" s="8"/>
      <c r="F304" s="8"/>
      <c r="G304" s="8"/>
      <c r="H304" s="5"/>
      <c r="I304" s="5"/>
      <c r="J304" s="5"/>
      <c r="K304" s="8"/>
      <c r="L304" s="4"/>
      <c r="M304" s="5"/>
      <c r="N304" s="8"/>
      <c r="O304" s="5"/>
      <c r="P304" s="5"/>
      <c r="Q304" s="5"/>
      <c r="R304" s="8"/>
      <c r="S304" s="4"/>
      <c r="T304" s="5"/>
      <c r="U304" s="154"/>
      <c r="V304" s="154"/>
      <c r="W304" s="4"/>
      <c r="X304" s="4"/>
    </row>
    <row r="305" spans="1:24" ht="64.5" customHeight="1" x14ac:dyDescent="0.8">
      <c r="A305" s="4"/>
      <c r="B305" s="128"/>
      <c r="C305" s="128"/>
      <c r="D305" s="8"/>
      <c r="E305" s="8"/>
      <c r="F305" s="8"/>
      <c r="G305" s="8"/>
      <c r="H305" s="5"/>
      <c r="I305" s="5"/>
      <c r="J305" s="5"/>
      <c r="K305" s="8"/>
      <c r="L305" s="4"/>
      <c r="M305" s="5"/>
      <c r="N305" s="8"/>
      <c r="O305" s="5"/>
      <c r="P305" s="5"/>
      <c r="Q305" s="5"/>
      <c r="R305" s="8"/>
      <c r="S305" s="4"/>
      <c r="T305" s="5"/>
      <c r="U305" s="154"/>
      <c r="V305" s="154"/>
      <c r="W305" s="4"/>
      <c r="X305" s="4"/>
    </row>
    <row r="306" spans="1:24" ht="64.5" customHeight="1" x14ac:dyDescent="0.8">
      <c r="A306" s="4"/>
      <c r="B306" s="128"/>
      <c r="C306" s="128"/>
      <c r="D306" s="8"/>
      <c r="E306" s="8"/>
      <c r="F306" s="8"/>
      <c r="G306" s="8"/>
      <c r="H306" s="5"/>
      <c r="I306" s="5"/>
      <c r="J306" s="5"/>
      <c r="K306" s="8"/>
      <c r="L306" s="4"/>
      <c r="M306" s="5"/>
      <c r="N306" s="8"/>
      <c r="O306" s="5"/>
      <c r="P306" s="5"/>
      <c r="Q306" s="5"/>
      <c r="R306" s="8"/>
      <c r="S306" s="4"/>
      <c r="T306" s="5"/>
      <c r="U306" s="154"/>
      <c r="V306" s="154"/>
      <c r="W306" s="4"/>
      <c r="X306" s="4"/>
    </row>
    <row r="307" spans="1:24" ht="64.5" customHeight="1" x14ac:dyDescent="0.8">
      <c r="A307" s="4"/>
      <c r="B307" s="128"/>
      <c r="C307" s="128"/>
      <c r="D307" s="8"/>
      <c r="E307" s="8"/>
      <c r="F307" s="8"/>
      <c r="G307" s="8"/>
      <c r="H307" s="5"/>
      <c r="I307" s="5"/>
      <c r="J307" s="5"/>
      <c r="K307" s="8"/>
      <c r="L307" s="4"/>
      <c r="M307" s="5"/>
      <c r="N307" s="8"/>
      <c r="O307" s="5"/>
      <c r="P307" s="5"/>
      <c r="Q307" s="5"/>
      <c r="R307" s="8"/>
      <c r="S307" s="4"/>
      <c r="T307" s="5"/>
      <c r="U307" s="154"/>
      <c r="V307" s="154"/>
      <c r="W307" s="4"/>
      <c r="X307" s="4"/>
    </row>
    <row r="308" spans="1:24" ht="64.5" customHeight="1" x14ac:dyDescent="0.8">
      <c r="A308" s="4"/>
      <c r="B308" s="128"/>
      <c r="C308" s="128"/>
      <c r="D308" s="8"/>
      <c r="E308" s="8"/>
      <c r="F308" s="8"/>
      <c r="G308" s="8"/>
      <c r="H308" s="5"/>
      <c r="I308" s="5"/>
      <c r="J308" s="5"/>
      <c r="K308" s="8"/>
      <c r="L308" s="4"/>
      <c r="M308" s="5"/>
      <c r="N308" s="8"/>
      <c r="O308" s="5"/>
      <c r="P308" s="5"/>
      <c r="Q308" s="5"/>
      <c r="R308" s="8"/>
      <c r="S308" s="4"/>
      <c r="T308" s="5"/>
      <c r="U308" s="154"/>
      <c r="V308" s="154"/>
      <c r="W308" s="4"/>
      <c r="X308" s="4"/>
    </row>
    <row r="309" spans="1:24" ht="64.5" customHeight="1" x14ac:dyDescent="0.8">
      <c r="A309" s="4"/>
      <c r="B309" s="128"/>
      <c r="C309" s="128"/>
      <c r="D309" s="8"/>
      <c r="E309" s="8"/>
      <c r="F309" s="8"/>
      <c r="G309" s="8"/>
      <c r="H309" s="5"/>
      <c r="I309" s="5"/>
      <c r="J309" s="5"/>
      <c r="K309" s="8"/>
      <c r="L309" s="4"/>
      <c r="M309" s="5"/>
      <c r="N309" s="8"/>
      <c r="O309" s="5"/>
      <c r="P309" s="5"/>
      <c r="Q309" s="5"/>
      <c r="R309" s="8"/>
      <c r="S309" s="4"/>
      <c r="T309" s="5"/>
      <c r="U309" s="154"/>
      <c r="V309" s="154"/>
      <c r="W309" s="4"/>
      <c r="X309" s="4"/>
    </row>
    <row r="310" spans="1:24" ht="64.5" customHeight="1" x14ac:dyDescent="0.8">
      <c r="A310" s="4"/>
      <c r="B310" s="128"/>
      <c r="C310" s="128"/>
      <c r="D310" s="8"/>
      <c r="E310" s="8"/>
      <c r="F310" s="8"/>
      <c r="G310" s="8"/>
      <c r="H310" s="5"/>
      <c r="I310" s="5"/>
      <c r="J310" s="5"/>
      <c r="K310" s="8"/>
      <c r="L310" s="4"/>
      <c r="M310" s="5"/>
      <c r="N310" s="8"/>
      <c r="O310" s="5"/>
      <c r="P310" s="5"/>
      <c r="Q310" s="5"/>
      <c r="R310" s="8"/>
      <c r="S310" s="4"/>
      <c r="T310" s="5"/>
      <c r="U310" s="154"/>
      <c r="V310" s="154"/>
      <c r="W310" s="4"/>
      <c r="X310" s="4"/>
    </row>
    <row r="311" spans="1:24" ht="64.5" customHeight="1" x14ac:dyDescent="0.8">
      <c r="A311" s="4"/>
      <c r="B311" s="128"/>
      <c r="C311" s="128"/>
      <c r="D311" s="8"/>
      <c r="E311" s="8"/>
      <c r="F311" s="8"/>
      <c r="G311" s="8"/>
      <c r="H311" s="5"/>
      <c r="I311" s="5"/>
      <c r="J311" s="5"/>
      <c r="K311" s="8"/>
      <c r="L311" s="4"/>
      <c r="M311" s="5"/>
      <c r="N311" s="8"/>
      <c r="O311" s="5"/>
      <c r="P311" s="5"/>
      <c r="Q311" s="5"/>
      <c r="R311" s="8"/>
      <c r="S311" s="4"/>
      <c r="T311" s="5"/>
      <c r="U311" s="154"/>
      <c r="V311" s="154"/>
      <c r="W311" s="4"/>
      <c r="X311" s="4"/>
    </row>
    <row r="312" spans="1:24" ht="64.5" customHeight="1" x14ac:dyDescent="0.8">
      <c r="A312" s="4"/>
      <c r="B312" s="128"/>
      <c r="C312" s="128"/>
      <c r="D312" s="8"/>
      <c r="E312" s="8"/>
      <c r="F312" s="8"/>
      <c r="G312" s="8"/>
      <c r="H312" s="5"/>
      <c r="I312" s="5"/>
      <c r="J312" s="5"/>
      <c r="K312" s="8"/>
      <c r="L312" s="4"/>
      <c r="M312" s="5"/>
      <c r="N312" s="8"/>
      <c r="O312" s="5"/>
      <c r="P312" s="5"/>
      <c r="Q312" s="5"/>
      <c r="R312" s="8"/>
      <c r="S312" s="4"/>
      <c r="T312" s="5"/>
      <c r="U312" s="154"/>
      <c r="V312" s="154"/>
      <c r="W312" s="4"/>
      <c r="X312" s="4"/>
    </row>
    <row r="313" spans="1:24" ht="64.5" customHeight="1" x14ac:dyDescent="0.8">
      <c r="A313" s="4"/>
      <c r="B313" s="128"/>
      <c r="C313" s="128"/>
      <c r="D313" s="8"/>
      <c r="E313" s="8"/>
      <c r="F313" s="8"/>
      <c r="G313" s="8"/>
      <c r="H313" s="5"/>
      <c r="I313" s="5"/>
      <c r="J313" s="5"/>
      <c r="K313" s="8"/>
      <c r="L313" s="4"/>
      <c r="M313" s="5"/>
      <c r="N313" s="8"/>
      <c r="O313" s="5"/>
      <c r="P313" s="5"/>
      <c r="Q313" s="5"/>
      <c r="R313" s="8"/>
      <c r="S313" s="4"/>
      <c r="T313" s="5"/>
      <c r="U313" s="154"/>
      <c r="V313" s="154"/>
      <c r="W313" s="4"/>
      <c r="X313" s="4"/>
    </row>
    <row r="314" spans="1:24" ht="64.5" customHeight="1" x14ac:dyDescent="0.8">
      <c r="A314" s="4"/>
      <c r="B314" s="128"/>
      <c r="C314" s="128"/>
      <c r="D314" s="8"/>
      <c r="E314" s="8"/>
      <c r="F314" s="8"/>
      <c r="G314" s="8"/>
      <c r="H314" s="5"/>
      <c r="I314" s="5"/>
      <c r="J314" s="5"/>
      <c r="K314" s="8"/>
      <c r="L314" s="4"/>
      <c r="M314" s="5"/>
      <c r="N314" s="8"/>
      <c r="O314" s="5"/>
      <c r="P314" s="5"/>
      <c r="Q314" s="5"/>
      <c r="R314" s="8"/>
      <c r="S314" s="4"/>
      <c r="T314" s="5"/>
      <c r="U314" s="154"/>
      <c r="V314" s="154"/>
      <c r="W314" s="4"/>
      <c r="X314" s="4"/>
    </row>
    <row r="315" spans="1:24" ht="64.5" customHeight="1" x14ac:dyDescent="0.8">
      <c r="A315" s="4"/>
      <c r="B315" s="128"/>
      <c r="C315" s="128"/>
      <c r="D315" s="8"/>
      <c r="E315" s="8"/>
      <c r="F315" s="8"/>
      <c r="G315" s="8"/>
      <c r="H315" s="5"/>
      <c r="I315" s="5"/>
      <c r="J315" s="5"/>
      <c r="K315" s="8"/>
      <c r="L315" s="4"/>
      <c r="M315" s="5"/>
      <c r="N315" s="8"/>
      <c r="O315" s="5"/>
      <c r="P315" s="5"/>
      <c r="Q315" s="5"/>
      <c r="R315" s="8"/>
      <c r="S315" s="4"/>
      <c r="T315" s="5"/>
      <c r="U315" s="154"/>
      <c r="V315" s="154"/>
      <c r="W315" s="4"/>
      <c r="X315" s="4"/>
    </row>
    <row r="316" spans="1:24" ht="64.5" customHeight="1" x14ac:dyDescent="0.8">
      <c r="A316" s="4"/>
      <c r="B316" s="128"/>
      <c r="C316" s="128"/>
      <c r="D316" s="8"/>
      <c r="E316" s="8"/>
      <c r="F316" s="8"/>
      <c r="G316" s="8"/>
      <c r="H316" s="5"/>
      <c r="I316" s="5"/>
      <c r="J316" s="5"/>
      <c r="K316" s="8"/>
      <c r="L316" s="4"/>
      <c r="M316" s="5"/>
      <c r="N316" s="8"/>
      <c r="O316" s="5"/>
      <c r="P316" s="5"/>
      <c r="Q316" s="5"/>
      <c r="R316" s="8"/>
      <c r="S316" s="4"/>
      <c r="T316" s="5"/>
      <c r="U316" s="154"/>
      <c r="V316" s="154"/>
      <c r="W316" s="4"/>
      <c r="X316" s="4"/>
    </row>
    <row r="317" spans="1:24" ht="64.5" customHeight="1" x14ac:dyDescent="0.8">
      <c r="A317" s="4"/>
      <c r="B317" s="128"/>
      <c r="C317" s="128"/>
      <c r="D317" s="8"/>
      <c r="E317" s="8"/>
      <c r="F317" s="8"/>
      <c r="G317" s="8"/>
      <c r="H317" s="5"/>
      <c r="I317" s="5"/>
      <c r="J317" s="5"/>
      <c r="K317" s="8"/>
      <c r="L317" s="4"/>
      <c r="M317" s="5"/>
      <c r="N317" s="8"/>
      <c r="O317" s="5"/>
      <c r="P317" s="5"/>
      <c r="Q317" s="5"/>
      <c r="R317" s="8"/>
      <c r="S317" s="4"/>
      <c r="T317" s="5"/>
      <c r="U317" s="154"/>
      <c r="V317" s="154"/>
      <c r="W317" s="4"/>
      <c r="X317" s="4"/>
    </row>
    <row r="318" spans="1:24" ht="64.5" customHeight="1" x14ac:dyDescent="0.8">
      <c r="A318" s="4"/>
      <c r="B318" s="128"/>
      <c r="C318" s="128"/>
      <c r="D318" s="8"/>
      <c r="E318" s="8"/>
      <c r="F318" s="8"/>
      <c r="G318" s="8"/>
      <c r="H318" s="5"/>
      <c r="I318" s="5"/>
      <c r="J318" s="5"/>
      <c r="K318" s="8"/>
      <c r="L318" s="4"/>
      <c r="M318" s="5"/>
      <c r="N318" s="8"/>
      <c r="O318" s="5"/>
      <c r="P318" s="5"/>
      <c r="Q318" s="5"/>
      <c r="R318" s="8"/>
      <c r="S318" s="4"/>
      <c r="T318" s="5"/>
      <c r="U318" s="154"/>
      <c r="V318" s="154"/>
      <c r="W318" s="4"/>
      <c r="X318" s="4"/>
    </row>
    <row r="319" spans="1:24" ht="64.5" customHeight="1" x14ac:dyDescent="0.8">
      <c r="A319" s="4"/>
      <c r="B319" s="128"/>
      <c r="C319" s="128"/>
      <c r="D319" s="8"/>
      <c r="E319" s="8"/>
      <c r="F319" s="8"/>
      <c r="G319" s="8"/>
      <c r="H319" s="5"/>
      <c r="I319" s="5"/>
      <c r="J319" s="5"/>
      <c r="K319" s="8"/>
      <c r="L319" s="4"/>
      <c r="M319" s="5"/>
      <c r="N319" s="8"/>
      <c r="O319" s="5"/>
      <c r="P319" s="5"/>
      <c r="Q319" s="5"/>
      <c r="R319" s="8"/>
      <c r="S319" s="4"/>
      <c r="T319" s="5"/>
      <c r="U319" s="154"/>
      <c r="V319" s="154"/>
      <c r="W319" s="4"/>
      <c r="X319" s="4"/>
    </row>
    <row r="320" spans="1:24" ht="64.5" customHeight="1" x14ac:dyDescent="0.8">
      <c r="A320" s="4"/>
      <c r="B320" s="128"/>
      <c r="C320" s="128"/>
      <c r="D320" s="8"/>
      <c r="E320" s="8"/>
      <c r="F320" s="8"/>
      <c r="G320" s="8"/>
      <c r="H320" s="5"/>
      <c r="I320" s="5"/>
      <c r="J320" s="5"/>
      <c r="K320" s="8"/>
      <c r="L320" s="4"/>
      <c r="M320" s="5"/>
      <c r="N320" s="8"/>
      <c r="O320" s="5"/>
      <c r="P320" s="5"/>
      <c r="Q320" s="5"/>
      <c r="R320" s="8"/>
      <c r="S320" s="4"/>
      <c r="T320" s="5"/>
      <c r="U320" s="154"/>
      <c r="V320" s="154"/>
      <c r="W320" s="4"/>
      <c r="X320" s="4"/>
    </row>
    <row r="321" spans="1:24" ht="64.5" customHeight="1" x14ac:dyDescent="0.8">
      <c r="A321" s="4"/>
      <c r="B321" s="128"/>
      <c r="C321" s="128"/>
      <c r="D321" s="8"/>
      <c r="E321" s="8"/>
      <c r="F321" s="8"/>
      <c r="G321" s="8"/>
      <c r="H321" s="5"/>
      <c r="I321" s="5"/>
      <c r="J321" s="5"/>
      <c r="K321" s="8"/>
      <c r="L321" s="4"/>
      <c r="M321" s="5"/>
      <c r="N321" s="8"/>
      <c r="O321" s="5"/>
      <c r="P321" s="5"/>
      <c r="Q321" s="5"/>
      <c r="R321" s="8"/>
      <c r="S321" s="4"/>
      <c r="T321" s="5"/>
      <c r="U321" s="154"/>
      <c r="V321" s="154"/>
      <c r="W321" s="4"/>
      <c r="X321" s="4"/>
    </row>
    <row r="322" spans="1:24" ht="64.5" customHeight="1" x14ac:dyDescent="0.8">
      <c r="A322" s="4"/>
      <c r="B322" s="128"/>
      <c r="C322" s="128"/>
      <c r="D322" s="8"/>
      <c r="E322" s="8"/>
      <c r="F322" s="8"/>
      <c r="G322" s="8"/>
      <c r="H322" s="5"/>
      <c r="I322" s="5"/>
      <c r="J322" s="5"/>
      <c r="K322" s="8"/>
      <c r="L322" s="4"/>
      <c r="M322" s="5"/>
      <c r="N322" s="8"/>
      <c r="O322" s="5"/>
      <c r="P322" s="5"/>
      <c r="Q322" s="5"/>
      <c r="R322" s="8"/>
      <c r="S322" s="4"/>
      <c r="T322" s="5"/>
      <c r="U322" s="154"/>
      <c r="V322" s="154"/>
      <c r="W322" s="4"/>
      <c r="X322" s="4"/>
    </row>
    <row r="323" spans="1:24" ht="64.5" customHeight="1" x14ac:dyDescent="0.8">
      <c r="A323" s="4"/>
      <c r="B323" s="128"/>
      <c r="C323" s="128"/>
      <c r="D323" s="8"/>
      <c r="E323" s="8"/>
      <c r="F323" s="8"/>
      <c r="G323" s="8"/>
      <c r="H323" s="5"/>
      <c r="I323" s="5"/>
      <c r="J323" s="5"/>
      <c r="K323" s="8"/>
      <c r="L323" s="4"/>
      <c r="M323" s="5"/>
      <c r="N323" s="8"/>
      <c r="O323" s="5"/>
      <c r="P323" s="5"/>
      <c r="Q323" s="5"/>
      <c r="R323" s="8"/>
      <c r="S323" s="4"/>
      <c r="T323" s="5"/>
      <c r="U323" s="154"/>
      <c r="V323" s="154"/>
      <c r="W323" s="4"/>
      <c r="X323" s="4"/>
    </row>
    <row r="324" spans="1:24" ht="64.5" customHeight="1" x14ac:dyDescent="0.8">
      <c r="A324" s="4"/>
      <c r="B324" s="128"/>
      <c r="C324" s="128"/>
      <c r="D324" s="8"/>
      <c r="E324" s="8"/>
      <c r="F324" s="8"/>
      <c r="G324" s="8"/>
      <c r="H324" s="5"/>
      <c r="I324" s="5"/>
      <c r="J324" s="5"/>
      <c r="K324" s="8"/>
      <c r="L324" s="4"/>
      <c r="M324" s="5"/>
      <c r="N324" s="8"/>
      <c r="O324" s="5"/>
      <c r="P324" s="5"/>
      <c r="Q324" s="5"/>
      <c r="R324" s="8"/>
      <c r="S324" s="4"/>
      <c r="T324" s="5"/>
      <c r="U324" s="154"/>
      <c r="V324" s="154"/>
      <c r="W324" s="4"/>
      <c r="X324" s="4"/>
    </row>
    <row r="325" spans="1:24" ht="64.5" customHeight="1" x14ac:dyDescent="0.8">
      <c r="A325" s="4"/>
      <c r="B325" s="128"/>
      <c r="C325" s="128"/>
      <c r="D325" s="8"/>
      <c r="E325" s="8"/>
      <c r="F325" s="8"/>
      <c r="G325" s="8"/>
      <c r="H325" s="5"/>
      <c r="I325" s="5"/>
      <c r="J325" s="5"/>
      <c r="K325" s="8"/>
      <c r="L325" s="4"/>
      <c r="M325" s="5"/>
      <c r="N325" s="8"/>
      <c r="O325" s="5"/>
      <c r="P325" s="5"/>
      <c r="Q325" s="5"/>
      <c r="R325" s="8"/>
      <c r="S325" s="4"/>
      <c r="T325" s="5"/>
      <c r="U325" s="154"/>
      <c r="V325" s="154"/>
      <c r="W325" s="4"/>
      <c r="X325" s="4"/>
    </row>
    <row r="326" spans="1:24" ht="64.5" customHeight="1" x14ac:dyDescent="0.8">
      <c r="A326" s="4"/>
      <c r="B326" s="128"/>
      <c r="C326" s="128"/>
      <c r="D326" s="8"/>
      <c r="E326" s="8"/>
      <c r="F326" s="8"/>
      <c r="G326" s="8"/>
      <c r="H326" s="5"/>
      <c r="I326" s="5"/>
      <c r="J326" s="5"/>
      <c r="K326" s="8"/>
      <c r="L326" s="4"/>
      <c r="M326" s="5"/>
      <c r="N326" s="8"/>
      <c r="O326" s="5"/>
      <c r="P326" s="5"/>
      <c r="Q326" s="5"/>
      <c r="R326" s="8"/>
      <c r="S326" s="4"/>
      <c r="T326" s="5"/>
      <c r="U326" s="154"/>
      <c r="V326" s="154"/>
      <c r="W326" s="4"/>
      <c r="X326" s="4"/>
    </row>
    <row r="327" spans="1:24" ht="64.5" customHeight="1" x14ac:dyDescent="0.8">
      <c r="A327" s="4"/>
      <c r="B327" s="128"/>
      <c r="C327" s="128"/>
      <c r="D327" s="8"/>
      <c r="E327" s="8"/>
      <c r="F327" s="8"/>
      <c r="G327" s="8"/>
      <c r="H327" s="5"/>
      <c r="I327" s="5"/>
      <c r="J327" s="5"/>
      <c r="K327" s="8"/>
      <c r="L327" s="4"/>
      <c r="M327" s="5"/>
      <c r="N327" s="8"/>
      <c r="O327" s="5"/>
      <c r="P327" s="5"/>
      <c r="Q327" s="5"/>
      <c r="R327" s="8"/>
      <c r="S327" s="4"/>
      <c r="T327" s="5"/>
      <c r="U327" s="154"/>
      <c r="V327" s="154"/>
      <c r="W327" s="4"/>
      <c r="X327" s="4"/>
    </row>
    <row r="328" spans="1:24" ht="64.5" customHeight="1" x14ac:dyDescent="0.8">
      <c r="A328" s="4"/>
      <c r="B328" s="128"/>
      <c r="C328" s="128"/>
      <c r="D328" s="8"/>
      <c r="E328" s="8"/>
      <c r="F328" s="8"/>
      <c r="G328" s="8"/>
      <c r="H328" s="5"/>
      <c r="I328" s="5"/>
      <c r="J328" s="5"/>
      <c r="K328" s="8"/>
      <c r="L328" s="4"/>
      <c r="M328" s="5"/>
      <c r="N328" s="8"/>
      <c r="O328" s="5"/>
      <c r="P328" s="5"/>
      <c r="Q328" s="5"/>
      <c r="R328" s="8"/>
      <c r="S328" s="4"/>
      <c r="T328" s="5"/>
      <c r="U328" s="154"/>
      <c r="V328" s="154"/>
      <c r="W328" s="4"/>
      <c r="X328" s="4"/>
    </row>
    <row r="329" spans="1:24" ht="64.5" customHeight="1" x14ac:dyDescent="0.8">
      <c r="A329" s="4"/>
      <c r="B329" s="128"/>
      <c r="C329" s="128"/>
      <c r="D329" s="8"/>
      <c r="E329" s="8"/>
      <c r="F329" s="8"/>
      <c r="G329" s="8"/>
      <c r="H329" s="5"/>
      <c r="I329" s="5"/>
      <c r="J329" s="5"/>
      <c r="K329" s="8"/>
      <c r="L329" s="4"/>
      <c r="M329" s="5"/>
      <c r="N329" s="8"/>
      <c r="O329" s="5"/>
      <c r="P329" s="5"/>
      <c r="Q329" s="5"/>
      <c r="R329" s="8"/>
      <c r="S329" s="4"/>
      <c r="T329" s="5"/>
      <c r="U329" s="154"/>
      <c r="V329" s="154"/>
      <c r="W329" s="4"/>
      <c r="X329" s="4"/>
    </row>
    <row r="330" spans="1:24" ht="64.5" customHeight="1" x14ac:dyDescent="0.8">
      <c r="A330" s="4"/>
      <c r="B330" s="128"/>
      <c r="C330" s="128"/>
      <c r="D330" s="8"/>
      <c r="E330" s="8"/>
      <c r="F330" s="8"/>
      <c r="G330" s="8"/>
      <c r="H330" s="5"/>
      <c r="I330" s="5"/>
      <c r="J330" s="5"/>
      <c r="K330" s="8"/>
      <c r="L330" s="4"/>
      <c r="M330" s="5"/>
      <c r="N330" s="8"/>
      <c r="O330" s="5"/>
      <c r="P330" s="5"/>
      <c r="Q330" s="5"/>
      <c r="R330" s="8"/>
      <c r="S330" s="4"/>
      <c r="T330" s="5"/>
      <c r="U330" s="154"/>
      <c r="V330" s="154"/>
      <c r="W330" s="4"/>
      <c r="X330" s="4"/>
    </row>
    <row r="331" spans="1:24" ht="64.5" customHeight="1" x14ac:dyDescent="0.8">
      <c r="A331" s="4"/>
      <c r="B331" s="128"/>
      <c r="C331" s="128"/>
      <c r="D331" s="8"/>
      <c r="E331" s="8"/>
      <c r="F331" s="8"/>
      <c r="G331" s="8"/>
      <c r="H331" s="5"/>
      <c r="I331" s="5"/>
      <c r="J331" s="5"/>
      <c r="K331" s="8"/>
      <c r="L331" s="4"/>
      <c r="M331" s="5"/>
      <c r="N331" s="8"/>
      <c r="O331" s="5"/>
      <c r="P331" s="5"/>
      <c r="Q331" s="5"/>
      <c r="R331" s="8"/>
      <c r="S331" s="4"/>
      <c r="T331" s="5"/>
      <c r="U331" s="154"/>
      <c r="V331" s="154"/>
      <c r="W331" s="4"/>
      <c r="X331" s="4"/>
    </row>
    <row r="332" spans="1:24" ht="64.5" customHeight="1" x14ac:dyDescent="0.8">
      <c r="A332" s="4"/>
      <c r="B332" s="128"/>
      <c r="C332" s="128"/>
      <c r="D332" s="8"/>
      <c r="E332" s="8"/>
      <c r="F332" s="8"/>
      <c r="G332" s="8"/>
      <c r="H332" s="5"/>
      <c r="I332" s="5"/>
      <c r="J332" s="5"/>
      <c r="K332" s="8"/>
      <c r="L332" s="4"/>
      <c r="M332" s="5"/>
      <c r="N332" s="8"/>
      <c r="O332" s="5"/>
      <c r="P332" s="5"/>
      <c r="Q332" s="5"/>
      <c r="R332" s="8"/>
      <c r="S332" s="4"/>
      <c r="T332" s="5"/>
      <c r="U332" s="154"/>
      <c r="V332" s="154"/>
      <c r="W332" s="4"/>
      <c r="X332" s="4"/>
    </row>
    <row r="333" spans="1:24" ht="64.5" customHeight="1" x14ac:dyDescent="0.8">
      <c r="A333" s="4"/>
      <c r="B333" s="128"/>
      <c r="C333" s="128"/>
      <c r="D333" s="8"/>
      <c r="E333" s="8"/>
      <c r="F333" s="8"/>
      <c r="G333" s="8"/>
      <c r="H333" s="5"/>
      <c r="I333" s="5"/>
      <c r="J333" s="5"/>
      <c r="K333" s="8"/>
      <c r="L333" s="4"/>
      <c r="M333" s="5"/>
      <c r="N333" s="8"/>
      <c r="O333" s="5"/>
      <c r="P333" s="5"/>
      <c r="Q333" s="5"/>
      <c r="R333" s="8"/>
      <c r="S333" s="4"/>
      <c r="T333" s="5"/>
      <c r="U333" s="154"/>
      <c r="V333" s="154"/>
      <c r="W333" s="4"/>
      <c r="X333" s="4"/>
    </row>
    <row r="334" spans="1:24" ht="64.5" customHeight="1" x14ac:dyDescent="0.8">
      <c r="A334" s="4"/>
      <c r="B334" s="128"/>
      <c r="C334" s="128"/>
      <c r="D334" s="8"/>
      <c r="E334" s="8"/>
      <c r="F334" s="8"/>
      <c r="G334" s="8"/>
      <c r="H334" s="5"/>
      <c r="I334" s="5"/>
      <c r="J334" s="5"/>
      <c r="K334" s="8"/>
      <c r="L334" s="4"/>
      <c r="M334" s="5"/>
      <c r="N334" s="8"/>
      <c r="O334" s="5"/>
      <c r="P334" s="5"/>
      <c r="Q334" s="5"/>
      <c r="R334" s="8"/>
      <c r="S334" s="4"/>
      <c r="T334" s="5"/>
      <c r="U334" s="154"/>
      <c r="V334" s="154"/>
      <c r="W334" s="4"/>
      <c r="X334" s="4"/>
    </row>
    <row r="335" spans="1:24" ht="64.5" customHeight="1" x14ac:dyDescent="0.8">
      <c r="A335" s="4"/>
      <c r="B335" s="128"/>
      <c r="C335" s="128"/>
      <c r="D335" s="8"/>
      <c r="E335" s="8"/>
      <c r="F335" s="8"/>
      <c r="G335" s="8"/>
      <c r="H335" s="5"/>
      <c r="I335" s="5"/>
      <c r="J335" s="5"/>
      <c r="K335" s="8"/>
      <c r="L335" s="4"/>
      <c r="M335" s="5"/>
      <c r="N335" s="8"/>
      <c r="O335" s="5"/>
      <c r="P335" s="5"/>
      <c r="Q335" s="5"/>
      <c r="R335" s="8"/>
      <c r="S335" s="4"/>
      <c r="T335" s="5"/>
      <c r="U335" s="154"/>
      <c r="V335" s="154"/>
      <c r="W335" s="4"/>
      <c r="X335" s="4"/>
    </row>
    <row r="336" spans="1:24" ht="64.5" customHeight="1" x14ac:dyDescent="0.8">
      <c r="A336" s="4"/>
      <c r="B336" s="128"/>
      <c r="C336" s="128"/>
      <c r="D336" s="8"/>
      <c r="E336" s="8"/>
      <c r="F336" s="8"/>
      <c r="G336" s="8"/>
      <c r="H336" s="5"/>
      <c r="I336" s="5"/>
      <c r="J336" s="5"/>
      <c r="K336" s="8"/>
      <c r="L336" s="4"/>
      <c r="M336" s="5"/>
      <c r="N336" s="8"/>
      <c r="O336" s="5"/>
      <c r="P336" s="5"/>
      <c r="Q336" s="5"/>
      <c r="R336" s="8"/>
      <c r="S336" s="4"/>
      <c r="T336" s="5"/>
      <c r="U336" s="154"/>
      <c r="V336" s="154"/>
      <c r="W336" s="4"/>
      <c r="X336" s="4"/>
    </row>
    <row r="337" spans="1:24" ht="64.5" customHeight="1" x14ac:dyDescent="0.8">
      <c r="A337" s="4"/>
      <c r="B337" s="128"/>
      <c r="C337" s="128"/>
      <c r="D337" s="8"/>
      <c r="E337" s="8"/>
      <c r="F337" s="8"/>
      <c r="G337" s="8"/>
      <c r="H337" s="5"/>
      <c r="I337" s="5"/>
      <c r="J337" s="5"/>
      <c r="K337" s="8"/>
      <c r="L337" s="4"/>
      <c r="M337" s="5"/>
      <c r="N337" s="8"/>
      <c r="O337" s="5"/>
      <c r="P337" s="5"/>
      <c r="Q337" s="5"/>
      <c r="R337" s="8"/>
      <c r="S337" s="4"/>
      <c r="T337" s="5"/>
      <c r="U337" s="154"/>
      <c r="V337" s="154"/>
      <c r="W337" s="4"/>
      <c r="X337" s="4"/>
    </row>
    <row r="338" spans="1:24" ht="64.5" customHeight="1" x14ac:dyDescent="0.8">
      <c r="A338" s="4"/>
      <c r="B338" s="128"/>
      <c r="C338" s="128"/>
      <c r="D338" s="8"/>
      <c r="E338" s="8"/>
      <c r="F338" s="8"/>
      <c r="G338" s="8"/>
      <c r="H338" s="5"/>
      <c r="I338" s="5"/>
      <c r="J338" s="5"/>
      <c r="K338" s="8"/>
      <c r="L338" s="4"/>
      <c r="M338" s="5"/>
      <c r="N338" s="8"/>
      <c r="O338" s="5"/>
      <c r="P338" s="5"/>
      <c r="Q338" s="5"/>
      <c r="R338" s="8"/>
      <c r="S338" s="4"/>
      <c r="T338" s="5"/>
      <c r="U338" s="154"/>
      <c r="V338" s="154"/>
      <c r="W338" s="4"/>
      <c r="X338" s="4"/>
    </row>
    <row r="339" spans="1:24" ht="64.5" customHeight="1" x14ac:dyDescent="0.8">
      <c r="A339" s="4"/>
      <c r="B339" s="128"/>
      <c r="C339" s="128"/>
      <c r="D339" s="8"/>
      <c r="E339" s="8"/>
      <c r="F339" s="8"/>
      <c r="G339" s="8"/>
      <c r="H339" s="5"/>
      <c r="I339" s="5"/>
      <c r="J339" s="5"/>
      <c r="K339" s="8"/>
      <c r="L339" s="4"/>
      <c r="M339" s="5"/>
      <c r="N339" s="8"/>
      <c r="O339" s="5"/>
      <c r="P339" s="5"/>
      <c r="Q339" s="5"/>
      <c r="R339" s="8"/>
      <c r="S339" s="4"/>
      <c r="T339" s="5"/>
      <c r="U339" s="154"/>
      <c r="V339" s="154"/>
      <c r="W339" s="4"/>
      <c r="X339" s="4"/>
    </row>
    <row r="340" spans="1:24" ht="64.5" customHeight="1" x14ac:dyDescent="0.8">
      <c r="A340" s="4"/>
      <c r="B340" s="128"/>
      <c r="C340" s="128"/>
      <c r="D340" s="8"/>
      <c r="E340" s="8"/>
      <c r="F340" s="8"/>
      <c r="G340" s="8"/>
      <c r="H340" s="5"/>
      <c r="I340" s="5"/>
      <c r="J340" s="5"/>
      <c r="K340" s="8"/>
      <c r="L340" s="4"/>
      <c r="M340" s="5"/>
      <c r="N340" s="8"/>
      <c r="O340" s="5"/>
      <c r="P340" s="5"/>
      <c r="Q340" s="5"/>
      <c r="R340" s="8"/>
      <c r="S340" s="4"/>
      <c r="T340" s="5"/>
      <c r="U340" s="154"/>
      <c r="V340" s="154"/>
      <c r="W340" s="4"/>
      <c r="X340" s="4"/>
    </row>
    <row r="341" spans="1:24" ht="64.5" customHeight="1" x14ac:dyDescent="0.8">
      <c r="A341" s="4"/>
      <c r="B341" s="128"/>
      <c r="C341" s="128"/>
      <c r="D341" s="8"/>
      <c r="E341" s="8"/>
      <c r="F341" s="8"/>
      <c r="G341" s="8"/>
      <c r="H341" s="5"/>
      <c r="I341" s="5"/>
      <c r="J341" s="5"/>
      <c r="K341" s="8"/>
      <c r="L341" s="4"/>
      <c r="M341" s="5"/>
      <c r="N341" s="8"/>
      <c r="O341" s="5"/>
      <c r="P341" s="5"/>
      <c r="Q341" s="5"/>
      <c r="R341" s="8"/>
      <c r="S341" s="4"/>
      <c r="T341" s="5"/>
      <c r="U341" s="154"/>
      <c r="V341" s="154"/>
      <c r="W341" s="4"/>
      <c r="X341" s="4"/>
    </row>
    <row r="342" spans="1:24" ht="64.5" customHeight="1" x14ac:dyDescent="0.8">
      <c r="A342" s="4"/>
      <c r="B342" s="128"/>
      <c r="C342" s="128"/>
      <c r="D342" s="8"/>
      <c r="E342" s="8"/>
      <c r="F342" s="8"/>
      <c r="G342" s="8"/>
      <c r="H342" s="5"/>
      <c r="I342" s="5"/>
      <c r="J342" s="5"/>
      <c r="K342" s="8"/>
      <c r="L342" s="4"/>
      <c r="M342" s="5"/>
      <c r="N342" s="8"/>
      <c r="O342" s="5"/>
      <c r="P342" s="5"/>
      <c r="Q342" s="5"/>
      <c r="R342" s="8"/>
      <c r="S342" s="4"/>
      <c r="T342" s="5"/>
      <c r="U342" s="154"/>
      <c r="V342" s="154"/>
      <c r="W342" s="4"/>
      <c r="X342" s="4"/>
    </row>
    <row r="343" spans="1:24" ht="64.5" customHeight="1" x14ac:dyDescent="0.8">
      <c r="A343" s="4"/>
      <c r="B343" s="128"/>
      <c r="C343" s="128"/>
      <c r="D343" s="8"/>
      <c r="E343" s="8"/>
      <c r="F343" s="8"/>
      <c r="G343" s="8"/>
      <c r="H343" s="5"/>
      <c r="I343" s="5"/>
      <c r="J343" s="5"/>
      <c r="K343" s="8"/>
      <c r="L343" s="4"/>
      <c r="M343" s="5"/>
      <c r="N343" s="8"/>
      <c r="O343" s="5"/>
      <c r="P343" s="5"/>
      <c r="Q343" s="5"/>
      <c r="R343" s="8"/>
      <c r="S343" s="4"/>
      <c r="T343" s="5"/>
      <c r="U343" s="154"/>
      <c r="V343" s="154"/>
      <c r="W343" s="4"/>
      <c r="X343" s="4"/>
    </row>
    <row r="344" spans="1:24" ht="64.5" customHeight="1" x14ac:dyDescent="0.8">
      <c r="A344" s="4"/>
      <c r="B344" s="128"/>
      <c r="C344" s="128"/>
      <c r="D344" s="8"/>
      <c r="E344" s="8"/>
      <c r="F344" s="8"/>
      <c r="G344" s="8"/>
      <c r="H344" s="5"/>
      <c r="I344" s="5"/>
      <c r="J344" s="5"/>
      <c r="K344" s="8"/>
      <c r="L344" s="4"/>
      <c r="M344" s="5"/>
      <c r="N344" s="8"/>
      <c r="O344" s="5"/>
      <c r="P344" s="5"/>
      <c r="Q344" s="5"/>
      <c r="R344" s="8"/>
      <c r="S344" s="4"/>
      <c r="T344" s="5"/>
      <c r="U344" s="154"/>
      <c r="V344" s="154"/>
      <c r="W344" s="4"/>
      <c r="X344" s="4"/>
    </row>
    <row r="345" spans="1:24" ht="64.5" customHeight="1" x14ac:dyDescent="0.8">
      <c r="A345" s="4"/>
      <c r="B345" s="128"/>
      <c r="C345" s="128"/>
      <c r="D345" s="8"/>
      <c r="E345" s="8"/>
      <c r="F345" s="8"/>
      <c r="G345" s="8"/>
      <c r="H345" s="5"/>
      <c r="I345" s="5"/>
      <c r="J345" s="5"/>
      <c r="K345" s="8"/>
      <c r="L345" s="4"/>
      <c r="M345" s="5"/>
      <c r="N345" s="8"/>
      <c r="O345" s="5"/>
      <c r="P345" s="5"/>
      <c r="Q345" s="5"/>
      <c r="R345" s="8"/>
      <c r="S345" s="4"/>
      <c r="T345" s="5"/>
      <c r="U345" s="154"/>
      <c r="V345" s="154"/>
      <c r="W345" s="4"/>
      <c r="X345" s="4"/>
    </row>
    <row r="346" spans="1:24" ht="64.5" customHeight="1" x14ac:dyDescent="0.8">
      <c r="A346" s="4"/>
      <c r="B346" s="128"/>
      <c r="C346" s="128"/>
      <c r="D346" s="8"/>
      <c r="E346" s="8"/>
      <c r="F346" s="8"/>
      <c r="G346" s="8"/>
      <c r="H346" s="5"/>
      <c r="I346" s="5"/>
      <c r="J346" s="5"/>
      <c r="K346" s="8"/>
      <c r="L346" s="4"/>
      <c r="M346" s="5"/>
      <c r="N346" s="8"/>
      <c r="O346" s="5"/>
      <c r="P346" s="5"/>
      <c r="Q346" s="5"/>
      <c r="R346" s="8"/>
      <c r="S346" s="4"/>
      <c r="T346" s="5"/>
      <c r="U346" s="154"/>
      <c r="V346" s="154"/>
      <c r="W346" s="4"/>
      <c r="X346" s="4"/>
    </row>
    <row r="347" spans="1:24" ht="64.5" customHeight="1" x14ac:dyDescent="0.8">
      <c r="A347" s="4"/>
      <c r="B347" s="128"/>
      <c r="C347" s="128"/>
      <c r="D347" s="8"/>
      <c r="E347" s="8"/>
      <c r="F347" s="8"/>
      <c r="G347" s="8"/>
      <c r="H347" s="5"/>
      <c r="I347" s="5"/>
      <c r="J347" s="5"/>
      <c r="K347" s="8"/>
      <c r="L347" s="4"/>
      <c r="M347" s="5"/>
      <c r="N347" s="8"/>
      <c r="O347" s="5"/>
      <c r="P347" s="5"/>
      <c r="Q347" s="5"/>
      <c r="R347" s="8"/>
      <c r="S347" s="4"/>
      <c r="T347" s="5"/>
      <c r="U347" s="154"/>
      <c r="V347" s="154"/>
      <c r="W347" s="4"/>
      <c r="X347" s="4"/>
    </row>
    <row r="348" spans="1:24" ht="64.5" customHeight="1" x14ac:dyDescent="0.8">
      <c r="A348" s="4"/>
      <c r="B348" s="128"/>
      <c r="C348" s="128"/>
      <c r="D348" s="8"/>
      <c r="E348" s="8"/>
      <c r="F348" s="8"/>
      <c r="G348" s="8"/>
      <c r="H348" s="5"/>
      <c r="I348" s="5"/>
      <c r="J348" s="5"/>
      <c r="K348" s="8"/>
      <c r="L348" s="4"/>
      <c r="M348" s="5"/>
      <c r="N348" s="8"/>
      <c r="O348" s="5"/>
      <c r="P348" s="5"/>
      <c r="Q348" s="5"/>
      <c r="R348" s="8"/>
      <c r="S348" s="4"/>
      <c r="T348" s="5"/>
      <c r="U348" s="154"/>
      <c r="V348" s="154"/>
      <c r="W348" s="4"/>
      <c r="X348" s="4"/>
    </row>
    <row r="349" spans="1:24" ht="64.5" customHeight="1" x14ac:dyDescent="0.8">
      <c r="A349" s="4"/>
      <c r="B349" s="128"/>
      <c r="C349" s="128"/>
      <c r="D349" s="8"/>
      <c r="E349" s="8"/>
      <c r="F349" s="8"/>
      <c r="G349" s="8"/>
      <c r="H349" s="5"/>
      <c r="I349" s="5"/>
      <c r="J349" s="5"/>
      <c r="K349" s="8"/>
      <c r="L349" s="4"/>
      <c r="M349" s="5"/>
      <c r="N349" s="8"/>
      <c r="O349" s="5"/>
      <c r="P349" s="5"/>
      <c r="Q349" s="5"/>
      <c r="R349" s="8"/>
      <c r="S349" s="4"/>
      <c r="T349" s="5"/>
      <c r="U349" s="154"/>
      <c r="V349" s="154"/>
      <c r="W349" s="4"/>
      <c r="X349" s="4"/>
    </row>
    <row r="350" spans="1:24" ht="64.5" customHeight="1" x14ac:dyDescent="0.8">
      <c r="A350" s="4"/>
      <c r="B350" s="128"/>
      <c r="C350" s="128"/>
      <c r="D350" s="8"/>
      <c r="E350" s="8"/>
      <c r="F350" s="8"/>
      <c r="G350" s="8"/>
      <c r="H350" s="5"/>
      <c r="I350" s="5"/>
      <c r="J350" s="5"/>
      <c r="K350" s="8"/>
      <c r="L350" s="4"/>
      <c r="M350" s="5"/>
      <c r="N350" s="8"/>
      <c r="O350" s="5"/>
      <c r="P350" s="5"/>
      <c r="Q350" s="5"/>
      <c r="R350" s="8"/>
      <c r="S350" s="4"/>
      <c r="T350" s="5"/>
      <c r="U350" s="154"/>
      <c r="V350" s="154"/>
      <c r="W350" s="4"/>
      <c r="X350" s="4"/>
    </row>
    <row r="351" spans="1:24" ht="64.5" customHeight="1" x14ac:dyDescent="0.8">
      <c r="A351" s="4"/>
      <c r="B351" s="128"/>
      <c r="C351" s="128"/>
      <c r="D351" s="8"/>
      <c r="E351" s="8"/>
      <c r="F351" s="8"/>
      <c r="G351" s="8"/>
      <c r="H351" s="5"/>
      <c r="I351" s="5"/>
      <c r="J351" s="5"/>
      <c r="K351" s="8"/>
      <c r="L351" s="4"/>
      <c r="M351" s="5"/>
      <c r="N351" s="8"/>
      <c r="O351" s="5"/>
      <c r="P351" s="5"/>
      <c r="Q351" s="5"/>
      <c r="R351" s="8"/>
      <c r="S351" s="4"/>
      <c r="T351" s="5"/>
      <c r="U351" s="154"/>
      <c r="V351" s="154"/>
      <c r="W351" s="4"/>
      <c r="X351" s="4"/>
    </row>
    <row r="352" spans="1:24" ht="64.5" customHeight="1" x14ac:dyDescent="0.8">
      <c r="A352" s="4"/>
      <c r="B352" s="128"/>
      <c r="C352" s="128"/>
      <c r="D352" s="8"/>
      <c r="E352" s="8"/>
      <c r="F352" s="8"/>
      <c r="G352" s="8"/>
      <c r="H352" s="5"/>
      <c r="I352" s="5"/>
      <c r="J352" s="5"/>
      <c r="K352" s="8"/>
      <c r="L352" s="4"/>
      <c r="M352" s="5"/>
      <c r="N352" s="8"/>
      <c r="O352" s="5"/>
      <c r="P352" s="5"/>
      <c r="Q352" s="5"/>
      <c r="R352" s="8"/>
      <c r="S352" s="4"/>
      <c r="T352" s="5"/>
      <c r="U352" s="154"/>
      <c r="V352" s="154"/>
      <c r="W352" s="4"/>
      <c r="X352" s="4"/>
    </row>
    <row r="353" spans="1:24" ht="64.5" customHeight="1" x14ac:dyDescent="0.8">
      <c r="A353" s="4"/>
      <c r="B353" s="128"/>
      <c r="C353" s="128"/>
      <c r="D353" s="8"/>
      <c r="E353" s="8"/>
      <c r="F353" s="8"/>
      <c r="G353" s="8"/>
      <c r="H353" s="5"/>
      <c r="I353" s="5"/>
      <c r="J353" s="5"/>
      <c r="K353" s="8"/>
      <c r="L353" s="4"/>
      <c r="M353" s="5"/>
      <c r="N353" s="8"/>
      <c r="O353" s="5"/>
      <c r="P353" s="5"/>
      <c r="Q353" s="5"/>
      <c r="R353" s="8"/>
      <c r="S353" s="4"/>
      <c r="T353" s="5"/>
      <c r="U353" s="154"/>
      <c r="V353" s="154"/>
      <c r="W353" s="4"/>
      <c r="X353" s="4"/>
    </row>
    <row r="354" spans="1:24" ht="64.5" customHeight="1" x14ac:dyDescent="0.8">
      <c r="A354" s="4"/>
      <c r="B354" s="128"/>
      <c r="C354" s="128"/>
      <c r="D354" s="8"/>
      <c r="E354" s="8"/>
      <c r="F354" s="8"/>
      <c r="G354" s="8"/>
      <c r="H354" s="5"/>
      <c r="I354" s="5"/>
      <c r="J354" s="5"/>
      <c r="K354" s="8"/>
      <c r="L354" s="4"/>
      <c r="M354" s="5"/>
      <c r="N354" s="8"/>
      <c r="O354" s="5"/>
      <c r="P354" s="5"/>
      <c r="Q354" s="5"/>
      <c r="R354" s="8"/>
      <c r="S354" s="4"/>
      <c r="T354" s="5"/>
      <c r="U354" s="154"/>
      <c r="V354" s="154"/>
      <c r="W354" s="4"/>
      <c r="X354" s="4"/>
    </row>
    <row r="355" spans="1:24" ht="64.5" customHeight="1" x14ac:dyDescent="0.8">
      <c r="A355" s="4"/>
      <c r="B355" s="128"/>
      <c r="C355" s="128"/>
      <c r="D355" s="8"/>
      <c r="E355" s="8"/>
      <c r="F355" s="8"/>
      <c r="G355" s="8"/>
      <c r="H355" s="5"/>
      <c r="I355" s="5"/>
      <c r="J355" s="5"/>
      <c r="K355" s="8"/>
      <c r="L355" s="4"/>
      <c r="M355" s="5"/>
      <c r="N355" s="8"/>
      <c r="O355" s="5"/>
      <c r="P355" s="5"/>
      <c r="Q355" s="5"/>
      <c r="R355" s="8"/>
      <c r="S355" s="4"/>
      <c r="T355" s="5"/>
      <c r="U355" s="154"/>
      <c r="V355" s="154"/>
      <c r="W355" s="4"/>
      <c r="X355" s="4"/>
    </row>
    <row r="356" spans="1:24" ht="64.5" customHeight="1" x14ac:dyDescent="0.8">
      <c r="A356" s="4"/>
      <c r="B356" s="128"/>
      <c r="C356" s="128"/>
      <c r="D356" s="8"/>
      <c r="E356" s="8"/>
      <c r="F356" s="8"/>
      <c r="G356" s="8"/>
      <c r="H356" s="5"/>
      <c r="I356" s="5"/>
      <c r="J356" s="5"/>
      <c r="K356" s="8"/>
      <c r="L356" s="4"/>
      <c r="M356" s="5"/>
      <c r="N356" s="8"/>
      <c r="O356" s="5"/>
      <c r="P356" s="5"/>
      <c r="Q356" s="5"/>
      <c r="R356" s="8"/>
      <c r="S356" s="4"/>
      <c r="T356" s="5"/>
      <c r="U356" s="154"/>
      <c r="V356" s="154"/>
      <c r="W356" s="4"/>
      <c r="X356" s="4"/>
    </row>
    <row r="357" spans="1:24" ht="64.5" customHeight="1" x14ac:dyDescent="0.8">
      <c r="A357" s="4"/>
      <c r="B357" s="128"/>
      <c r="C357" s="128"/>
      <c r="D357" s="8"/>
      <c r="E357" s="8"/>
      <c r="F357" s="8"/>
      <c r="G357" s="8"/>
      <c r="H357" s="5"/>
      <c r="I357" s="5"/>
      <c r="J357" s="5"/>
      <c r="K357" s="8"/>
      <c r="L357" s="4"/>
      <c r="M357" s="5"/>
      <c r="N357" s="8"/>
      <c r="O357" s="5"/>
      <c r="P357" s="5"/>
      <c r="Q357" s="5"/>
      <c r="R357" s="8"/>
      <c r="S357" s="4"/>
      <c r="T357" s="5"/>
      <c r="U357" s="154"/>
      <c r="V357" s="154"/>
      <c r="W357" s="4"/>
      <c r="X357" s="4"/>
    </row>
    <row r="358" spans="1:24" ht="64.5" customHeight="1" x14ac:dyDescent="0.8">
      <c r="A358" s="4"/>
      <c r="B358" s="128"/>
      <c r="C358" s="128"/>
      <c r="D358" s="8"/>
      <c r="E358" s="8"/>
      <c r="F358" s="8"/>
      <c r="G358" s="8"/>
      <c r="H358" s="5"/>
      <c r="I358" s="5"/>
      <c r="J358" s="5"/>
      <c r="K358" s="8"/>
      <c r="L358" s="4"/>
      <c r="M358" s="5"/>
      <c r="N358" s="8"/>
      <c r="O358" s="5"/>
      <c r="P358" s="5"/>
      <c r="Q358" s="5"/>
      <c r="R358" s="8"/>
      <c r="S358" s="4"/>
      <c r="T358" s="5"/>
      <c r="U358" s="154"/>
      <c r="V358" s="154"/>
      <c r="W358" s="4"/>
      <c r="X358" s="4"/>
    </row>
    <row r="359" spans="1:24" ht="64.5" customHeight="1" x14ac:dyDescent="0.8">
      <c r="A359" s="4"/>
      <c r="B359" s="128"/>
      <c r="C359" s="128"/>
      <c r="D359" s="8"/>
      <c r="E359" s="8"/>
      <c r="F359" s="8"/>
      <c r="G359" s="8"/>
      <c r="H359" s="5"/>
      <c r="I359" s="5"/>
      <c r="J359" s="5"/>
      <c r="K359" s="8"/>
      <c r="L359" s="4"/>
      <c r="M359" s="5"/>
      <c r="N359" s="8"/>
      <c r="O359" s="5"/>
      <c r="P359" s="5"/>
      <c r="Q359" s="5"/>
      <c r="R359" s="8"/>
      <c r="S359" s="4"/>
      <c r="T359" s="5"/>
      <c r="U359" s="154"/>
      <c r="V359" s="154"/>
      <c r="W359" s="4"/>
      <c r="X359" s="4"/>
    </row>
    <row r="360" spans="1:24" ht="64.5" customHeight="1" x14ac:dyDescent="0.8">
      <c r="A360" s="4"/>
      <c r="B360" s="128"/>
      <c r="C360" s="128"/>
      <c r="D360" s="8"/>
      <c r="E360" s="8"/>
      <c r="F360" s="8"/>
      <c r="G360" s="8"/>
      <c r="H360" s="5"/>
      <c r="I360" s="5"/>
      <c r="J360" s="5"/>
      <c r="K360" s="8"/>
      <c r="L360" s="4"/>
      <c r="M360" s="5"/>
      <c r="N360" s="8"/>
      <c r="O360" s="5"/>
      <c r="P360" s="5"/>
      <c r="Q360" s="5"/>
      <c r="R360" s="8"/>
      <c r="S360" s="4"/>
      <c r="T360" s="5"/>
      <c r="U360" s="154"/>
      <c r="V360" s="154"/>
      <c r="W360" s="4"/>
      <c r="X360" s="4"/>
    </row>
    <row r="361" spans="1:24" ht="64.5" customHeight="1" x14ac:dyDescent="0.8">
      <c r="A361" s="4"/>
      <c r="B361" s="128"/>
      <c r="C361" s="128"/>
      <c r="D361" s="8"/>
      <c r="E361" s="8"/>
      <c r="F361" s="8"/>
      <c r="G361" s="8"/>
      <c r="H361" s="5"/>
      <c r="I361" s="5"/>
      <c r="J361" s="5"/>
      <c r="K361" s="8"/>
      <c r="L361" s="4"/>
      <c r="M361" s="5"/>
      <c r="N361" s="8"/>
      <c r="O361" s="5"/>
      <c r="P361" s="5"/>
      <c r="Q361" s="5"/>
      <c r="R361" s="8"/>
      <c r="S361" s="4"/>
      <c r="T361" s="5"/>
      <c r="U361" s="154"/>
      <c r="V361" s="154"/>
      <c r="W361" s="4"/>
      <c r="X361" s="4"/>
    </row>
    <row r="362" spans="1:24" ht="64.5" customHeight="1" x14ac:dyDescent="0.8">
      <c r="A362" s="4"/>
      <c r="B362" s="128"/>
      <c r="C362" s="128"/>
      <c r="D362" s="8"/>
      <c r="E362" s="8"/>
      <c r="F362" s="8"/>
      <c r="G362" s="8"/>
      <c r="H362" s="5"/>
      <c r="I362" s="5"/>
      <c r="J362" s="5"/>
      <c r="K362" s="8"/>
      <c r="L362" s="4"/>
      <c r="M362" s="5"/>
      <c r="N362" s="8"/>
      <c r="O362" s="5"/>
      <c r="P362" s="5"/>
      <c r="Q362" s="5"/>
      <c r="R362" s="8"/>
      <c r="S362" s="4"/>
      <c r="T362" s="5"/>
      <c r="U362" s="154"/>
      <c r="V362" s="154"/>
      <c r="W362" s="4"/>
      <c r="X362" s="4"/>
    </row>
    <row r="363" spans="1:24" ht="64.5" customHeight="1" x14ac:dyDescent="0.8">
      <c r="A363" s="4"/>
      <c r="B363" s="128"/>
      <c r="C363" s="128"/>
      <c r="D363" s="8"/>
      <c r="E363" s="8"/>
      <c r="F363" s="8"/>
      <c r="G363" s="8"/>
      <c r="H363" s="5"/>
      <c r="I363" s="5"/>
      <c r="J363" s="5"/>
      <c r="K363" s="8"/>
      <c r="L363" s="4"/>
      <c r="M363" s="5"/>
      <c r="N363" s="8"/>
      <c r="O363" s="5"/>
      <c r="P363" s="5"/>
      <c r="Q363" s="5"/>
      <c r="R363" s="8"/>
      <c r="S363" s="4"/>
      <c r="T363" s="5"/>
      <c r="U363" s="154"/>
      <c r="V363" s="154"/>
      <c r="W363" s="4"/>
      <c r="X363" s="4"/>
    </row>
    <row r="364" spans="1:24" ht="64.5" customHeight="1" x14ac:dyDescent="0.8">
      <c r="A364" s="4"/>
      <c r="B364" s="128"/>
      <c r="C364" s="128"/>
      <c r="D364" s="8"/>
      <c r="E364" s="8"/>
      <c r="F364" s="8"/>
      <c r="G364" s="8"/>
      <c r="H364" s="5"/>
      <c r="I364" s="5"/>
      <c r="J364" s="5"/>
      <c r="K364" s="8"/>
      <c r="L364" s="4"/>
      <c r="M364" s="5"/>
      <c r="N364" s="8"/>
      <c r="O364" s="5"/>
      <c r="P364" s="5"/>
      <c r="Q364" s="5"/>
      <c r="R364" s="8"/>
      <c r="S364" s="4"/>
      <c r="T364" s="5"/>
      <c r="U364" s="154"/>
      <c r="V364" s="154"/>
      <c r="W364" s="4"/>
      <c r="X364" s="4"/>
    </row>
    <row r="365" spans="1:24" ht="64.5" customHeight="1" x14ac:dyDescent="0.8">
      <c r="A365" s="4"/>
      <c r="B365" s="128"/>
      <c r="C365" s="128"/>
      <c r="D365" s="8"/>
      <c r="E365" s="8"/>
      <c r="F365" s="8"/>
      <c r="G365" s="8"/>
      <c r="H365" s="5"/>
      <c r="I365" s="5"/>
      <c r="J365" s="5"/>
      <c r="K365" s="8"/>
      <c r="L365" s="4"/>
      <c r="M365" s="5"/>
      <c r="N365" s="8"/>
      <c r="O365" s="5"/>
      <c r="P365" s="5"/>
      <c r="Q365" s="5"/>
      <c r="R365" s="8"/>
      <c r="S365" s="4"/>
      <c r="T365" s="5"/>
      <c r="U365" s="154"/>
      <c r="V365" s="154"/>
      <c r="W365" s="4"/>
      <c r="X365" s="4"/>
    </row>
    <row r="366" spans="1:24" ht="64.5" customHeight="1" x14ac:dyDescent="0.8">
      <c r="A366" s="4"/>
      <c r="B366" s="128"/>
      <c r="C366" s="128"/>
      <c r="D366" s="8"/>
      <c r="E366" s="8"/>
      <c r="F366" s="8"/>
      <c r="G366" s="8"/>
      <c r="H366" s="5"/>
      <c r="I366" s="5"/>
      <c r="J366" s="5"/>
      <c r="K366" s="8"/>
      <c r="L366" s="4"/>
      <c r="M366" s="5"/>
      <c r="N366" s="8"/>
      <c r="O366" s="5"/>
      <c r="P366" s="5"/>
      <c r="Q366" s="5"/>
      <c r="R366" s="8"/>
      <c r="S366" s="4"/>
      <c r="T366" s="5"/>
      <c r="U366" s="154"/>
      <c r="V366" s="154"/>
      <c r="W366" s="4"/>
      <c r="X366" s="4"/>
    </row>
    <row r="367" spans="1:24" ht="64.5" customHeight="1" x14ac:dyDescent="0.8">
      <c r="A367" s="4"/>
      <c r="B367" s="128"/>
      <c r="C367" s="128"/>
      <c r="D367" s="8"/>
      <c r="E367" s="8"/>
      <c r="F367" s="8"/>
      <c r="G367" s="8"/>
      <c r="H367" s="5"/>
      <c r="I367" s="5"/>
      <c r="J367" s="5"/>
      <c r="K367" s="8"/>
      <c r="L367" s="4"/>
      <c r="M367" s="5"/>
      <c r="N367" s="8"/>
      <c r="O367" s="5"/>
      <c r="P367" s="5"/>
      <c r="Q367" s="5"/>
      <c r="R367" s="8"/>
      <c r="S367" s="4"/>
      <c r="T367" s="5"/>
      <c r="U367" s="154"/>
      <c r="V367" s="154"/>
      <c r="W367" s="4"/>
      <c r="X367" s="4"/>
    </row>
    <row r="368" spans="1:24" ht="64.5" customHeight="1" x14ac:dyDescent="0.8">
      <c r="A368" s="4"/>
      <c r="B368" s="128"/>
      <c r="C368" s="128"/>
      <c r="D368" s="8"/>
      <c r="E368" s="8"/>
      <c r="F368" s="8"/>
      <c r="G368" s="8"/>
      <c r="H368" s="5"/>
      <c r="I368" s="5"/>
      <c r="J368" s="5"/>
      <c r="K368" s="8"/>
      <c r="L368" s="4"/>
      <c r="M368" s="5"/>
      <c r="N368" s="8"/>
      <c r="O368" s="5"/>
      <c r="P368" s="5"/>
      <c r="Q368" s="5"/>
      <c r="R368" s="8"/>
      <c r="S368" s="4"/>
      <c r="T368" s="5"/>
      <c r="U368" s="154"/>
      <c r="V368" s="154"/>
      <c r="W368" s="4"/>
      <c r="X368" s="4"/>
    </row>
    <row r="369" spans="1:24" ht="64.5" customHeight="1" x14ac:dyDescent="0.8">
      <c r="A369" s="4"/>
      <c r="B369" s="128"/>
      <c r="C369" s="128"/>
      <c r="D369" s="8"/>
      <c r="E369" s="8"/>
      <c r="F369" s="8"/>
      <c r="G369" s="8"/>
      <c r="H369" s="5"/>
      <c r="I369" s="5"/>
      <c r="J369" s="5"/>
      <c r="K369" s="8"/>
      <c r="L369" s="4"/>
      <c r="M369" s="5"/>
      <c r="N369" s="8"/>
      <c r="O369" s="5"/>
      <c r="P369" s="5"/>
      <c r="Q369" s="5"/>
      <c r="R369" s="8"/>
      <c r="S369" s="4"/>
      <c r="T369" s="5"/>
      <c r="U369" s="154"/>
      <c r="V369" s="154"/>
      <c r="W369" s="4"/>
      <c r="X369" s="4"/>
    </row>
    <row r="370" spans="1:24" ht="64.5" customHeight="1" x14ac:dyDescent="0.8">
      <c r="A370" s="4"/>
      <c r="B370" s="128"/>
      <c r="C370" s="128"/>
      <c r="D370" s="8"/>
      <c r="E370" s="8"/>
      <c r="F370" s="8"/>
      <c r="G370" s="8"/>
      <c r="H370" s="5"/>
      <c r="I370" s="5"/>
      <c r="J370" s="5"/>
      <c r="K370" s="8"/>
      <c r="L370" s="4"/>
      <c r="M370" s="5"/>
      <c r="N370" s="8"/>
      <c r="O370" s="5"/>
      <c r="P370" s="5"/>
      <c r="Q370" s="5"/>
      <c r="R370" s="8"/>
      <c r="S370" s="4"/>
      <c r="T370" s="5"/>
      <c r="U370" s="154"/>
      <c r="V370" s="154"/>
      <c r="W370" s="4"/>
      <c r="X370" s="4"/>
    </row>
    <row r="371" spans="1:24" ht="64.5" customHeight="1" x14ac:dyDescent="0.8">
      <c r="A371" s="4"/>
      <c r="B371" s="128"/>
      <c r="C371" s="128"/>
      <c r="D371" s="8"/>
      <c r="E371" s="8"/>
      <c r="F371" s="8"/>
      <c r="G371" s="8"/>
      <c r="H371" s="5"/>
      <c r="I371" s="5"/>
      <c r="J371" s="5"/>
      <c r="K371" s="8"/>
      <c r="L371" s="4"/>
      <c r="M371" s="5"/>
      <c r="N371" s="8"/>
      <c r="O371" s="5"/>
      <c r="P371" s="5"/>
      <c r="Q371" s="5"/>
      <c r="R371" s="8"/>
      <c r="S371" s="4"/>
      <c r="T371" s="5"/>
      <c r="U371" s="154"/>
      <c r="V371" s="154"/>
      <c r="W371" s="4"/>
      <c r="X371" s="4"/>
    </row>
    <row r="372" spans="1:24" ht="64.5" customHeight="1" x14ac:dyDescent="0.8">
      <c r="A372" s="4"/>
      <c r="B372" s="128"/>
      <c r="C372" s="128"/>
      <c r="D372" s="8"/>
      <c r="E372" s="8"/>
      <c r="F372" s="8"/>
      <c r="G372" s="8"/>
      <c r="H372" s="5"/>
      <c r="I372" s="5"/>
      <c r="J372" s="5"/>
      <c r="K372" s="8"/>
      <c r="L372" s="4"/>
      <c r="M372" s="5"/>
      <c r="N372" s="8"/>
      <c r="O372" s="5"/>
      <c r="P372" s="5"/>
      <c r="Q372" s="5"/>
      <c r="R372" s="8"/>
      <c r="S372" s="4"/>
      <c r="T372" s="5"/>
      <c r="U372" s="154"/>
      <c r="V372" s="154"/>
      <c r="W372" s="4"/>
      <c r="X372" s="4"/>
    </row>
    <row r="373" spans="1:24" ht="64.5" customHeight="1" x14ac:dyDescent="0.8">
      <c r="A373" s="4"/>
      <c r="B373" s="128"/>
      <c r="C373" s="128"/>
      <c r="D373" s="8"/>
      <c r="E373" s="8"/>
      <c r="F373" s="8"/>
      <c r="G373" s="8"/>
      <c r="H373" s="5"/>
      <c r="I373" s="5"/>
      <c r="J373" s="5"/>
      <c r="K373" s="8"/>
      <c r="L373" s="4"/>
      <c r="M373" s="5"/>
      <c r="N373" s="8"/>
      <c r="O373" s="5"/>
      <c r="P373" s="5"/>
      <c r="Q373" s="5"/>
      <c r="R373" s="8"/>
      <c r="S373" s="4"/>
      <c r="T373" s="5"/>
      <c r="U373" s="154"/>
      <c r="V373" s="154"/>
      <c r="W373" s="4"/>
      <c r="X373" s="4"/>
    </row>
    <row r="374" spans="1:24" ht="64.5" customHeight="1" x14ac:dyDescent="0.8">
      <c r="A374" s="4"/>
      <c r="B374" s="128"/>
      <c r="C374" s="128"/>
      <c r="D374" s="8"/>
      <c r="E374" s="8"/>
      <c r="F374" s="8"/>
      <c r="G374" s="8"/>
      <c r="H374" s="5"/>
      <c r="I374" s="5"/>
      <c r="J374" s="5"/>
      <c r="K374" s="8"/>
      <c r="L374" s="4"/>
      <c r="M374" s="5"/>
      <c r="N374" s="8"/>
      <c r="O374" s="5"/>
      <c r="P374" s="5"/>
      <c r="Q374" s="5"/>
      <c r="R374" s="8"/>
      <c r="S374" s="4"/>
      <c r="T374" s="5"/>
      <c r="U374" s="154"/>
      <c r="V374" s="154"/>
      <c r="W374" s="4"/>
      <c r="X374" s="4"/>
    </row>
    <row r="375" spans="1:24" ht="64.5" customHeight="1" x14ac:dyDescent="0.8">
      <c r="A375" s="4"/>
      <c r="B375" s="128"/>
      <c r="C375" s="128"/>
      <c r="D375" s="8"/>
      <c r="E375" s="8"/>
      <c r="F375" s="8"/>
      <c r="G375" s="8"/>
      <c r="H375" s="5"/>
      <c r="I375" s="5"/>
      <c r="J375" s="5"/>
      <c r="K375" s="8"/>
      <c r="L375" s="4"/>
      <c r="M375" s="5"/>
      <c r="N375" s="8"/>
      <c r="O375" s="5"/>
      <c r="P375" s="5"/>
      <c r="Q375" s="5"/>
      <c r="R375" s="8"/>
      <c r="S375" s="4"/>
      <c r="T375" s="5"/>
      <c r="U375" s="154"/>
      <c r="V375" s="154"/>
      <c r="W375" s="4"/>
      <c r="X375" s="4"/>
    </row>
    <row r="376" spans="1:24" ht="64.5" customHeight="1" x14ac:dyDescent="0.8">
      <c r="A376" s="4"/>
      <c r="B376" s="128"/>
      <c r="C376" s="128"/>
      <c r="D376" s="8"/>
      <c r="E376" s="8"/>
      <c r="F376" s="8"/>
      <c r="G376" s="8"/>
      <c r="H376" s="5"/>
      <c r="I376" s="5"/>
      <c r="J376" s="5"/>
      <c r="K376" s="8"/>
      <c r="L376" s="4"/>
      <c r="M376" s="5"/>
      <c r="N376" s="8"/>
      <c r="O376" s="5"/>
      <c r="P376" s="5"/>
      <c r="Q376" s="5"/>
      <c r="R376" s="8"/>
      <c r="S376" s="4"/>
      <c r="T376" s="5"/>
      <c r="U376" s="154"/>
      <c r="V376" s="154"/>
      <c r="W376" s="4"/>
      <c r="X376" s="4"/>
    </row>
    <row r="377" spans="1:24" ht="64.5" customHeight="1" x14ac:dyDescent="0.8">
      <c r="A377" s="4"/>
      <c r="B377" s="128"/>
      <c r="C377" s="128"/>
      <c r="D377" s="8"/>
      <c r="E377" s="8"/>
      <c r="F377" s="8"/>
      <c r="G377" s="8"/>
      <c r="H377" s="5"/>
      <c r="I377" s="5"/>
      <c r="J377" s="5"/>
      <c r="K377" s="8"/>
      <c r="L377" s="4"/>
      <c r="M377" s="5"/>
      <c r="N377" s="8"/>
      <c r="O377" s="5"/>
      <c r="P377" s="5"/>
      <c r="Q377" s="5"/>
      <c r="R377" s="8"/>
      <c r="S377" s="4"/>
      <c r="T377" s="5"/>
      <c r="U377" s="154"/>
      <c r="V377" s="154"/>
      <c r="W377" s="4"/>
      <c r="X377" s="4"/>
    </row>
    <row r="378" spans="1:24" ht="64.5" customHeight="1" x14ac:dyDescent="0.8">
      <c r="A378" s="4"/>
      <c r="B378" s="128"/>
      <c r="C378" s="128"/>
      <c r="D378" s="8"/>
      <c r="E378" s="8"/>
      <c r="F378" s="8"/>
      <c r="G378" s="8"/>
      <c r="H378" s="5"/>
      <c r="I378" s="5"/>
      <c r="J378" s="5"/>
      <c r="K378" s="8"/>
      <c r="L378" s="4"/>
      <c r="M378" s="5"/>
      <c r="N378" s="8"/>
      <c r="O378" s="5"/>
      <c r="P378" s="5"/>
      <c r="Q378" s="5"/>
      <c r="R378" s="8"/>
      <c r="S378" s="4"/>
      <c r="T378" s="5"/>
      <c r="U378" s="154"/>
      <c r="V378" s="154"/>
      <c r="W378" s="4"/>
      <c r="X378" s="4"/>
    </row>
    <row r="379" spans="1:24" ht="64.5" customHeight="1" x14ac:dyDescent="0.8">
      <c r="A379" s="4"/>
      <c r="B379" s="128"/>
      <c r="C379" s="128"/>
      <c r="D379" s="8"/>
      <c r="E379" s="8"/>
      <c r="F379" s="8"/>
      <c r="G379" s="8"/>
      <c r="H379" s="5"/>
      <c r="I379" s="5"/>
      <c r="J379" s="5"/>
      <c r="K379" s="8"/>
      <c r="L379" s="4"/>
      <c r="M379" s="5"/>
      <c r="N379" s="8"/>
      <c r="O379" s="5"/>
      <c r="P379" s="5"/>
      <c r="Q379" s="5"/>
      <c r="R379" s="8"/>
      <c r="S379" s="4"/>
      <c r="T379" s="5"/>
      <c r="U379" s="154"/>
      <c r="V379" s="154"/>
      <c r="W379" s="4"/>
      <c r="X379" s="4"/>
    </row>
    <row r="380" spans="1:24" ht="64.5" customHeight="1" x14ac:dyDescent="0.8">
      <c r="A380" s="4"/>
      <c r="B380" s="128"/>
      <c r="C380" s="128"/>
      <c r="D380" s="8"/>
      <c r="E380" s="8"/>
      <c r="F380" s="8"/>
      <c r="G380" s="8"/>
      <c r="H380" s="5"/>
      <c r="I380" s="5"/>
      <c r="J380" s="5"/>
      <c r="K380" s="8"/>
      <c r="L380" s="4"/>
      <c r="M380" s="5"/>
      <c r="N380" s="8"/>
      <c r="O380" s="5"/>
      <c r="P380" s="5"/>
      <c r="Q380" s="5"/>
      <c r="R380" s="8"/>
      <c r="S380" s="4"/>
      <c r="T380" s="5"/>
      <c r="U380" s="154"/>
      <c r="V380" s="154"/>
      <c r="W380" s="4"/>
      <c r="X380" s="4"/>
    </row>
    <row r="381" spans="1:24" ht="64.5" customHeight="1" x14ac:dyDescent="0.8">
      <c r="A381" s="4"/>
      <c r="B381" s="128"/>
      <c r="C381" s="128"/>
      <c r="D381" s="8"/>
      <c r="E381" s="8"/>
      <c r="F381" s="8"/>
      <c r="G381" s="8"/>
      <c r="H381" s="5"/>
      <c r="I381" s="5"/>
      <c r="J381" s="5"/>
      <c r="K381" s="8"/>
      <c r="L381" s="4"/>
      <c r="M381" s="5"/>
      <c r="N381" s="8"/>
      <c r="O381" s="5"/>
      <c r="P381" s="5"/>
      <c r="Q381" s="5"/>
      <c r="R381" s="8"/>
      <c r="S381" s="4"/>
      <c r="T381" s="5"/>
      <c r="U381" s="154"/>
      <c r="V381" s="154"/>
      <c r="W381" s="4"/>
      <c r="X381" s="4"/>
    </row>
    <row r="382" spans="1:24" ht="64.5" customHeight="1" x14ac:dyDescent="0.8">
      <c r="A382" s="4"/>
      <c r="B382" s="128"/>
      <c r="C382" s="128"/>
      <c r="D382" s="8"/>
      <c r="E382" s="8"/>
      <c r="F382" s="8"/>
      <c r="G382" s="8"/>
      <c r="H382" s="5"/>
      <c r="I382" s="5"/>
      <c r="J382" s="5"/>
      <c r="K382" s="8"/>
      <c r="L382" s="4"/>
      <c r="M382" s="5"/>
      <c r="N382" s="8"/>
      <c r="O382" s="5"/>
      <c r="P382" s="5"/>
      <c r="Q382" s="5"/>
      <c r="R382" s="8"/>
      <c r="S382" s="4"/>
      <c r="T382" s="5"/>
      <c r="U382" s="154"/>
      <c r="V382" s="154"/>
      <c r="W382" s="4"/>
      <c r="X382" s="4"/>
    </row>
    <row r="383" spans="1:24" ht="64.5" customHeight="1" x14ac:dyDescent="0.8">
      <c r="A383" s="4"/>
      <c r="B383" s="128"/>
      <c r="C383" s="128"/>
      <c r="D383" s="8"/>
      <c r="E383" s="8"/>
      <c r="F383" s="8"/>
      <c r="G383" s="8"/>
      <c r="H383" s="5"/>
      <c r="I383" s="5"/>
      <c r="J383" s="5"/>
      <c r="K383" s="8"/>
      <c r="L383" s="4"/>
      <c r="M383" s="5"/>
      <c r="N383" s="8"/>
      <c r="O383" s="5"/>
      <c r="P383" s="5"/>
      <c r="Q383" s="5"/>
      <c r="R383" s="8"/>
      <c r="S383" s="4"/>
      <c r="T383" s="5"/>
      <c r="U383" s="154"/>
      <c r="V383" s="154"/>
      <c r="W383" s="4"/>
      <c r="X383" s="4"/>
    </row>
    <row r="384" spans="1:24" ht="64.5" customHeight="1" x14ac:dyDescent="0.8">
      <c r="A384" s="4"/>
      <c r="B384" s="128"/>
      <c r="C384" s="128"/>
      <c r="D384" s="8"/>
      <c r="E384" s="8"/>
      <c r="F384" s="8"/>
      <c r="G384" s="8"/>
      <c r="H384" s="5"/>
      <c r="I384" s="5"/>
      <c r="J384" s="5"/>
      <c r="K384" s="8"/>
      <c r="L384" s="4"/>
      <c r="M384" s="5"/>
      <c r="N384" s="8"/>
      <c r="O384" s="5"/>
      <c r="P384" s="5"/>
      <c r="Q384" s="5"/>
      <c r="R384" s="8"/>
      <c r="S384" s="4"/>
      <c r="T384" s="5"/>
      <c r="U384" s="154"/>
      <c r="V384" s="154"/>
      <c r="W384" s="4"/>
      <c r="X384" s="4"/>
    </row>
    <row r="385" spans="1:24" ht="64.5" customHeight="1" x14ac:dyDescent="0.8">
      <c r="A385" s="4"/>
      <c r="B385" s="128"/>
      <c r="C385" s="128"/>
      <c r="D385" s="8"/>
      <c r="E385" s="8"/>
      <c r="F385" s="8"/>
      <c r="G385" s="8"/>
      <c r="H385" s="5"/>
      <c r="I385" s="5"/>
      <c r="J385" s="5"/>
      <c r="K385" s="8"/>
      <c r="L385" s="4"/>
      <c r="M385" s="5"/>
      <c r="N385" s="8"/>
      <c r="O385" s="5"/>
      <c r="P385" s="5"/>
      <c r="Q385" s="5"/>
      <c r="R385" s="8"/>
      <c r="S385" s="4"/>
      <c r="T385" s="5"/>
      <c r="U385" s="154"/>
      <c r="V385" s="154"/>
      <c r="W385" s="4"/>
      <c r="X385" s="4"/>
    </row>
    <row r="386" spans="1:24" ht="64.5" customHeight="1" x14ac:dyDescent="0.8">
      <c r="A386" s="4"/>
      <c r="B386" s="128"/>
      <c r="C386" s="128"/>
      <c r="D386" s="8"/>
      <c r="E386" s="8"/>
      <c r="F386" s="8"/>
      <c r="G386" s="8"/>
      <c r="H386" s="5"/>
      <c r="I386" s="5"/>
      <c r="J386" s="5"/>
      <c r="K386" s="8"/>
      <c r="L386" s="4"/>
      <c r="M386" s="5"/>
      <c r="N386" s="8"/>
      <c r="O386" s="5"/>
      <c r="P386" s="5"/>
      <c r="Q386" s="5"/>
      <c r="R386" s="8"/>
      <c r="S386" s="4"/>
      <c r="T386" s="5"/>
      <c r="U386" s="154"/>
      <c r="V386" s="154"/>
      <c r="W386" s="4"/>
      <c r="X386" s="4"/>
    </row>
    <row r="387" spans="1:24" ht="64.5" customHeight="1" x14ac:dyDescent="0.8">
      <c r="A387" s="4"/>
      <c r="B387" s="128"/>
      <c r="C387" s="128"/>
      <c r="D387" s="8"/>
      <c r="E387" s="8"/>
      <c r="F387" s="8"/>
      <c r="G387" s="8"/>
      <c r="H387" s="5"/>
      <c r="I387" s="5"/>
      <c r="J387" s="5"/>
      <c r="K387" s="8"/>
      <c r="L387" s="4"/>
      <c r="M387" s="5"/>
      <c r="N387" s="8"/>
      <c r="O387" s="5"/>
      <c r="P387" s="5"/>
      <c r="Q387" s="5"/>
      <c r="R387" s="8"/>
      <c r="S387" s="4"/>
      <c r="T387" s="5"/>
      <c r="U387" s="154"/>
      <c r="V387" s="154"/>
      <c r="W387" s="4"/>
      <c r="X387" s="4"/>
    </row>
    <row r="388" spans="1:24" ht="64.5" customHeight="1" x14ac:dyDescent="0.8">
      <c r="A388" s="4"/>
      <c r="B388" s="128"/>
      <c r="C388" s="128"/>
      <c r="D388" s="8"/>
      <c r="E388" s="8"/>
      <c r="F388" s="8"/>
      <c r="G388" s="8"/>
      <c r="H388" s="5"/>
      <c r="I388" s="5"/>
      <c r="J388" s="5"/>
      <c r="K388" s="8"/>
      <c r="L388" s="4"/>
      <c r="M388" s="5"/>
      <c r="N388" s="8"/>
      <c r="O388" s="5"/>
      <c r="P388" s="5"/>
      <c r="Q388" s="5"/>
      <c r="R388" s="8"/>
      <c r="S388" s="4"/>
      <c r="T388" s="5"/>
      <c r="U388" s="154"/>
      <c r="V388" s="154"/>
      <c r="W388" s="4"/>
      <c r="X388" s="4"/>
    </row>
    <row r="389" spans="1:24" ht="64.5" customHeight="1" x14ac:dyDescent="0.8">
      <c r="A389" s="4"/>
      <c r="B389" s="128"/>
      <c r="C389" s="128"/>
      <c r="D389" s="8"/>
      <c r="E389" s="8"/>
      <c r="F389" s="8"/>
      <c r="G389" s="8"/>
      <c r="H389" s="5"/>
      <c r="I389" s="5"/>
      <c r="J389" s="5"/>
      <c r="K389" s="8"/>
      <c r="L389" s="4"/>
      <c r="M389" s="5"/>
      <c r="N389" s="8"/>
      <c r="O389" s="5"/>
      <c r="P389" s="5"/>
      <c r="Q389" s="5"/>
      <c r="R389" s="8"/>
      <c r="S389" s="4"/>
      <c r="T389" s="5"/>
      <c r="U389" s="154"/>
      <c r="V389" s="154"/>
      <c r="W389" s="4"/>
      <c r="X389" s="4"/>
    </row>
    <row r="390" spans="1:24" ht="64.5" customHeight="1" x14ac:dyDescent="0.8">
      <c r="A390" s="4"/>
      <c r="B390" s="128"/>
      <c r="C390" s="128"/>
      <c r="D390" s="8"/>
      <c r="E390" s="8"/>
      <c r="F390" s="8"/>
      <c r="G390" s="8"/>
      <c r="H390" s="5"/>
      <c r="I390" s="5"/>
      <c r="J390" s="5"/>
      <c r="K390" s="8"/>
      <c r="L390" s="4"/>
      <c r="M390" s="5"/>
      <c r="N390" s="8"/>
      <c r="O390" s="5"/>
      <c r="P390" s="5"/>
      <c r="Q390" s="5"/>
      <c r="R390" s="8"/>
      <c r="S390" s="4"/>
      <c r="T390" s="5"/>
      <c r="U390" s="154"/>
      <c r="V390" s="154"/>
      <c r="W390" s="4"/>
      <c r="X390" s="4"/>
    </row>
    <row r="391" spans="1:24" ht="64.5" customHeight="1" x14ac:dyDescent="0.8">
      <c r="A391" s="4"/>
      <c r="B391" s="128"/>
      <c r="C391" s="128"/>
      <c r="D391" s="8"/>
      <c r="E391" s="8"/>
      <c r="F391" s="8"/>
      <c r="G391" s="8"/>
      <c r="H391" s="5"/>
      <c r="I391" s="5"/>
      <c r="J391" s="5"/>
      <c r="K391" s="8"/>
      <c r="L391" s="4"/>
      <c r="M391" s="5"/>
      <c r="N391" s="8"/>
      <c r="O391" s="5"/>
      <c r="P391" s="5"/>
      <c r="Q391" s="5"/>
      <c r="R391" s="8"/>
      <c r="S391" s="4"/>
      <c r="T391" s="5"/>
      <c r="U391" s="154"/>
      <c r="V391" s="154"/>
      <c r="W391" s="4"/>
      <c r="X391" s="4"/>
    </row>
    <row r="392" spans="1:24" ht="64.5" customHeight="1" x14ac:dyDescent="0.8">
      <c r="A392" s="4"/>
      <c r="B392" s="128"/>
      <c r="C392" s="128"/>
      <c r="D392" s="8"/>
      <c r="E392" s="8"/>
      <c r="F392" s="8"/>
      <c r="G392" s="8"/>
      <c r="H392" s="5"/>
      <c r="I392" s="5"/>
      <c r="J392" s="5"/>
      <c r="K392" s="8"/>
      <c r="L392" s="4"/>
      <c r="M392" s="5"/>
      <c r="N392" s="8"/>
      <c r="O392" s="5"/>
      <c r="P392" s="5"/>
      <c r="Q392" s="5"/>
      <c r="R392" s="8"/>
      <c r="S392" s="4"/>
      <c r="T392" s="5"/>
      <c r="U392" s="154"/>
      <c r="V392" s="154"/>
      <c r="W392" s="4"/>
      <c r="X392" s="4"/>
    </row>
    <row r="393" spans="1:24" ht="64.5" customHeight="1" x14ac:dyDescent="0.8">
      <c r="A393" s="4"/>
      <c r="B393" s="128"/>
      <c r="C393" s="128"/>
      <c r="D393" s="8"/>
      <c r="E393" s="8"/>
      <c r="F393" s="8"/>
      <c r="G393" s="8"/>
      <c r="H393" s="5"/>
      <c r="I393" s="5"/>
      <c r="J393" s="5"/>
      <c r="K393" s="8"/>
      <c r="L393" s="4"/>
      <c r="M393" s="5"/>
      <c r="N393" s="8"/>
      <c r="O393" s="5"/>
      <c r="P393" s="5"/>
      <c r="Q393" s="5"/>
      <c r="R393" s="8"/>
      <c r="S393" s="4"/>
      <c r="T393" s="5"/>
      <c r="U393" s="154"/>
      <c r="V393" s="154"/>
      <c r="W393" s="4"/>
      <c r="X393" s="4"/>
    </row>
    <row r="394" spans="1:24" ht="64.5" customHeight="1" x14ac:dyDescent="0.8">
      <c r="A394" s="4"/>
      <c r="B394" s="128"/>
      <c r="C394" s="128"/>
      <c r="D394" s="8"/>
      <c r="E394" s="8"/>
      <c r="F394" s="8"/>
      <c r="G394" s="8"/>
      <c r="H394" s="5"/>
      <c r="I394" s="5"/>
      <c r="J394" s="5"/>
      <c r="K394" s="8"/>
      <c r="L394" s="4"/>
      <c r="M394" s="5"/>
      <c r="N394" s="8"/>
      <c r="O394" s="5"/>
      <c r="P394" s="5"/>
      <c r="Q394" s="5"/>
      <c r="R394" s="8"/>
      <c r="S394" s="4"/>
      <c r="T394" s="5"/>
      <c r="U394" s="154"/>
      <c r="V394" s="154"/>
      <c r="W394" s="4"/>
      <c r="X394" s="4"/>
    </row>
    <row r="395" spans="1:24" ht="64.5" customHeight="1" x14ac:dyDescent="0.8">
      <c r="A395" s="4"/>
      <c r="B395" s="128"/>
      <c r="C395" s="128"/>
      <c r="D395" s="8"/>
      <c r="E395" s="8"/>
      <c r="F395" s="8"/>
      <c r="G395" s="8"/>
      <c r="H395" s="5"/>
      <c r="I395" s="5"/>
      <c r="J395" s="5"/>
      <c r="K395" s="8"/>
      <c r="L395" s="4"/>
      <c r="M395" s="5"/>
      <c r="N395" s="8"/>
      <c r="O395" s="5"/>
      <c r="P395" s="5"/>
      <c r="Q395" s="5"/>
      <c r="R395" s="8"/>
      <c r="S395" s="4"/>
      <c r="T395" s="5"/>
      <c r="U395" s="154"/>
      <c r="V395" s="154"/>
      <c r="W395" s="4"/>
      <c r="X395" s="4"/>
    </row>
    <row r="396" spans="1:24" ht="64.5" customHeight="1" x14ac:dyDescent="0.8">
      <c r="A396" s="4"/>
      <c r="B396" s="128"/>
      <c r="C396" s="128"/>
      <c r="D396" s="8"/>
      <c r="E396" s="8"/>
      <c r="F396" s="8"/>
      <c r="G396" s="8"/>
      <c r="H396" s="5"/>
      <c r="I396" s="5"/>
      <c r="J396" s="5"/>
      <c r="K396" s="8"/>
      <c r="L396" s="4"/>
      <c r="M396" s="5"/>
      <c r="N396" s="8"/>
      <c r="O396" s="5"/>
      <c r="P396" s="5"/>
      <c r="Q396" s="5"/>
      <c r="R396" s="8"/>
      <c r="S396" s="4"/>
      <c r="T396" s="5"/>
      <c r="U396" s="154"/>
      <c r="V396" s="154"/>
      <c r="W396" s="4"/>
      <c r="X396" s="4"/>
    </row>
    <row r="397" spans="1:24" ht="64.5" customHeight="1" x14ac:dyDescent="0.8">
      <c r="A397" s="4"/>
      <c r="B397" s="128"/>
      <c r="C397" s="128"/>
      <c r="D397" s="8"/>
      <c r="E397" s="8"/>
      <c r="F397" s="8"/>
      <c r="G397" s="8"/>
      <c r="H397" s="5"/>
      <c r="I397" s="5"/>
      <c r="J397" s="5"/>
      <c r="K397" s="8"/>
      <c r="L397" s="4"/>
      <c r="M397" s="5"/>
      <c r="N397" s="8"/>
      <c r="O397" s="5"/>
      <c r="P397" s="5"/>
      <c r="Q397" s="5"/>
      <c r="R397" s="8"/>
      <c r="S397" s="4"/>
      <c r="T397" s="5"/>
      <c r="U397" s="154"/>
      <c r="V397" s="154"/>
      <c r="W397" s="4"/>
      <c r="X397" s="4"/>
    </row>
    <row r="398" spans="1:24" ht="64.5" customHeight="1" x14ac:dyDescent="0.8">
      <c r="A398" s="4"/>
      <c r="B398" s="128"/>
      <c r="C398" s="128"/>
      <c r="D398" s="8"/>
      <c r="E398" s="8"/>
      <c r="F398" s="8"/>
      <c r="G398" s="8"/>
      <c r="H398" s="5"/>
      <c r="I398" s="5"/>
      <c r="J398" s="5"/>
      <c r="K398" s="8"/>
      <c r="L398" s="4"/>
      <c r="M398" s="5"/>
      <c r="N398" s="8"/>
      <c r="O398" s="5"/>
      <c r="P398" s="5"/>
      <c r="Q398" s="5"/>
      <c r="R398" s="8"/>
      <c r="S398" s="4"/>
      <c r="T398" s="5"/>
      <c r="U398" s="154"/>
      <c r="V398" s="154"/>
      <c r="W398" s="4"/>
      <c r="X398" s="4"/>
    </row>
    <row r="399" spans="1:24" ht="64.5" customHeight="1" x14ac:dyDescent="0.8">
      <c r="A399" s="4"/>
      <c r="B399" s="128"/>
      <c r="C399" s="128"/>
      <c r="D399" s="8"/>
      <c r="E399" s="8"/>
      <c r="F399" s="8"/>
      <c r="G399" s="8"/>
      <c r="H399" s="5"/>
      <c r="I399" s="5"/>
      <c r="J399" s="5"/>
      <c r="K399" s="8"/>
      <c r="L399" s="4"/>
      <c r="M399" s="5"/>
      <c r="N399" s="8"/>
      <c r="O399" s="5"/>
      <c r="P399" s="5"/>
      <c r="Q399" s="5"/>
      <c r="R399" s="8"/>
      <c r="S399" s="4"/>
      <c r="T399" s="5"/>
      <c r="U399" s="154"/>
      <c r="V399" s="154"/>
      <c r="W399" s="4"/>
      <c r="X399" s="4"/>
    </row>
    <row r="400" spans="1:24" ht="64.5" customHeight="1" x14ac:dyDescent="0.8">
      <c r="A400" s="4"/>
      <c r="B400" s="128"/>
      <c r="C400" s="128"/>
      <c r="D400" s="8"/>
      <c r="E400" s="8"/>
      <c r="F400" s="8"/>
      <c r="G400" s="8"/>
      <c r="H400" s="5"/>
      <c r="I400" s="5"/>
      <c r="J400" s="5"/>
      <c r="K400" s="8"/>
      <c r="L400" s="4"/>
      <c r="M400" s="5"/>
      <c r="N400" s="8"/>
      <c r="O400" s="5"/>
      <c r="P400" s="5"/>
      <c r="Q400" s="5"/>
      <c r="R400" s="8"/>
      <c r="S400" s="4"/>
      <c r="T400" s="5"/>
      <c r="U400" s="154"/>
      <c r="V400" s="154"/>
      <c r="W400" s="4"/>
      <c r="X400" s="4"/>
    </row>
    <row r="401" spans="1:24" ht="64.5" customHeight="1" x14ac:dyDescent="0.8">
      <c r="A401" s="4"/>
      <c r="B401" s="128"/>
      <c r="C401" s="128"/>
      <c r="D401" s="8"/>
      <c r="E401" s="8"/>
      <c r="F401" s="8"/>
      <c r="G401" s="8"/>
      <c r="H401" s="5"/>
      <c r="I401" s="5"/>
      <c r="J401" s="5"/>
      <c r="K401" s="8"/>
      <c r="L401" s="4"/>
      <c r="M401" s="5"/>
      <c r="N401" s="8"/>
      <c r="O401" s="5"/>
      <c r="P401" s="5"/>
      <c r="Q401" s="5"/>
      <c r="R401" s="8"/>
      <c r="S401" s="4"/>
      <c r="T401" s="5"/>
      <c r="U401" s="154"/>
      <c r="V401" s="154"/>
      <c r="W401" s="4"/>
      <c r="X401" s="4"/>
    </row>
    <row r="402" spans="1:24" ht="64.5" customHeight="1" x14ac:dyDescent="0.8">
      <c r="A402" s="4"/>
      <c r="B402" s="128"/>
      <c r="C402" s="128"/>
      <c r="D402" s="8"/>
      <c r="E402" s="8"/>
      <c r="F402" s="8"/>
      <c r="G402" s="8"/>
      <c r="H402" s="5"/>
      <c r="I402" s="5"/>
      <c r="J402" s="5"/>
      <c r="K402" s="8"/>
      <c r="L402" s="4"/>
      <c r="M402" s="5"/>
      <c r="N402" s="8"/>
      <c r="O402" s="5"/>
      <c r="P402" s="5"/>
      <c r="Q402" s="5"/>
      <c r="R402" s="8"/>
      <c r="S402" s="4"/>
      <c r="T402" s="5"/>
      <c r="U402" s="154"/>
      <c r="V402" s="154"/>
      <c r="W402" s="4"/>
      <c r="X402" s="4"/>
    </row>
    <row r="403" spans="1:24" ht="64.5" customHeight="1" x14ac:dyDescent="0.8">
      <c r="A403" s="4"/>
      <c r="B403" s="128"/>
      <c r="C403" s="128"/>
      <c r="D403" s="8"/>
      <c r="E403" s="8"/>
      <c r="F403" s="8"/>
      <c r="G403" s="8"/>
      <c r="H403" s="5"/>
      <c r="I403" s="5"/>
      <c r="J403" s="5"/>
      <c r="K403" s="8"/>
      <c r="L403" s="4"/>
      <c r="M403" s="5"/>
      <c r="N403" s="8"/>
      <c r="O403" s="5"/>
      <c r="P403" s="5"/>
      <c r="Q403" s="5"/>
      <c r="R403" s="8"/>
      <c r="S403" s="4"/>
      <c r="T403" s="5"/>
      <c r="U403" s="154"/>
      <c r="V403" s="154"/>
      <c r="W403" s="4"/>
      <c r="X403" s="4"/>
    </row>
    <row r="404" spans="1:24" ht="64.5" customHeight="1" x14ac:dyDescent="0.8">
      <c r="A404" s="4"/>
      <c r="B404" s="128"/>
      <c r="C404" s="128"/>
      <c r="D404" s="8"/>
      <c r="E404" s="8"/>
      <c r="F404" s="8"/>
      <c r="G404" s="8"/>
      <c r="H404" s="5"/>
      <c r="I404" s="5"/>
      <c r="J404" s="5"/>
      <c r="K404" s="8"/>
      <c r="L404" s="4"/>
      <c r="M404" s="5"/>
      <c r="N404" s="8"/>
      <c r="O404" s="5"/>
      <c r="P404" s="5"/>
      <c r="Q404" s="5"/>
      <c r="R404" s="8"/>
      <c r="S404" s="4"/>
      <c r="T404" s="5"/>
      <c r="U404" s="154"/>
      <c r="V404" s="154"/>
      <c r="W404" s="4"/>
      <c r="X404" s="4"/>
    </row>
    <row r="405" spans="1:24" ht="64.5" customHeight="1" x14ac:dyDescent="0.8">
      <c r="A405" s="4"/>
      <c r="B405" s="128"/>
      <c r="C405" s="128"/>
      <c r="D405" s="8"/>
      <c r="E405" s="8"/>
      <c r="F405" s="8"/>
      <c r="G405" s="8"/>
      <c r="H405" s="5"/>
      <c r="I405" s="5"/>
      <c r="J405" s="5"/>
      <c r="K405" s="8"/>
      <c r="L405" s="4"/>
      <c r="M405" s="5"/>
      <c r="N405" s="8"/>
      <c r="O405" s="5"/>
      <c r="P405" s="5"/>
      <c r="Q405" s="5"/>
      <c r="R405" s="8"/>
      <c r="S405" s="4"/>
      <c r="T405" s="5"/>
      <c r="U405" s="154"/>
      <c r="V405" s="154"/>
      <c r="W405" s="4"/>
      <c r="X405" s="4"/>
    </row>
    <row r="406" spans="1:24" ht="64.5" customHeight="1" x14ac:dyDescent="0.8">
      <c r="A406" s="4"/>
      <c r="B406" s="128"/>
      <c r="C406" s="128"/>
      <c r="D406" s="8"/>
      <c r="E406" s="8"/>
      <c r="F406" s="8"/>
      <c r="G406" s="8"/>
      <c r="H406" s="5"/>
      <c r="I406" s="5"/>
      <c r="J406" s="5"/>
      <c r="K406" s="8"/>
      <c r="L406" s="4"/>
      <c r="M406" s="5"/>
      <c r="N406" s="8"/>
      <c r="O406" s="5"/>
      <c r="P406" s="5"/>
      <c r="Q406" s="5"/>
      <c r="R406" s="8"/>
      <c r="S406" s="4"/>
      <c r="T406" s="5"/>
      <c r="U406" s="154"/>
      <c r="V406" s="154"/>
      <c r="W406" s="4"/>
      <c r="X406" s="4"/>
    </row>
    <row r="407" spans="1:24" ht="64.5" customHeight="1" x14ac:dyDescent="0.8">
      <c r="A407" s="4"/>
      <c r="B407" s="128"/>
      <c r="C407" s="128"/>
      <c r="D407" s="8"/>
      <c r="E407" s="8"/>
      <c r="F407" s="8"/>
      <c r="G407" s="8"/>
      <c r="H407" s="5"/>
      <c r="I407" s="5"/>
      <c r="J407" s="5"/>
      <c r="K407" s="8"/>
      <c r="L407" s="4"/>
      <c r="M407" s="5"/>
      <c r="N407" s="8"/>
      <c r="O407" s="5"/>
      <c r="P407" s="5"/>
      <c r="Q407" s="5"/>
      <c r="R407" s="8"/>
      <c r="S407" s="4"/>
      <c r="T407" s="5"/>
      <c r="U407" s="154"/>
      <c r="V407" s="154"/>
      <c r="W407" s="4"/>
      <c r="X407" s="4"/>
    </row>
    <row r="408" spans="1:24" ht="64.5" customHeight="1" x14ac:dyDescent="0.8">
      <c r="A408" s="4"/>
      <c r="B408" s="128"/>
      <c r="C408" s="128"/>
      <c r="D408" s="8"/>
      <c r="E408" s="8"/>
      <c r="F408" s="8"/>
      <c r="G408" s="8"/>
      <c r="H408" s="5"/>
      <c r="I408" s="5"/>
      <c r="J408" s="5"/>
      <c r="K408" s="8"/>
      <c r="L408" s="4"/>
      <c r="M408" s="5"/>
      <c r="N408" s="8"/>
      <c r="O408" s="5"/>
      <c r="P408" s="5"/>
      <c r="Q408" s="5"/>
      <c r="R408" s="8"/>
      <c r="S408" s="4"/>
      <c r="T408" s="5"/>
      <c r="U408" s="154"/>
      <c r="V408" s="154"/>
      <c r="W408" s="4"/>
      <c r="X408" s="4"/>
    </row>
    <row r="409" spans="1:24" ht="64.5" customHeight="1" x14ac:dyDescent="0.8">
      <c r="A409" s="4"/>
      <c r="B409" s="128"/>
      <c r="C409" s="128"/>
      <c r="D409" s="8"/>
      <c r="E409" s="8"/>
      <c r="F409" s="8"/>
      <c r="G409" s="8"/>
      <c r="H409" s="5"/>
      <c r="I409" s="5"/>
      <c r="J409" s="5"/>
      <c r="K409" s="8"/>
      <c r="L409" s="4"/>
      <c r="M409" s="5"/>
      <c r="N409" s="8"/>
      <c r="O409" s="5"/>
      <c r="P409" s="5"/>
      <c r="Q409" s="5"/>
      <c r="R409" s="8"/>
      <c r="S409" s="4"/>
      <c r="T409" s="5"/>
      <c r="U409" s="154"/>
      <c r="V409" s="154"/>
      <c r="W409" s="4"/>
      <c r="X409" s="4"/>
    </row>
    <row r="410" spans="1:24" ht="64.5" customHeight="1" x14ac:dyDescent="0.8">
      <c r="A410" s="4"/>
      <c r="B410" s="128"/>
      <c r="C410" s="128"/>
      <c r="D410" s="8"/>
      <c r="E410" s="8"/>
      <c r="F410" s="8"/>
      <c r="G410" s="8"/>
      <c r="H410" s="5"/>
      <c r="I410" s="5"/>
      <c r="J410" s="5"/>
      <c r="K410" s="8"/>
      <c r="L410" s="4"/>
      <c r="M410" s="5"/>
      <c r="N410" s="8"/>
      <c r="O410" s="5"/>
      <c r="P410" s="5"/>
      <c r="Q410" s="5"/>
      <c r="R410" s="8"/>
      <c r="S410" s="4"/>
      <c r="T410" s="5"/>
      <c r="U410" s="154"/>
      <c r="V410" s="154"/>
      <c r="W410" s="4"/>
      <c r="X410" s="4"/>
    </row>
    <row r="411" spans="1:24" ht="64.5" customHeight="1" x14ac:dyDescent="0.8">
      <c r="A411" s="4"/>
      <c r="B411" s="128"/>
      <c r="C411" s="128"/>
      <c r="D411" s="8"/>
      <c r="E411" s="8"/>
      <c r="F411" s="8"/>
      <c r="G411" s="8"/>
      <c r="H411" s="5"/>
      <c r="I411" s="5"/>
      <c r="J411" s="5"/>
      <c r="K411" s="8"/>
      <c r="L411" s="4"/>
      <c r="M411" s="5"/>
      <c r="N411" s="8"/>
      <c r="O411" s="5"/>
      <c r="P411" s="5"/>
      <c r="Q411" s="5"/>
      <c r="R411" s="8"/>
      <c r="S411" s="4"/>
      <c r="T411" s="5"/>
      <c r="U411" s="154"/>
      <c r="V411" s="154"/>
      <c r="W411" s="4"/>
      <c r="X411" s="4"/>
    </row>
    <row r="412" spans="1:24" ht="64.5" customHeight="1" x14ac:dyDescent="0.8">
      <c r="A412" s="4"/>
      <c r="B412" s="128"/>
      <c r="C412" s="128"/>
      <c r="D412" s="8"/>
      <c r="E412" s="8"/>
      <c r="F412" s="8"/>
      <c r="G412" s="8"/>
      <c r="H412" s="5"/>
      <c r="I412" s="5"/>
      <c r="J412" s="5"/>
      <c r="K412" s="8"/>
      <c r="L412" s="4"/>
      <c r="M412" s="5"/>
      <c r="N412" s="8"/>
      <c r="O412" s="5"/>
      <c r="P412" s="5"/>
      <c r="Q412" s="5"/>
      <c r="R412" s="8"/>
      <c r="S412" s="4"/>
      <c r="T412" s="5"/>
      <c r="U412" s="154"/>
      <c r="V412" s="154"/>
      <c r="W412" s="4"/>
      <c r="X412" s="4"/>
    </row>
    <row r="413" spans="1:24" ht="64.5" customHeight="1" x14ac:dyDescent="0.8">
      <c r="A413" s="4"/>
      <c r="B413" s="128"/>
      <c r="C413" s="128"/>
      <c r="D413" s="8"/>
      <c r="E413" s="8"/>
      <c r="F413" s="8"/>
      <c r="G413" s="8"/>
      <c r="H413" s="5"/>
      <c r="I413" s="5"/>
      <c r="J413" s="5"/>
      <c r="K413" s="8"/>
      <c r="L413" s="4"/>
      <c r="M413" s="5"/>
      <c r="N413" s="8"/>
      <c r="O413" s="5"/>
      <c r="P413" s="5"/>
      <c r="Q413" s="5"/>
      <c r="R413" s="8"/>
      <c r="S413" s="4"/>
      <c r="T413" s="5"/>
      <c r="U413" s="154"/>
      <c r="V413" s="154"/>
      <c r="W413" s="4"/>
      <c r="X413" s="4"/>
    </row>
    <row r="414" spans="1:24" ht="64.5" customHeight="1" x14ac:dyDescent="0.8">
      <c r="A414" s="4"/>
      <c r="B414" s="128"/>
      <c r="C414" s="128"/>
      <c r="D414" s="8"/>
      <c r="E414" s="8"/>
      <c r="F414" s="8"/>
      <c r="G414" s="8"/>
      <c r="H414" s="5"/>
      <c r="I414" s="5"/>
      <c r="J414" s="5"/>
      <c r="K414" s="8"/>
      <c r="L414" s="4"/>
      <c r="M414" s="5"/>
      <c r="N414" s="8"/>
      <c r="O414" s="5"/>
      <c r="P414" s="5"/>
      <c r="Q414" s="5"/>
      <c r="R414" s="8"/>
      <c r="S414" s="4"/>
      <c r="T414" s="5"/>
      <c r="U414" s="154"/>
      <c r="V414" s="154"/>
      <c r="W414" s="4"/>
      <c r="X414" s="4"/>
    </row>
    <row r="415" spans="1:24" ht="64.5" customHeight="1" x14ac:dyDescent="0.8">
      <c r="A415" s="4"/>
      <c r="B415" s="128"/>
      <c r="C415" s="128"/>
      <c r="D415" s="8"/>
      <c r="E415" s="8"/>
      <c r="F415" s="8"/>
      <c r="G415" s="8"/>
      <c r="H415" s="5"/>
      <c r="I415" s="5"/>
      <c r="J415" s="5"/>
      <c r="K415" s="8"/>
      <c r="L415" s="4"/>
      <c r="M415" s="5"/>
      <c r="N415" s="8"/>
      <c r="O415" s="5"/>
      <c r="P415" s="5"/>
      <c r="Q415" s="5"/>
      <c r="R415" s="8"/>
      <c r="S415" s="4"/>
      <c r="T415" s="5"/>
      <c r="U415" s="154"/>
      <c r="V415" s="154"/>
      <c r="W415" s="4"/>
      <c r="X415" s="4"/>
    </row>
    <row r="416" spans="1:24" ht="64.5" customHeight="1" x14ac:dyDescent="0.8">
      <c r="A416" s="4"/>
      <c r="B416" s="128"/>
      <c r="C416" s="128"/>
      <c r="D416" s="8"/>
      <c r="E416" s="8"/>
      <c r="F416" s="8"/>
      <c r="G416" s="8"/>
      <c r="H416" s="5"/>
      <c r="I416" s="5"/>
      <c r="J416" s="5"/>
      <c r="K416" s="8"/>
      <c r="L416" s="4"/>
      <c r="M416" s="5"/>
      <c r="N416" s="8"/>
      <c r="O416" s="5"/>
      <c r="P416" s="5"/>
      <c r="Q416" s="5"/>
      <c r="R416" s="8"/>
      <c r="S416" s="4"/>
      <c r="T416" s="5"/>
      <c r="U416" s="154"/>
      <c r="V416" s="154"/>
      <c r="W416" s="4"/>
      <c r="X416" s="4"/>
    </row>
    <row r="417" spans="1:24" ht="64.5" customHeight="1" x14ac:dyDescent="0.8">
      <c r="A417" s="4"/>
      <c r="B417" s="128"/>
      <c r="C417" s="128"/>
      <c r="D417" s="8"/>
      <c r="E417" s="8"/>
      <c r="F417" s="8"/>
      <c r="G417" s="8"/>
      <c r="H417" s="5"/>
      <c r="I417" s="5"/>
      <c r="J417" s="5"/>
      <c r="K417" s="8"/>
      <c r="L417" s="4"/>
      <c r="M417" s="5"/>
      <c r="N417" s="8"/>
      <c r="O417" s="5"/>
      <c r="P417" s="5"/>
      <c r="Q417" s="5"/>
      <c r="R417" s="8"/>
      <c r="S417" s="4"/>
      <c r="T417" s="5"/>
      <c r="U417" s="154"/>
      <c r="V417" s="154"/>
      <c r="W417" s="4"/>
      <c r="X417" s="4"/>
    </row>
    <row r="418" spans="1:24" ht="64.5" customHeight="1" x14ac:dyDescent="0.8">
      <c r="A418" s="4"/>
      <c r="B418" s="128"/>
      <c r="C418" s="128"/>
      <c r="D418" s="8"/>
      <c r="E418" s="8"/>
      <c r="F418" s="8"/>
      <c r="G418" s="8"/>
      <c r="H418" s="5"/>
      <c r="I418" s="5"/>
      <c r="J418" s="5"/>
      <c r="K418" s="8"/>
      <c r="L418" s="4"/>
      <c r="M418" s="5"/>
      <c r="N418" s="8"/>
      <c r="O418" s="5"/>
      <c r="P418" s="5"/>
      <c r="Q418" s="5"/>
      <c r="R418" s="8"/>
      <c r="S418" s="4"/>
      <c r="T418" s="5"/>
      <c r="U418" s="154"/>
      <c r="V418" s="154"/>
      <c r="W418" s="4"/>
      <c r="X418" s="4"/>
    </row>
    <row r="419" spans="1:24" ht="64.5" customHeight="1" x14ac:dyDescent="0.8">
      <c r="A419" s="4"/>
      <c r="B419" s="128"/>
      <c r="C419" s="128"/>
      <c r="D419" s="8"/>
      <c r="E419" s="8"/>
      <c r="F419" s="8"/>
      <c r="G419" s="8"/>
      <c r="H419" s="5"/>
      <c r="I419" s="5"/>
      <c r="J419" s="5"/>
      <c r="K419" s="8"/>
      <c r="L419" s="4"/>
      <c r="M419" s="5"/>
      <c r="N419" s="8"/>
      <c r="O419" s="5"/>
      <c r="P419" s="5"/>
      <c r="Q419" s="5"/>
      <c r="R419" s="8"/>
      <c r="S419" s="4"/>
      <c r="T419" s="5"/>
      <c r="U419" s="154"/>
      <c r="V419" s="154"/>
      <c r="W419" s="4"/>
      <c r="X419" s="4"/>
    </row>
    <row r="420" spans="1:24" ht="64.5" customHeight="1" x14ac:dyDescent="0.8">
      <c r="A420" s="4"/>
      <c r="B420" s="128"/>
      <c r="C420" s="128"/>
      <c r="D420" s="8"/>
      <c r="E420" s="8"/>
      <c r="F420" s="8"/>
      <c r="G420" s="8"/>
      <c r="H420" s="5"/>
      <c r="I420" s="5"/>
      <c r="J420" s="5"/>
      <c r="K420" s="8"/>
      <c r="L420" s="4"/>
      <c r="M420" s="5"/>
      <c r="N420" s="8"/>
      <c r="O420" s="5"/>
      <c r="P420" s="5"/>
      <c r="Q420" s="5"/>
      <c r="R420" s="8"/>
      <c r="S420" s="4"/>
      <c r="T420" s="5"/>
      <c r="U420" s="154"/>
      <c r="V420" s="154"/>
      <c r="W420" s="4"/>
      <c r="X420" s="4"/>
    </row>
    <row r="421" spans="1:24" ht="64.5" customHeight="1" x14ac:dyDescent="0.8">
      <c r="A421" s="4"/>
      <c r="B421" s="128"/>
      <c r="C421" s="128"/>
      <c r="D421" s="8"/>
      <c r="E421" s="8"/>
      <c r="F421" s="8"/>
      <c r="G421" s="8"/>
      <c r="H421" s="5"/>
      <c r="I421" s="5"/>
      <c r="J421" s="5"/>
      <c r="K421" s="8"/>
      <c r="L421" s="4"/>
      <c r="M421" s="5"/>
      <c r="N421" s="8"/>
      <c r="O421" s="5"/>
      <c r="P421" s="5"/>
      <c r="Q421" s="5"/>
      <c r="R421" s="8"/>
      <c r="S421" s="4"/>
      <c r="T421" s="5"/>
      <c r="U421" s="154"/>
      <c r="V421" s="154"/>
      <c r="W421" s="4"/>
      <c r="X421" s="4"/>
    </row>
    <row r="422" spans="1:24" ht="64.5" customHeight="1" x14ac:dyDescent="0.8">
      <c r="A422" s="4"/>
      <c r="B422" s="128"/>
      <c r="C422" s="128"/>
      <c r="D422" s="8"/>
      <c r="E422" s="8"/>
      <c r="F422" s="8"/>
      <c r="G422" s="8"/>
      <c r="H422" s="5"/>
      <c r="I422" s="5"/>
      <c r="J422" s="5"/>
      <c r="K422" s="8"/>
      <c r="L422" s="4"/>
      <c r="M422" s="5"/>
      <c r="N422" s="8"/>
      <c r="O422" s="5"/>
      <c r="P422" s="5"/>
      <c r="Q422" s="5"/>
      <c r="R422" s="8"/>
      <c r="S422" s="4"/>
      <c r="T422" s="5"/>
      <c r="U422" s="154"/>
      <c r="V422" s="154"/>
      <c r="W422" s="4"/>
      <c r="X422" s="4"/>
    </row>
    <row r="423" spans="1:24" ht="64.5" customHeight="1" x14ac:dyDescent="0.8">
      <c r="A423" s="4"/>
      <c r="B423" s="128"/>
      <c r="C423" s="128"/>
      <c r="D423" s="8"/>
      <c r="E423" s="8"/>
      <c r="F423" s="8"/>
      <c r="G423" s="8"/>
      <c r="H423" s="5"/>
      <c r="I423" s="5"/>
      <c r="J423" s="5"/>
      <c r="K423" s="8"/>
      <c r="L423" s="4"/>
      <c r="M423" s="5"/>
      <c r="N423" s="8"/>
      <c r="O423" s="5"/>
      <c r="P423" s="5"/>
      <c r="Q423" s="5"/>
      <c r="R423" s="8"/>
      <c r="S423" s="4"/>
      <c r="T423" s="5"/>
      <c r="U423" s="154"/>
      <c r="V423" s="154"/>
      <c r="W423" s="4"/>
      <c r="X423" s="4"/>
    </row>
    <row r="424" spans="1:24" ht="64.5" customHeight="1" x14ac:dyDescent="0.8">
      <c r="A424" s="4"/>
      <c r="B424" s="128"/>
      <c r="C424" s="128"/>
      <c r="D424" s="8"/>
      <c r="E424" s="8"/>
      <c r="F424" s="8"/>
      <c r="G424" s="8"/>
      <c r="H424" s="5"/>
      <c r="I424" s="5"/>
      <c r="J424" s="5"/>
      <c r="K424" s="8"/>
      <c r="L424" s="4"/>
      <c r="M424" s="5"/>
      <c r="N424" s="8"/>
      <c r="O424" s="5"/>
      <c r="P424" s="5"/>
      <c r="Q424" s="5"/>
      <c r="R424" s="8"/>
      <c r="S424" s="4"/>
      <c r="T424" s="5"/>
      <c r="U424" s="154"/>
      <c r="V424" s="154"/>
      <c r="W424" s="4"/>
      <c r="X424" s="4"/>
    </row>
    <row r="425" spans="1:24" ht="64.5" customHeight="1" x14ac:dyDescent="0.8">
      <c r="A425" s="4"/>
      <c r="B425" s="128"/>
      <c r="C425" s="128"/>
      <c r="D425" s="8"/>
      <c r="E425" s="8"/>
      <c r="F425" s="8"/>
      <c r="G425" s="8"/>
      <c r="H425" s="5"/>
      <c r="I425" s="5"/>
      <c r="J425" s="5"/>
      <c r="K425" s="8"/>
      <c r="L425" s="4"/>
      <c r="M425" s="5"/>
      <c r="N425" s="8"/>
      <c r="O425" s="5"/>
      <c r="P425" s="5"/>
      <c r="Q425" s="5"/>
      <c r="R425" s="8"/>
      <c r="S425" s="4"/>
      <c r="T425" s="5"/>
      <c r="U425" s="154"/>
      <c r="V425" s="154"/>
      <c r="W425" s="4"/>
      <c r="X425" s="4"/>
    </row>
    <row r="426" spans="1:24" ht="64.5" customHeight="1" x14ac:dyDescent="0.8">
      <c r="A426" s="4"/>
      <c r="B426" s="128"/>
      <c r="C426" s="128"/>
      <c r="D426" s="8"/>
      <c r="E426" s="8"/>
      <c r="F426" s="8"/>
      <c r="G426" s="8"/>
      <c r="H426" s="5"/>
      <c r="I426" s="5"/>
      <c r="J426" s="5"/>
      <c r="K426" s="8"/>
      <c r="L426" s="4"/>
      <c r="M426" s="5"/>
      <c r="N426" s="8"/>
      <c r="O426" s="5"/>
      <c r="P426" s="5"/>
      <c r="Q426" s="5"/>
      <c r="R426" s="8"/>
      <c r="S426" s="4"/>
      <c r="T426" s="5"/>
      <c r="U426" s="154"/>
      <c r="V426" s="154"/>
      <c r="W426" s="4"/>
      <c r="X426" s="4"/>
    </row>
    <row r="427" spans="1:24" ht="64.5" customHeight="1" x14ac:dyDescent="0.8">
      <c r="A427" s="4"/>
      <c r="B427" s="128"/>
      <c r="C427" s="128"/>
      <c r="D427" s="8"/>
      <c r="E427" s="8"/>
      <c r="F427" s="8"/>
      <c r="G427" s="8"/>
      <c r="H427" s="5"/>
      <c r="I427" s="5"/>
      <c r="J427" s="5"/>
      <c r="K427" s="8"/>
      <c r="L427" s="4"/>
      <c r="M427" s="5"/>
      <c r="N427" s="8"/>
      <c r="O427" s="5"/>
      <c r="P427" s="5"/>
      <c r="Q427" s="5"/>
      <c r="R427" s="8"/>
      <c r="S427" s="4"/>
      <c r="T427" s="5"/>
      <c r="U427" s="154"/>
      <c r="V427" s="154"/>
      <c r="W427" s="4"/>
      <c r="X427" s="4"/>
    </row>
    <row r="428" spans="1:24" ht="64.5" customHeight="1" x14ac:dyDescent="0.8">
      <c r="A428" s="4"/>
      <c r="B428" s="128"/>
      <c r="C428" s="128"/>
      <c r="D428" s="8"/>
      <c r="E428" s="8"/>
      <c r="F428" s="8"/>
      <c r="G428" s="8"/>
      <c r="H428" s="5"/>
      <c r="I428" s="5"/>
      <c r="J428" s="5"/>
      <c r="K428" s="8"/>
      <c r="L428" s="4"/>
      <c r="M428" s="5"/>
      <c r="N428" s="8"/>
      <c r="O428" s="5"/>
      <c r="P428" s="5"/>
      <c r="Q428" s="5"/>
      <c r="R428" s="8"/>
      <c r="S428" s="4"/>
      <c r="T428" s="5"/>
      <c r="U428" s="154"/>
      <c r="V428" s="154"/>
      <c r="W428" s="4"/>
      <c r="X428" s="4"/>
    </row>
    <row r="429" spans="1:24" ht="64.5" customHeight="1" x14ac:dyDescent="0.8">
      <c r="A429" s="4"/>
      <c r="B429" s="128"/>
      <c r="C429" s="128"/>
      <c r="D429" s="8"/>
      <c r="E429" s="8"/>
      <c r="F429" s="8"/>
      <c r="G429" s="8"/>
      <c r="H429" s="5"/>
      <c r="I429" s="5"/>
      <c r="J429" s="5"/>
      <c r="K429" s="8"/>
      <c r="L429" s="4"/>
      <c r="M429" s="5"/>
      <c r="N429" s="8"/>
      <c r="O429" s="5"/>
      <c r="P429" s="5"/>
      <c r="Q429" s="5"/>
      <c r="R429" s="8"/>
      <c r="S429" s="4"/>
      <c r="T429" s="5"/>
      <c r="U429" s="154"/>
      <c r="V429" s="154"/>
      <c r="W429" s="4"/>
      <c r="X429" s="4"/>
    </row>
    <row r="430" spans="1:24" ht="64.5" customHeight="1" x14ac:dyDescent="0.8">
      <c r="A430" s="4"/>
      <c r="B430" s="128"/>
      <c r="C430" s="128"/>
      <c r="D430" s="8"/>
      <c r="E430" s="8"/>
      <c r="F430" s="8"/>
      <c r="G430" s="8"/>
      <c r="H430" s="5"/>
      <c r="I430" s="5"/>
      <c r="J430" s="5"/>
      <c r="K430" s="8"/>
      <c r="L430" s="4"/>
      <c r="M430" s="5"/>
      <c r="N430" s="8"/>
      <c r="O430" s="5"/>
      <c r="P430" s="5"/>
      <c r="Q430" s="5"/>
      <c r="R430" s="8"/>
      <c r="S430" s="4"/>
      <c r="T430" s="5"/>
      <c r="U430" s="154"/>
      <c r="V430" s="154"/>
      <c r="W430" s="4"/>
      <c r="X430" s="4"/>
    </row>
    <row r="431" spans="1:24" ht="64.5" customHeight="1" x14ac:dyDescent="0.8">
      <c r="A431" s="4"/>
      <c r="B431" s="128"/>
      <c r="C431" s="128"/>
      <c r="D431" s="8"/>
      <c r="E431" s="8"/>
      <c r="F431" s="8"/>
      <c r="G431" s="8"/>
      <c r="H431" s="5"/>
      <c r="I431" s="5"/>
      <c r="J431" s="5"/>
      <c r="K431" s="8"/>
      <c r="L431" s="4"/>
      <c r="M431" s="5"/>
      <c r="N431" s="8"/>
      <c r="O431" s="5"/>
      <c r="P431" s="5"/>
      <c r="Q431" s="5"/>
      <c r="R431" s="8"/>
      <c r="S431" s="4"/>
      <c r="T431" s="5"/>
      <c r="U431" s="154"/>
      <c r="V431" s="154"/>
      <c r="W431" s="4"/>
      <c r="X431" s="4"/>
    </row>
    <row r="432" spans="1:24" ht="64.5" customHeight="1" x14ac:dyDescent="0.8">
      <c r="A432" s="4"/>
      <c r="B432" s="128"/>
      <c r="C432" s="128"/>
      <c r="D432" s="8"/>
      <c r="E432" s="8"/>
      <c r="F432" s="8"/>
      <c r="G432" s="8"/>
      <c r="H432" s="5"/>
      <c r="I432" s="5"/>
      <c r="J432" s="5"/>
      <c r="K432" s="8"/>
      <c r="L432" s="4"/>
      <c r="M432" s="5"/>
      <c r="N432" s="8"/>
      <c r="O432" s="5"/>
      <c r="P432" s="5"/>
      <c r="Q432" s="5"/>
      <c r="R432" s="8"/>
      <c r="S432" s="4"/>
      <c r="T432" s="5"/>
      <c r="U432" s="154"/>
      <c r="V432" s="154"/>
      <c r="W432" s="4"/>
      <c r="X432" s="4"/>
    </row>
    <row r="433" spans="1:24" ht="64.5" customHeight="1" x14ac:dyDescent="0.8">
      <c r="A433" s="4"/>
      <c r="B433" s="128"/>
      <c r="C433" s="128"/>
      <c r="D433" s="8"/>
      <c r="E433" s="8"/>
      <c r="F433" s="8"/>
      <c r="G433" s="8"/>
      <c r="H433" s="5"/>
      <c r="I433" s="5"/>
      <c r="J433" s="5"/>
      <c r="K433" s="8"/>
      <c r="L433" s="4"/>
      <c r="M433" s="5"/>
      <c r="N433" s="8"/>
      <c r="O433" s="5"/>
      <c r="P433" s="5"/>
      <c r="Q433" s="5"/>
      <c r="R433" s="8"/>
      <c r="S433" s="4"/>
      <c r="T433" s="5"/>
      <c r="U433" s="154"/>
      <c r="V433" s="154"/>
      <c r="W433" s="4"/>
      <c r="X433" s="4"/>
    </row>
    <row r="434" spans="1:24" ht="64.5" customHeight="1" x14ac:dyDescent="0.8">
      <c r="A434" s="4"/>
      <c r="B434" s="128"/>
      <c r="C434" s="128"/>
      <c r="D434" s="8"/>
      <c r="E434" s="8"/>
      <c r="F434" s="8"/>
      <c r="G434" s="8"/>
      <c r="H434" s="5"/>
      <c r="I434" s="5"/>
      <c r="J434" s="5"/>
      <c r="K434" s="8"/>
      <c r="L434" s="4"/>
      <c r="M434" s="5"/>
      <c r="N434" s="8"/>
      <c r="O434" s="5"/>
      <c r="P434" s="5"/>
      <c r="Q434" s="5"/>
      <c r="R434" s="8"/>
      <c r="S434" s="4"/>
      <c r="T434" s="5"/>
      <c r="U434" s="154"/>
      <c r="V434" s="154"/>
      <c r="W434" s="4"/>
      <c r="X434" s="4"/>
    </row>
    <row r="435" spans="1:24" ht="64.5" customHeight="1" x14ac:dyDescent="0.8">
      <c r="A435" s="4"/>
      <c r="B435" s="128"/>
      <c r="C435" s="128"/>
      <c r="D435" s="8"/>
      <c r="E435" s="8"/>
      <c r="F435" s="8"/>
      <c r="G435" s="8"/>
      <c r="H435" s="5"/>
      <c r="I435" s="5"/>
      <c r="J435" s="5"/>
      <c r="K435" s="8"/>
      <c r="L435" s="4"/>
      <c r="M435" s="5"/>
      <c r="N435" s="8"/>
      <c r="O435" s="5"/>
      <c r="P435" s="5"/>
      <c r="Q435" s="5"/>
      <c r="R435" s="8"/>
      <c r="S435" s="4"/>
      <c r="T435" s="5"/>
      <c r="U435" s="154"/>
      <c r="V435" s="154"/>
      <c r="W435" s="4"/>
      <c r="X435" s="4"/>
    </row>
    <row r="436" spans="1:24" ht="64.5" customHeight="1" x14ac:dyDescent="0.8">
      <c r="A436" s="4"/>
      <c r="B436" s="128"/>
      <c r="C436" s="128"/>
      <c r="D436" s="8"/>
      <c r="E436" s="8"/>
      <c r="F436" s="8"/>
      <c r="G436" s="8"/>
      <c r="H436" s="5"/>
      <c r="I436" s="5"/>
      <c r="J436" s="5"/>
      <c r="K436" s="8"/>
      <c r="L436" s="4"/>
      <c r="M436" s="5"/>
      <c r="N436" s="8"/>
      <c r="O436" s="5"/>
      <c r="P436" s="5"/>
      <c r="Q436" s="5"/>
      <c r="R436" s="8"/>
      <c r="S436" s="4"/>
      <c r="T436" s="5"/>
      <c r="U436" s="154"/>
      <c r="V436" s="154"/>
      <c r="W436" s="4"/>
      <c r="X436" s="4"/>
    </row>
    <row r="437" spans="1:24" ht="64.5" customHeight="1" x14ac:dyDescent="0.8">
      <c r="A437" s="4"/>
      <c r="B437" s="128"/>
      <c r="C437" s="128"/>
      <c r="D437" s="8"/>
      <c r="E437" s="8"/>
      <c r="F437" s="8"/>
      <c r="G437" s="8"/>
      <c r="H437" s="5"/>
      <c r="I437" s="5"/>
      <c r="J437" s="5"/>
      <c r="K437" s="8"/>
      <c r="L437" s="4"/>
      <c r="M437" s="5"/>
      <c r="N437" s="8"/>
      <c r="O437" s="5"/>
      <c r="P437" s="5"/>
      <c r="Q437" s="5"/>
      <c r="R437" s="8"/>
      <c r="S437" s="4"/>
      <c r="T437" s="5"/>
      <c r="U437" s="154"/>
      <c r="V437" s="154"/>
      <c r="W437" s="4"/>
      <c r="X437" s="4"/>
    </row>
    <row r="438" spans="1:24" ht="64.5" customHeight="1" x14ac:dyDescent="0.8">
      <c r="A438" s="4"/>
      <c r="B438" s="128"/>
      <c r="C438" s="128"/>
      <c r="D438" s="8"/>
      <c r="E438" s="8"/>
      <c r="F438" s="8"/>
      <c r="G438" s="8"/>
      <c r="H438" s="5"/>
      <c r="I438" s="5"/>
      <c r="J438" s="5"/>
      <c r="K438" s="8"/>
      <c r="L438" s="4"/>
      <c r="M438" s="5"/>
      <c r="N438" s="8"/>
      <c r="O438" s="5"/>
      <c r="P438" s="5"/>
      <c r="Q438" s="5"/>
      <c r="R438" s="8"/>
      <c r="S438" s="4"/>
      <c r="T438" s="5"/>
      <c r="U438" s="154"/>
      <c r="V438" s="154"/>
      <c r="W438" s="4"/>
      <c r="X438" s="4"/>
    </row>
    <row r="439" spans="1:24" ht="64.5" customHeight="1" x14ac:dyDescent="0.8">
      <c r="A439" s="4"/>
      <c r="B439" s="128"/>
      <c r="C439" s="128"/>
      <c r="D439" s="8"/>
      <c r="E439" s="8"/>
      <c r="F439" s="8"/>
      <c r="G439" s="8"/>
      <c r="H439" s="5"/>
      <c r="I439" s="5"/>
      <c r="J439" s="5"/>
      <c r="K439" s="8"/>
      <c r="L439" s="4"/>
      <c r="M439" s="5"/>
      <c r="N439" s="8"/>
      <c r="O439" s="5"/>
      <c r="P439" s="5"/>
      <c r="Q439" s="5"/>
      <c r="R439" s="8"/>
      <c r="S439" s="4"/>
      <c r="T439" s="5"/>
      <c r="U439" s="154"/>
      <c r="V439" s="154"/>
      <c r="W439" s="4"/>
      <c r="X439" s="4"/>
    </row>
    <row r="440" spans="1:24" ht="64.5" customHeight="1" x14ac:dyDescent="0.8">
      <c r="A440" s="4"/>
      <c r="B440" s="128"/>
      <c r="C440" s="128"/>
      <c r="D440" s="8"/>
      <c r="E440" s="8"/>
      <c r="F440" s="8"/>
      <c r="G440" s="8"/>
      <c r="H440" s="5"/>
      <c r="I440" s="5"/>
      <c r="J440" s="5"/>
      <c r="K440" s="8"/>
      <c r="L440" s="4"/>
      <c r="M440" s="5"/>
      <c r="N440" s="8"/>
      <c r="O440" s="5"/>
      <c r="P440" s="5"/>
      <c r="Q440" s="5"/>
      <c r="R440" s="8"/>
      <c r="S440" s="4"/>
      <c r="T440" s="5"/>
      <c r="U440" s="154"/>
      <c r="V440" s="154"/>
      <c r="W440" s="4"/>
      <c r="X440" s="4"/>
    </row>
    <row r="441" spans="1:24" ht="64.5" customHeight="1" x14ac:dyDescent="0.8">
      <c r="A441" s="4"/>
      <c r="B441" s="128"/>
      <c r="C441" s="128"/>
      <c r="D441" s="8"/>
      <c r="E441" s="8"/>
      <c r="F441" s="8"/>
      <c r="G441" s="8"/>
      <c r="H441" s="5"/>
      <c r="I441" s="5"/>
      <c r="J441" s="5"/>
      <c r="K441" s="8"/>
      <c r="L441" s="4"/>
      <c r="M441" s="5"/>
      <c r="N441" s="8"/>
      <c r="O441" s="5"/>
      <c r="P441" s="5"/>
      <c r="Q441" s="5"/>
      <c r="R441" s="8"/>
      <c r="S441" s="4"/>
      <c r="T441" s="5"/>
      <c r="U441" s="154"/>
      <c r="V441" s="154"/>
      <c r="W441" s="4"/>
      <c r="X441" s="4"/>
    </row>
    <row r="442" spans="1:24" ht="64.5" customHeight="1" x14ac:dyDescent="0.8">
      <c r="A442" s="4"/>
      <c r="B442" s="128"/>
      <c r="C442" s="128"/>
      <c r="D442" s="8"/>
      <c r="E442" s="8"/>
      <c r="F442" s="8"/>
      <c r="G442" s="8"/>
      <c r="H442" s="5"/>
      <c r="I442" s="5"/>
      <c r="J442" s="5"/>
      <c r="K442" s="8"/>
      <c r="L442" s="4"/>
      <c r="M442" s="5"/>
      <c r="N442" s="8"/>
      <c r="O442" s="5"/>
      <c r="P442" s="5"/>
      <c r="Q442" s="5"/>
      <c r="R442" s="8"/>
      <c r="S442" s="4"/>
      <c r="T442" s="5"/>
      <c r="U442" s="154"/>
      <c r="V442" s="154"/>
      <c r="W442" s="4"/>
      <c r="X442" s="4"/>
    </row>
    <row r="443" spans="1:24" ht="64.5" customHeight="1" x14ac:dyDescent="0.8">
      <c r="A443" s="4"/>
      <c r="B443" s="128"/>
      <c r="C443" s="128"/>
      <c r="D443" s="8"/>
      <c r="E443" s="8"/>
      <c r="F443" s="8"/>
      <c r="G443" s="8"/>
      <c r="H443" s="5"/>
      <c r="I443" s="5"/>
      <c r="J443" s="5"/>
      <c r="K443" s="8"/>
      <c r="L443" s="4"/>
      <c r="M443" s="5"/>
      <c r="N443" s="8"/>
      <c r="O443" s="5"/>
      <c r="P443" s="5"/>
      <c r="Q443" s="5"/>
      <c r="R443" s="8"/>
      <c r="S443" s="4"/>
      <c r="T443" s="5"/>
      <c r="U443" s="154"/>
      <c r="V443" s="154"/>
      <c r="W443" s="4"/>
      <c r="X443" s="4"/>
    </row>
    <row r="444" spans="1:24" ht="64.5" customHeight="1" x14ac:dyDescent="0.8">
      <c r="A444" s="4"/>
      <c r="B444" s="128"/>
      <c r="C444" s="128"/>
      <c r="D444" s="8"/>
      <c r="E444" s="8"/>
      <c r="F444" s="8"/>
      <c r="G444" s="8"/>
      <c r="H444" s="5"/>
      <c r="I444" s="5"/>
      <c r="J444" s="5"/>
      <c r="K444" s="8"/>
      <c r="L444" s="4"/>
      <c r="M444" s="5"/>
      <c r="N444" s="8"/>
      <c r="O444" s="5"/>
      <c r="P444" s="5"/>
      <c r="Q444" s="5"/>
      <c r="R444" s="8"/>
      <c r="S444" s="4"/>
      <c r="T444" s="5"/>
      <c r="U444" s="154"/>
      <c r="V444" s="154"/>
      <c r="W444" s="4"/>
      <c r="X444" s="4"/>
    </row>
    <row r="445" spans="1:24" ht="64.5" customHeight="1" x14ac:dyDescent="0.8">
      <c r="A445" s="4"/>
      <c r="B445" s="128"/>
      <c r="C445" s="128"/>
      <c r="D445" s="8"/>
      <c r="E445" s="8"/>
      <c r="F445" s="8"/>
      <c r="G445" s="8"/>
      <c r="H445" s="5"/>
      <c r="I445" s="5"/>
      <c r="J445" s="5"/>
      <c r="K445" s="8"/>
      <c r="L445" s="4"/>
      <c r="M445" s="5"/>
      <c r="N445" s="8"/>
      <c r="O445" s="5"/>
      <c r="P445" s="5"/>
      <c r="Q445" s="5"/>
      <c r="R445" s="8"/>
      <c r="S445" s="4"/>
      <c r="T445" s="5"/>
      <c r="U445" s="154"/>
      <c r="V445" s="154"/>
      <c r="W445" s="4"/>
      <c r="X445" s="4"/>
    </row>
    <row r="446" spans="1:24" ht="64.5" customHeight="1" x14ac:dyDescent="0.8">
      <c r="A446" s="4"/>
      <c r="B446" s="128"/>
      <c r="C446" s="128"/>
      <c r="D446" s="8"/>
      <c r="E446" s="8"/>
      <c r="F446" s="8"/>
      <c r="G446" s="8"/>
      <c r="H446" s="5"/>
      <c r="I446" s="5"/>
      <c r="J446" s="5"/>
      <c r="K446" s="8"/>
      <c r="L446" s="4"/>
      <c r="M446" s="5"/>
      <c r="N446" s="8"/>
      <c r="O446" s="5"/>
      <c r="P446" s="5"/>
      <c r="Q446" s="5"/>
      <c r="R446" s="8"/>
      <c r="S446" s="4"/>
      <c r="T446" s="5"/>
      <c r="U446" s="154"/>
      <c r="V446" s="154"/>
      <c r="W446" s="4"/>
      <c r="X446" s="4"/>
    </row>
    <row r="447" spans="1:24" ht="64.5" customHeight="1" x14ac:dyDescent="0.8">
      <c r="A447" s="4"/>
      <c r="B447" s="128"/>
      <c r="C447" s="128"/>
      <c r="D447" s="8"/>
      <c r="E447" s="8"/>
      <c r="F447" s="8"/>
      <c r="G447" s="8"/>
      <c r="H447" s="5"/>
      <c r="I447" s="5"/>
      <c r="J447" s="5"/>
      <c r="K447" s="8"/>
      <c r="L447" s="4"/>
      <c r="M447" s="5"/>
      <c r="N447" s="8"/>
      <c r="O447" s="5"/>
      <c r="P447" s="5"/>
      <c r="Q447" s="5"/>
      <c r="R447" s="8"/>
      <c r="S447" s="4"/>
      <c r="T447" s="5"/>
      <c r="U447" s="154"/>
      <c r="V447" s="154"/>
      <c r="W447" s="4"/>
      <c r="X447" s="4"/>
    </row>
    <row r="448" spans="1:24" ht="64.5" customHeight="1" x14ac:dyDescent="0.8">
      <c r="A448" s="4"/>
      <c r="B448" s="128"/>
      <c r="C448" s="128"/>
      <c r="D448" s="8"/>
      <c r="E448" s="8"/>
      <c r="F448" s="8"/>
      <c r="G448" s="8"/>
      <c r="H448" s="5"/>
      <c r="I448" s="5"/>
      <c r="J448" s="5"/>
      <c r="K448" s="8"/>
      <c r="L448" s="4"/>
      <c r="M448" s="5"/>
      <c r="N448" s="8"/>
      <c r="O448" s="5"/>
      <c r="P448" s="5"/>
      <c r="Q448" s="5"/>
      <c r="R448" s="8"/>
      <c r="S448" s="4"/>
      <c r="T448" s="5"/>
      <c r="U448" s="154"/>
      <c r="V448" s="154"/>
      <c r="W448" s="4"/>
      <c r="X448" s="4"/>
    </row>
    <row r="449" spans="1:24" ht="64.5" customHeight="1" x14ac:dyDescent="0.8">
      <c r="A449" s="4"/>
      <c r="B449" s="128"/>
      <c r="C449" s="128"/>
      <c r="D449" s="8"/>
      <c r="E449" s="8"/>
      <c r="F449" s="8"/>
      <c r="G449" s="8"/>
      <c r="H449" s="5"/>
      <c r="I449" s="5"/>
      <c r="J449" s="5"/>
      <c r="K449" s="8"/>
      <c r="L449" s="4"/>
      <c r="M449" s="5"/>
      <c r="N449" s="8"/>
      <c r="O449" s="5"/>
      <c r="P449" s="5"/>
      <c r="Q449" s="5"/>
      <c r="R449" s="8"/>
      <c r="S449" s="4"/>
      <c r="T449" s="5"/>
      <c r="U449" s="154"/>
      <c r="V449" s="154"/>
      <c r="W449" s="4"/>
      <c r="X449" s="4"/>
    </row>
    <row r="450" spans="1:24" ht="64.5" customHeight="1" x14ac:dyDescent="0.8">
      <c r="A450" s="4"/>
      <c r="B450" s="128"/>
      <c r="C450" s="128"/>
      <c r="D450" s="8"/>
      <c r="E450" s="8"/>
      <c r="F450" s="8"/>
      <c r="G450" s="8"/>
      <c r="H450" s="5"/>
      <c r="I450" s="5"/>
      <c r="J450" s="5"/>
      <c r="K450" s="8"/>
      <c r="L450" s="4"/>
      <c r="M450" s="5"/>
      <c r="N450" s="8"/>
      <c r="O450" s="5"/>
      <c r="P450" s="5"/>
      <c r="Q450" s="5"/>
      <c r="R450" s="8"/>
      <c r="S450" s="4"/>
      <c r="T450" s="5"/>
      <c r="U450" s="154"/>
      <c r="V450" s="154"/>
      <c r="W450" s="4"/>
      <c r="X450" s="4"/>
    </row>
    <row r="451" spans="1:24" ht="64.5" customHeight="1" x14ac:dyDescent="0.8">
      <c r="A451" s="4"/>
      <c r="B451" s="128"/>
      <c r="C451" s="128"/>
      <c r="D451" s="8"/>
      <c r="E451" s="8"/>
      <c r="F451" s="8"/>
      <c r="G451" s="8"/>
      <c r="H451" s="5"/>
      <c r="I451" s="5"/>
      <c r="J451" s="5"/>
      <c r="K451" s="8"/>
      <c r="L451" s="4"/>
      <c r="M451" s="5"/>
      <c r="N451" s="8"/>
      <c r="O451" s="5"/>
      <c r="P451" s="5"/>
      <c r="Q451" s="5"/>
      <c r="R451" s="8"/>
      <c r="S451" s="4"/>
      <c r="T451" s="5"/>
      <c r="U451" s="154"/>
      <c r="V451" s="154"/>
      <c r="W451" s="4"/>
      <c r="X451" s="4"/>
    </row>
    <row r="452" spans="1:24" ht="64.5" customHeight="1" x14ac:dyDescent="0.8">
      <c r="A452" s="4"/>
      <c r="B452" s="128"/>
      <c r="C452" s="128"/>
      <c r="D452" s="8"/>
      <c r="E452" s="8"/>
      <c r="F452" s="8"/>
      <c r="G452" s="8"/>
      <c r="H452" s="5"/>
      <c r="I452" s="5"/>
      <c r="J452" s="5"/>
      <c r="K452" s="8"/>
      <c r="L452" s="4"/>
      <c r="M452" s="5"/>
      <c r="N452" s="8"/>
      <c r="O452" s="5"/>
      <c r="P452" s="5"/>
      <c r="Q452" s="5"/>
      <c r="R452" s="8"/>
      <c r="S452" s="4"/>
      <c r="T452" s="5"/>
      <c r="U452" s="154"/>
      <c r="V452" s="154"/>
      <c r="W452" s="4"/>
      <c r="X452" s="4"/>
    </row>
    <row r="453" spans="1:24" ht="64.5" customHeight="1" x14ac:dyDescent="0.8">
      <c r="A453" s="4"/>
      <c r="B453" s="128"/>
      <c r="C453" s="128"/>
      <c r="D453" s="8"/>
      <c r="E453" s="8"/>
      <c r="F453" s="8"/>
      <c r="G453" s="8"/>
      <c r="H453" s="5"/>
      <c r="I453" s="5"/>
      <c r="J453" s="5"/>
      <c r="K453" s="8"/>
      <c r="L453" s="4"/>
      <c r="M453" s="5"/>
      <c r="N453" s="8"/>
      <c r="O453" s="5"/>
      <c r="P453" s="5"/>
      <c r="Q453" s="5"/>
      <c r="R453" s="8"/>
      <c r="S453" s="4"/>
      <c r="T453" s="5"/>
      <c r="U453" s="154"/>
      <c r="V453" s="154"/>
      <c r="W453" s="4"/>
      <c r="X453" s="4"/>
    </row>
    <row r="454" spans="1:24" ht="64.5" customHeight="1" x14ac:dyDescent="0.8">
      <c r="A454" s="4"/>
      <c r="B454" s="128"/>
      <c r="C454" s="128"/>
      <c r="D454" s="8"/>
      <c r="E454" s="8"/>
      <c r="F454" s="8"/>
      <c r="G454" s="8"/>
      <c r="H454" s="5"/>
      <c r="I454" s="5"/>
      <c r="J454" s="5"/>
      <c r="K454" s="8"/>
      <c r="L454" s="4"/>
      <c r="M454" s="5"/>
      <c r="N454" s="8"/>
      <c r="O454" s="5"/>
      <c r="P454" s="5"/>
      <c r="Q454" s="5"/>
      <c r="R454" s="8"/>
      <c r="S454" s="4"/>
      <c r="T454" s="5"/>
      <c r="U454" s="154"/>
      <c r="V454" s="154"/>
      <c r="W454" s="4"/>
      <c r="X454" s="4"/>
    </row>
    <row r="455" spans="1:24" ht="64.5" customHeight="1" x14ac:dyDescent="0.8">
      <c r="A455" s="4"/>
      <c r="B455" s="128"/>
      <c r="C455" s="128"/>
      <c r="D455" s="8"/>
      <c r="E455" s="8"/>
      <c r="F455" s="8"/>
      <c r="G455" s="8"/>
      <c r="H455" s="5"/>
      <c r="I455" s="5"/>
      <c r="J455" s="5"/>
      <c r="K455" s="8"/>
      <c r="L455" s="4"/>
      <c r="M455" s="5"/>
      <c r="N455" s="8"/>
      <c r="O455" s="5"/>
      <c r="P455" s="5"/>
      <c r="Q455" s="5"/>
      <c r="R455" s="8"/>
      <c r="S455" s="4"/>
      <c r="T455" s="5"/>
      <c r="U455" s="154"/>
      <c r="V455" s="154"/>
      <c r="W455" s="4"/>
      <c r="X455" s="4"/>
    </row>
    <row r="456" spans="1:24" ht="64.5" customHeight="1" x14ac:dyDescent="0.8">
      <c r="A456" s="4"/>
      <c r="B456" s="128"/>
      <c r="C456" s="128"/>
      <c r="D456" s="8"/>
      <c r="E456" s="8"/>
      <c r="F456" s="8"/>
      <c r="G456" s="8"/>
      <c r="H456" s="5"/>
      <c r="I456" s="5"/>
      <c r="J456" s="5"/>
      <c r="K456" s="8"/>
      <c r="L456" s="4"/>
      <c r="M456" s="5"/>
      <c r="N456" s="8"/>
      <c r="O456" s="5"/>
      <c r="P456" s="5"/>
      <c r="Q456" s="5"/>
      <c r="R456" s="8"/>
      <c r="S456" s="4"/>
      <c r="T456" s="5"/>
      <c r="U456" s="154"/>
      <c r="V456" s="154"/>
      <c r="W456" s="4"/>
      <c r="X456" s="4"/>
    </row>
    <row r="457" spans="1:24" ht="64.5" customHeight="1" x14ac:dyDescent="0.8">
      <c r="A457" s="4"/>
      <c r="B457" s="128"/>
      <c r="C457" s="128"/>
      <c r="D457" s="8"/>
      <c r="E457" s="8"/>
      <c r="F457" s="8"/>
      <c r="G457" s="8"/>
      <c r="H457" s="5"/>
      <c r="I457" s="5"/>
      <c r="J457" s="5"/>
      <c r="K457" s="8"/>
      <c r="L457" s="4"/>
      <c r="M457" s="5"/>
      <c r="N457" s="8"/>
      <c r="O457" s="5"/>
      <c r="P457" s="5"/>
      <c r="Q457" s="5"/>
      <c r="R457" s="8"/>
      <c r="S457" s="4"/>
      <c r="T457" s="5"/>
      <c r="U457" s="154"/>
      <c r="V457" s="154"/>
      <c r="W457" s="4"/>
      <c r="X457" s="4"/>
    </row>
    <row r="458" spans="1:24" ht="64.5" customHeight="1" x14ac:dyDescent="0.8">
      <c r="A458" s="4"/>
      <c r="B458" s="128"/>
      <c r="C458" s="128"/>
      <c r="D458" s="8"/>
      <c r="E458" s="8"/>
      <c r="F458" s="8"/>
      <c r="G458" s="8"/>
      <c r="H458" s="5"/>
      <c r="I458" s="5"/>
      <c r="J458" s="5"/>
      <c r="K458" s="8"/>
      <c r="L458" s="4"/>
      <c r="M458" s="5"/>
      <c r="N458" s="8"/>
      <c r="O458" s="5"/>
      <c r="P458" s="5"/>
      <c r="Q458" s="5"/>
      <c r="R458" s="8"/>
      <c r="S458" s="4"/>
      <c r="T458" s="5"/>
      <c r="U458" s="154"/>
      <c r="V458" s="154"/>
      <c r="W458" s="4"/>
      <c r="X458" s="4"/>
    </row>
    <row r="459" spans="1:24" ht="64.5" customHeight="1" x14ac:dyDescent="0.8">
      <c r="A459" s="4"/>
      <c r="B459" s="128"/>
      <c r="C459" s="128"/>
      <c r="D459" s="8"/>
      <c r="E459" s="8"/>
      <c r="F459" s="8"/>
      <c r="G459" s="8"/>
      <c r="H459" s="5"/>
      <c r="I459" s="5"/>
      <c r="J459" s="5"/>
      <c r="K459" s="8"/>
      <c r="L459" s="4"/>
      <c r="M459" s="5"/>
      <c r="N459" s="8"/>
      <c r="O459" s="5"/>
      <c r="P459" s="5"/>
      <c r="Q459" s="5"/>
      <c r="R459" s="8"/>
      <c r="S459" s="4"/>
      <c r="T459" s="5"/>
      <c r="U459" s="154"/>
      <c r="V459" s="154"/>
      <c r="W459" s="4"/>
      <c r="X459" s="4"/>
    </row>
    <row r="460" spans="1:24" ht="64.5" customHeight="1" x14ac:dyDescent="0.8">
      <c r="A460" s="4"/>
      <c r="B460" s="128"/>
      <c r="C460" s="128"/>
      <c r="D460" s="8"/>
      <c r="E460" s="8"/>
      <c r="F460" s="8"/>
      <c r="G460" s="8"/>
      <c r="H460" s="5"/>
      <c r="I460" s="5"/>
      <c r="J460" s="5"/>
      <c r="K460" s="8"/>
      <c r="L460" s="4"/>
      <c r="M460" s="5"/>
      <c r="N460" s="8"/>
      <c r="O460" s="5"/>
      <c r="P460" s="5"/>
      <c r="Q460" s="5"/>
      <c r="R460" s="8"/>
      <c r="S460" s="4"/>
      <c r="T460" s="5"/>
      <c r="U460" s="154"/>
      <c r="V460" s="154"/>
      <c r="W460" s="4"/>
      <c r="X460" s="4"/>
    </row>
    <row r="461" spans="1:24" ht="64.5" customHeight="1" x14ac:dyDescent="0.8">
      <c r="A461" s="4"/>
      <c r="B461" s="128"/>
      <c r="C461" s="128"/>
      <c r="D461" s="8"/>
      <c r="E461" s="8"/>
      <c r="F461" s="8"/>
      <c r="G461" s="8"/>
      <c r="H461" s="5"/>
      <c r="I461" s="5"/>
      <c r="J461" s="5"/>
      <c r="K461" s="8"/>
      <c r="L461" s="4"/>
      <c r="M461" s="5"/>
      <c r="N461" s="8"/>
      <c r="O461" s="5"/>
      <c r="P461" s="5"/>
      <c r="Q461" s="5"/>
      <c r="R461" s="8"/>
      <c r="S461" s="4"/>
      <c r="T461" s="5"/>
      <c r="U461" s="154"/>
      <c r="V461" s="154"/>
      <c r="W461" s="4"/>
      <c r="X461" s="4"/>
    </row>
    <row r="462" spans="1:24" ht="64.5" customHeight="1" x14ac:dyDescent="0.8">
      <c r="A462" s="4"/>
      <c r="B462" s="128"/>
      <c r="C462" s="128"/>
      <c r="D462" s="8"/>
      <c r="E462" s="8"/>
      <c r="F462" s="8"/>
      <c r="G462" s="8"/>
      <c r="H462" s="5"/>
      <c r="I462" s="5"/>
      <c r="J462" s="5"/>
      <c r="K462" s="8"/>
      <c r="L462" s="4"/>
      <c r="M462" s="5"/>
      <c r="N462" s="8"/>
      <c r="O462" s="5"/>
      <c r="P462" s="5"/>
      <c r="Q462" s="5"/>
      <c r="R462" s="8"/>
      <c r="S462" s="4"/>
      <c r="T462" s="5"/>
      <c r="U462" s="154"/>
      <c r="V462" s="154"/>
      <c r="W462" s="4"/>
      <c r="X462" s="4"/>
    </row>
    <row r="463" spans="1:24" ht="64.5" customHeight="1" x14ac:dyDescent="0.8">
      <c r="A463" s="4"/>
      <c r="B463" s="128"/>
      <c r="C463" s="128"/>
      <c r="D463" s="8"/>
      <c r="E463" s="8"/>
      <c r="F463" s="8"/>
      <c r="G463" s="8"/>
      <c r="H463" s="5"/>
      <c r="I463" s="5"/>
      <c r="J463" s="5"/>
      <c r="K463" s="8"/>
      <c r="L463" s="4"/>
      <c r="M463" s="5"/>
      <c r="N463" s="8"/>
      <c r="O463" s="5"/>
      <c r="P463" s="5"/>
      <c r="Q463" s="5"/>
      <c r="R463" s="8"/>
      <c r="S463" s="4"/>
      <c r="T463" s="5"/>
      <c r="U463" s="154"/>
      <c r="V463" s="154"/>
      <c r="W463" s="4"/>
      <c r="X463" s="4"/>
    </row>
    <row r="464" spans="1:24" ht="64.5" customHeight="1" x14ac:dyDescent="0.8">
      <c r="A464" s="4"/>
      <c r="B464" s="128"/>
      <c r="C464" s="128"/>
      <c r="D464" s="8"/>
      <c r="E464" s="8"/>
      <c r="F464" s="8"/>
      <c r="G464" s="8"/>
      <c r="H464" s="5"/>
      <c r="I464" s="5"/>
      <c r="J464" s="5"/>
      <c r="K464" s="8"/>
      <c r="L464" s="4"/>
      <c r="M464" s="5"/>
      <c r="N464" s="8"/>
      <c r="O464" s="5"/>
      <c r="P464" s="5"/>
      <c r="Q464" s="5"/>
      <c r="R464" s="8"/>
      <c r="S464" s="4"/>
      <c r="T464" s="5"/>
      <c r="U464" s="154"/>
      <c r="V464" s="154"/>
      <c r="W464" s="4"/>
      <c r="X464" s="4"/>
    </row>
    <row r="465" spans="1:24" ht="64.5" customHeight="1" x14ac:dyDescent="0.8">
      <c r="A465" s="4"/>
      <c r="B465" s="128"/>
      <c r="C465" s="128"/>
      <c r="D465" s="8"/>
      <c r="E465" s="8"/>
      <c r="F465" s="8"/>
      <c r="G465" s="8"/>
      <c r="H465" s="5"/>
      <c r="I465" s="5"/>
      <c r="J465" s="5"/>
      <c r="K465" s="8"/>
      <c r="L465" s="4"/>
      <c r="M465" s="5"/>
      <c r="N465" s="8"/>
      <c r="O465" s="5"/>
      <c r="P465" s="5"/>
      <c r="Q465" s="5"/>
      <c r="R465" s="8"/>
      <c r="S465" s="4"/>
      <c r="T465" s="5"/>
      <c r="U465" s="154"/>
      <c r="V465" s="154"/>
      <c r="W465" s="4"/>
      <c r="X465" s="4"/>
    </row>
    <row r="466" spans="1:24" ht="64.5" customHeight="1" x14ac:dyDescent="0.8">
      <c r="A466" s="4"/>
      <c r="B466" s="128"/>
      <c r="C466" s="128"/>
      <c r="D466" s="8"/>
      <c r="E466" s="8"/>
      <c r="F466" s="8"/>
      <c r="G466" s="8"/>
      <c r="H466" s="5"/>
      <c r="I466" s="5"/>
      <c r="J466" s="5"/>
      <c r="K466" s="8"/>
      <c r="L466" s="4"/>
      <c r="M466" s="5"/>
      <c r="N466" s="8"/>
      <c r="O466" s="5"/>
      <c r="P466" s="5"/>
      <c r="Q466" s="5"/>
      <c r="R466" s="8"/>
      <c r="S466" s="4"/>
      <c r="T466" s="5"/>
      <c r="U466" s="154"/>
      <c r="V466" s="154"/>
      <c r="W466" s="4"/>
      <c r="X466" s="4"/>
    </row>
    <row r="467" spans="1:24" ht="64.5" customHeight="1" x14ac:dyDescent="0.8">
      <c r="A467" s="4"/>
      <c r="B467" s="128"/>
      <c r="C467" s="128"/>
      <c r="D467" s="8"/>
      <c r="E467" s="8"/>
      <c r="F467" s="8"/>
      <c r="G467" s="8"/>
      <c r="H467" s="5"/>
      <c r="I467" s="5"/>
      <c r="J467" s="5"/>
      <c r="K467" s="8"/>
      <c r="L467" s="4"/>
      <c r="M467" s="5"/>
      <c r="N467" s="8"/>
      <c r="O467" s="5"/>
      <c r="P467" s="5"/>
      <c r="Q467" s="5"/>
      <c r="R467" s="8"/>
      <c r="S467" s="4"/>
      <c r="T467" s="5"/>
      <c r="U467" s="154"/>
      <c r="V467" s="154"/>
      <c r="W467" s="4"/>
      <c r="X467" s="4"/>
    </row>
    <row r="468" spans="1:24" ht="64.5" customHeight="1" x14ac:dyDescent="0.8">
      <c r="A468" s="4"/>
      <c r="B468" s="128"/>
      <c r="C468" s="128"/>
      <c r="D468" s="8"/>
      <c r="E468" s="8"/>
      <c r="F468" s="8"/>
      <c r="G468" s="8"/>
      <c r="H468" s="5"/>
      <c r="I468" s="5"/>
      <c r="J468" s="5"/>
      <c r="K468" s="8"/>
      <c r="L468" s="4"/>
      <c r="M468" s="5"/>
      <c r="N468" s="8"/>
      <c r="O468" s="5"/>
      <c r="P468" s="5"/>
      <c r="Q468" s="5"/>
      <c r="R468" s="8"/>
      <c r="S468" s="4"/>
      <c r="T468" s="5"/>
      <c r="U468" s="154"/>
      <c r="V468" s="154"/>
      <c r="W468" s="4"/>
      <c r="X468" s="4"/>
    </row>
    <row r="469" spans="1:24" ht="64.5" customHeight="1" x14ac:dyDescent="0.8">
      <c r="A469" s="4"/>
      <c r="B469" s="128"/>
      <c r="C469" s="128"/>
      <c r="D469" s="8"/>
      <c r="E469" s="8"/>
      <c r="F469" s="8"/>
      <c r="G469" s="8"/>
      <c r="H469" s="5"/>
      <c r="I469" s="5"/>
      <c r="J469" s="5"/>
      <c r="K469" s="8"/>
      <c r="L469" s="4"/>
      <c r="M469" s="5"/>
      <c r="N469" s="8"/>
      <c r="O469" s="5"/>
      <c r="P469" s="5"/>
      <c r="Q469" s="5"/>
      <c r="R469" s="8"/>
      <c r="S469" s="4"/>
      <c r="T469" s="5"/>
      <c r="U469" s="154"/>
      <c r="V469" s="154"/>
      <c r="W469" s="4"/>
      <c r="X469" s="4"/>
    </row>
    <row r="470" spans="1:24" ht="64.5" customHeight="1" x14ac:dyDescent="0.8">
      <c r="A470" s="4"/>
      <c r="B470" s="128"/>
      <c r="C470" s="128"/>
      <c r="D470" s="8"/>
      <c r="E470" s="8"/>
      <c r="F470" s="8"/>
      <c r="G470" s="8"/>
      <c r="H470" s="5"/>
      <c r="I470" s="5"/>
      <c r="J470" s="5"/>
      <c r="K470" s="8"/>
      <c r="L470" s="4"/>
      <c r="M470" s="5"/>
      <c r="N470" s="8"/>
      <c r="O470" s="5"/>
      <c r="P470" s="5"/>
      <c r="Q470" s="5"/>
      <c r="R470" s="8"/>
      <c r="S470" s="4"/>
      <c r="T470" s="5"/>
      <c r="U470" s="154"/>
      <c r="V470" s="154"/>
      <c r="W470" s="4"/>
      <c r="X470" s="4"/>
    </row>
    <row r="471" spans="1:24" ht="64.5" customHeight="1" x14ac:dyDescent="0.8">
      <c r="A471" s="4"/>
      <c r="B471" s="128"/>
      <c r="C471" s="128"/>
      <c r="D471" s="8"/>
      <c r="E471" s="8"/>
      <c r="F471" s="8"/>
      <c r="G471" s="8"/>
      <c r="H471" s="5"/>
      <c r="I471" s="5"/>
      <c r="J471" s="5"/>
      <c r="K471" s="8"/>
      <c r="L471" s="4"/>
      <c r="M471" s="5"/>
      <c r="N471" s="8"/>
      <c r="O471" s="5"/>
      <c r="P471" s="5"/>
      <c r="Q471" s="5"/>
      <c r="R471" s="8"/>
      <c r="S471" s="4"/>
      <c r="T471" s="5"/>
      <c r="U471" s="154"/>
      <c r="V471" s="154"/>
      <c r="W471" s="4"/>
      <c r="X471" s="4"/>
    </row>
    <row r="472" spans="1:24" ht="64.5" customHeight="1" x14ac:dyDescent="0.8">
      <c r="A472" s="4"/>
      <c r="B472" s="128"/>
      <c r="C472" s="128"/>
      <c r="D472" s="8"/>
      <c r="E472" s="8"/>
      <c r="F472" s="8"/>
      <c r="G472" s="8"/>
      <c r="H472" s="5"/>
      <c r="I472" s="5"/>
      <c r="J472" s="5"/>
      <c r="K472" s="8"/>
      <c r="L472" s="4"/>
      <c r="M472" s="5"/>
      <c r="N472" s="8"/>
      <c r="O472" s="5"/>
      <c r="P472" s="5"/>
      <c r="Q472" s="5"/>
      <c r="R472" s="8"/>
      <c r="S472" s="4"/>
      <c r="T472" s="5"/>
      <c r="U472" s="154"/>
      <c r="V472" s="154"/>
      <c r="W472" s="4"/>
      <c r="X472" s="4"/>
    </row>
    <row r="473" spans="1:24" ht="64.5" customHeight="1" x14ac:dyDescent="0.8">
      <c r="A473" s="4"/>
      <c r="B473" s="128"/>
      <c r="C473" s="128"/>
      <c r="D473" s="8"/>
      <c r="E473" s="8"/>
      <c r="F473" s="8"/>
      <c r="G473" s="8"/>
      <c r="H473" s="5"/>
      <c r="I473" s="5"/>
      <c r="J473" s="5"/>
      <c r="K473" s="8"/>
      <c r="L473" s="4"/>
      <c r="M473" s="5"/>
      <c r="N473" s="8"/>
      <c r="O473" s="5"/>
      <c r="P473" s="5"/>
      <c r="Q473" s="5"/>
      <c r="R473" s="8"/>
      <c r="S473" s="4"/>
      <c r="T473" s="5"/>
      <c r="U473" s="154"/>
      <c r="V473" s="154"/>
      <c r="W473" s="4"/>
      <c r="X473" s="4"/>
    </row>
    <row r="474" spans="1:24" ht="64.5" customHeight="1" x14ac:dyDescent="0.8">
      <c r="A474" s="4"/>
      <c r="B474" s="128"/>
      <c r="C474" s="128"/>
      <c r="D474" s="8"/>
      <c r="E474" s="8"/>
      <c r="F474" s="8"/>
      <c r="G474" s="8"/>
      <c r="H474" s="5"/>
      <c r="I474" s="5"/>
      <c r="J474" s="5"/>
      <c r="K474" s="8"/>
      <c r="L474" s="4"/>
      <c r="M474" s="5"/>
      <c r="N474" s="8"/>
      <c r="O474" s="5"/>
      <c r="P474" s="5"/>
      <c r="Q474" s="5"/>
      <c r="R474" s="8"/>
      <c r="S474" s="4"/>
      <c r="T474" s="5"/>
      <c r="U474" s="154"/>
      <c r="V474" s="154"/>
      <c r="W474" s="4"/>
      <c r="X474" s="4"/>
    </row>
    <row r="475" spans="1:24" ht="64.5" customHeight="1" x14ac:dyDescent="0.8">
      <c r="A475" s="4"/>
      <c r="B475" s="128"/>
      <c r="C475" s="128"/>
      <c r="D475" s="8"/>
      <c r="E475" s="8"/>
      <c r="F475" s="8"/>
      <c r="G475" s="8"/>
      <c r="H475" s="5"/>
      <c r="I475" s="5"/>
      <c r="J475" s="5"/>
      <c r="K475" s="8"/>
      <c r="L475" s="4"/>
      <c r="M475" s="5"/>
      <c r="N475" s="8"/>
      <c r="O475" s="5"/>
      <c r="P475" s="5"/>
      <c r="Q475" s="5"/>
      <c r="R475" s="8"/>
      <c r="S475" s="4"/>
      <c r="T475" s="5"/>
      <c r="U475" s="154"/>
      <c r="V475" s="154"/>
      <c r="W475" s="4"/>
      <c r="X475" s="4"/>
    </row>
    <row r="476" spans="1:24" ht="64.5" customHeight="1" x14ac:dyDescent="0.8">
      <c r="A476" s="4"/>
      <c r="B476" s="128"/>
      <c r="C476" s="128"/>
      <c r="D476" s="8"/>
      <c r="E476" s="8"/>
      <c r="F476" s="8"/>
      <c r="G476" s="8"/>
      <c r="H476" s="5"/>
      <c r="I476" s="5"/>
      <c r="J476" s="5"/>
      <c r="K476" s="8"/>
      <c r="L476" s="4"/>
      <c r="M476" s="5"/>
      <c r="N476" s="8"/>
      <c r="O476" s="5"/>
      <c r="P476" s="5"/>
      <c r="Q476" s="5"/>
      <c r="R476" s="8"/>
      <c r="S476" s="4"/>
      <c r="T476" s="5"/>
      <c r="U476" s="154"/>
      <c r="V476" s="154"/>
      <c r="W476" s="4"/>
      <c r="X476" s="4"/>
    </row>
    <row r="477" spans="1:24" ht="64.5" customHeight="1" x14ac:dyDescent="0.8">
      <c r="A477" s="4"/>
      <c r="B477" s="128"/>
      <c r="C477" s="128"/>
      <c r="D477" s="8"/>
      <c r="E477" s="8"/>
      <c r="F477" s="8"/>
      <c r="G477" s="8"/>
      <c r="H477" s="5"/>
      <c r="I477" s="5"/>
      <c r="J477" s="5"/>
      <c r="K477" s="8"/>
      <c r="L477" s="4"/>
      <c r="M477" s="5"/>
      <c r="N477" s="8"/>
      <c r="O477" s="5"/>
      <c r="P477" s="5"/>
      <c r="Q477" s="5"/>
      <c r="R477" s="8"/>
      <c r="S477" s="4"/>
      <c r="T477" s="5"/>
      <c r="U477" s="154"/>
      <c r="V477" s="154"/>
      <c r="W477" s="4"/>
      <c r="X477" s="4"/>
    </row>
    <row r="478" spans="1:24" ht="64.5" customHeight="1" x14ac:dyDescent="0.8">
      <c r="A478" s="4"/>
      <c r="B478" s="128"/>
      <c r="C478" s="128"/>
      <c r="D478" s="8"/>
      <c r="E478" s="8"/>
      <c r="F478" s="8"/>
      <c r="G478" s="8"/>
      <c r="H478" s="5"/>
      <c r="I478" s="5"/>
      <c r="J478" s="5"/>
      <c r="K478" s="8"/>
      <c r="L478" s="4"/>
      <c r="M478" s="5"/>
      <c r="N478" s="8"/>
      <c r="O478" s="5"/>
      <c r="P478" s="5"/>
      <c r="Q478" s="5"/>
      <c r="R478" s="8"/>
      <c r="S478" s="4"/>
      <c r="T478" s="5"/>
      <c r="U478" s="154"/>
      <c r="V478" s="154"/>
      <c r="W478" s="4"/>
      <c r="X478" s="4"/>
    </row>
    <row r="479" spans="1:24" ht="64.5" customHeight="1" x14ac:dyDescent="0.8">
      <c r="A479" s="4"/>
      <c r="B479" s="128"/>
      <c r="C479" s="128"/>
      <c r="D479" s="8"/>
      <c r="E479" s="8"/>
      <c r="F479" s="8"/>
      <c r="G479" s="8"/>
      <c r="H479" s="5"/>
      <c r="I479" s="5"/>
      <c r="J479" s="5"/>
      <c r="K479" s="8"/>
      <c r="L479" s="4"/>
      <c r="M479" s="5"/>
      <c r="N479" s="8"/>
      <c r="O479" s="5"/>
      <c r="P479" s="5"/>
      <c r="Q479" s="5"/>
      <c r="R479" s="8"/>
      <c r="S479" s="4"/>
      <c r="T479" s="5"/>
      <c r="U479" s="154"/>
      <c r="V479" s="154"/>
      <c r="W479" s="4"/>
      <c r="X479" s="4"/>
    </row>
    <row r="480" spans="1:24" ht="64.5" customHeight="1" x14ac:dyDescent="0.8">
      <c r="A480" s="4"/>
      <c r="B480" s="128"/>
      <c r="C480" s="128"/>
      <c r="D480" s="8"/>
      <c r="E480" s="8"/>
      <c r="F480" s="8"/>
      <c r="G480" s="8"/>
      <c r="H480" s="5"/>
      <c r="I480" s="5"/>
      <c r="J480" s="5"/>
      <c r="K480" s="8"/>
      <c r="L480" s="4"/>
      <c r="M480" s="5"/>
      <c r="N480" s="8"/>
      <c r="O480" s="5"/>
      <c r="P480" s="5"/>
      <c r="Q480" s="5"/>
      <c r="R480" s="8"/>
      <c r="S480" s="4"/>
      <c r="T480" s="5"/>
      <c r="U480" s="154"/>
      <c r="V480" s="154"/>
      <c r="W480" s="4"/>
      <c r="X480" s="4"/>
    </row>
    <row r="481" spans="1:24" ht="64.5" customHeight="1" x14ac:dyDescent="0.8">
      <c r="A481" s="4"/>
      <c r="B481" s="128"/>
      <c r="C481" s="128"/>
      <c r="D481" s="8"/>
      <c r="E481" s="8"/>
      <c r="F481" s="8"/>
      <c r="G481" s="8"/>
      <c r="H481" s="5"/>
      <c r="I481" s="5"/>
      <c r="J481" s="5"/>
      <c r="K481" s="8"/>
      <c r="L481" s="4"/>
      <c r="M481" s="5"/>
      <c r="N481" s="8"/>
      <c r="O481" s="5"/>
      <c r="P481" s="5"/>
      <c r="Q481" s="5"/>
      <c r="R481" s="8"/>
      <c r="S481" s="4"/>
      <c r="T481" s="5"/>
      <c r="U481" s="154"/>
      <c r="V481" s="154"/>
      <c r="W481" s="4"/>
      <c r="X481" s="4"/>
    </row>
    <row r="482" spans="1:24" ht="64.5" customHeight="1" x14ac:dyDescent="0.8">
      <c r="A482" s="4"/>
      <c r="B482" s="128"/>
      <c r="C482" s="128"/>
      <c r="D482" s="8"/>
      <c r="E482" s="8"/>
      <c r="F482" s="8"/>
      <c r="G482" s="8"/>
      <c r="H482" s="5"/>
      <c r="I482" s="5"/>
      <c r="J482" s="5"/>
      <c r="K482" s="8"/>
      <c r="L482" s="4"/>
      <c r="M482" s="5"/>
      <c r="N482" s="8"/>
      <c r="O482" s="5"/>
      <c r="P482" s="5"/>
      <c r="Q482" s="5"/>
      <c r="R482" s="8"/>
      <c r="S482" s="4"/>
      <c r="T482" s="5"/>
      <c r="U482" s="154"/>
      <c r="V482" s="154"/>
      <c r="W482" s="4"/>
      <c r="X482" s="4"/>
    </row>
    <row r="483" spans="1:24" ht="64.5" customHeight="1" x14ac:dyDescent="0.8">
      <c r="A483" s="4"/>
      <c r="B483" s="128"/>
      <c r="C483" s="128"/>
      <c r="D483" s="8"/>
      <c r="E483" s="8"/>
      <c r="F483" s="8"/>
      <c r="G483" s="8"/>
      <c r="H483" s="5"/>
      <c r="I483" s="5"/>
      <c r="J483" s="5"/>
      <c r="K483" s="8"/>
      <c r="L483" s="4"/>
      <c r="M483" s="5"/>
      <c r="N483" s="8"/>
      <c r="O483" s="5"/>
      <c r="P483" s="5"/>
      <c r="Q483" s="5"/>
      <c r="R483" s="8"/>
      <c r="S483" s="4"/>
      <c r="T483" s="5"/>
      <c r="U483" s="154"/>
      <c r="V483" s="154"/>
      <c r="W483" s="4"/>
      <c r="X483" s="4"/>
    </row>
    <row r="484" spans="1:24" ht="64.5" customHeight="1" x14ac:dyDescent="0.8">
      <c r="A484" s="4"/>
      <c r="B484" s="128"/>
      <c r="C484" s="128"/>
      <c r="D484" s="8"/>
      <c r="E484" s="8"/>
      <c r="F484" s="8"/>
      <c r="G484" s="8"/>
      <c r="H484" s="5"/>
      <c r="I484" s="5"/>
      <c r="J484" s="5"/>
      <c r="K484" s="8"/>
      <c r="L484" s="4"/>
      <c r="M484" s="5"/>
      <c r="N484" s="8"/>
      <c r="O484" s="5"/>
      <c r="P484" s="5"/>
      <c r="Q484" s="5"/>
      <c r="R484" s="8"/>
      <c r="S484" s="4"/>
      <c r="T484" s="5"/>
      <c r="U484" s="154"/>
      <c r="V484" s="154"/>
      <c r="W484" s="4"/>
      <c r="X484" s="4"/>
    </row>
    <row r="485" spans="1:24" ht="64.5" customHeight="1" x14ac:dyDescent="0.8">
      <c r="A485" s="4"/>
      <c r="B485" s="128"/>
      <c r="C485" s="128"/>
      <c r="D485" s="8"/>
      <c r="E485" s="8"/>
      <c r="F485" s="8"/>
      <c r="G485" s="8"/>
      <c r="H485" s="5"/>
      <c r="I485" s="5"/>
      <c r="J485" s="5"/>
      <c r="K485" s="8"/>
      <c r="L485" s="4"/>
      <c r="M485" s="5"/>
      <c r="N485" s="8"/>
      <c r="O485" s="5"/>
      <c r="P485" s="5"/>
      <c r="Q485" s="5"/>
      <c r="R485" s="8"/>
      <c r="S485" s="4"/>
      <c r="T485" s="5"/>
      <c r="U485" s="154"/>
      <c r="V485" s="154"/>
      <c r="W485" s="4"/>
      <c r="X485" s="4"/>
    </row>
    <row r="486" spans="1:24" ht="64.5" customHeight="1" x14ac:dyDescent="0.8">
      <c r="A486" s="4"/>
      <c r="B486" s="128"/>
      <c r="C486" s="128"/>
      <c r="D486" s="8"/>
      <c r="E486" s="8"/>
      <c r="F486" s="8"/>
      <c r="G486" s="8"/>
      <c r="H486" s="5"/>
      <c r="I486" s="5"/>
      <c r="J486" s="5"/>
      <c r="K486" s="8"/>
      <c r="L486" s="4"/>
      <c r="M486" s="5"/>
      <c r="N486" s="8"/>
      <c r="O486" s="5"/>
      <c r="P486" s="5"/>
      <c r="Q486" s="5"/>
      <c r="R486" s="8"/>
      <c r="S486" s="4"/>
      <c r="T486" s="5"/>
      <c r="U486" s="154"/>
      <c r="V486" s="154"/>
      <c r="W486" s="4"/>
      <c r="X486" s="4"/>
    </row>
    <row r="487" spans="1:24" ht="64.5" customHeight="1" x14ac:dyDescent="0.8">
      <c r="A487" s="4"/>
      <c r="B487" s="128"/>
      <c r="C487" s="128"/>
      <c r="D487" s="8"/>
      <c r="E487" s="8"/>
      <c r="F487" s="8"/>
      <c r="G487" s="8"/>
      <c r="H487" s="5"/>
      <c r="I487" s="5"/>
      <c r="J487" s="5"/>
      <c r="K487" s="8"/>
      <c r="L487" s="4"/>
      <c r="M487" s="5"/>
      <c r="N487" s="8"/>
      <c r="O487" s="5"/>
      <c r="P487" s="5"/>
      <c r="Q487" s="5"/>
      <c r="R487" s="8"/>
      <c r="S487" s="4"/>
      <c r="T487" s="5"/>
      <c r="U487" s="154"/>
      <c r="V487" s="154"/>
      <c r="W487" s="4"/>
      <c r="X487" s="4"/>
    </row>
    <row r="488" spans="1:24" ht="64.5" customHeight="1" x14ac:dyDescent="0.8">
      <c r="A488" s="4"/>
      <c r="B488" s="128"/>
      <c r="C488" s="128"/>
      <c r="D488" s="8"/>
      <c r="E488" s="8"/>
      <c r="F488" s="8"/>
      <c r="G488" s="8"/>
      <c r="H488" s="5"/>
      <c r="I488" s="5"/>
      <c r="J488" s="5"/>
      <c r="K488" s="8"/>
      <c r="L488" s="4"/>
      <c r="M488" s="5"/>
      <c r="N488" s="8"/>
      <c r="O488" s="5"/>
      <c r="P488" s="5"/>
      <c r="Q488" s="5"/>
      <c r="R488" s="8"/>
      <c r="S488" s="4"/>
      <c r="T488" s="5"/>
      <c r="U488" s="154"/>
      <c r="V488" s="154"/>
      <c r="W488" s="4"/>
      <c r="X488" s="4"/>
    </row>
    <row r="489" spans="1:24" ht="64.5" customHeight="1" x14ac:dyDescent="0.8">
      <c r="A489" s="4"/>
      <c r="B489" s="128"/>
      <c r="C489" s="128"/>
      <c r="D489" s="8"/>
      <c r="E489" s="8"/>
      <c r="F489" s="8"/>
      <c r="G489" s="8"/>
      <c r="H489" s="5"/>
      <c r="I489" s="5"/>
      <c r="J489" s="5"/>
      <c r="K489" s="8"/>
      <c r="L489" s="4"/>
      <c r="M489" s="5"/>
      <c r="N489" s="8"/>
      <c r="O489" s="5"/>
      <c r="P489" s="5"/>
      <c r="Q489" s="5"/>
      <c r="R489" s="8"/>
      <c r="S489" s="4"/>
      <c r="T489" s="5"/>
      <c r="U489" s="154"/>
      <c r="V489" s="154"/>
      <c r="W489" s="4"/>
      <c r="X489" s="4"/>
    </row>
    <row r="490" spans="1:24" ht="64.5" customHeight="1" x14ac:dyDescent="0.8">
      <c r="A490" s="4"/>
      <c r="B490" s="128"/>
      <c r="C490" s="128"/>
      <c r="D490" s="8"/>
      <c r="E490" s="8"/>
      <c r="F490" s="8"/>
      <c r="G490" s="8"/>
      <c r="H490" s="5"/>
      <c r="I490" s="5"/>
      <c r="J490" s="5"/>
      <c r="K490" s="8"/>
      <c r="L490" s="4"/>
      <c r="M490" s="5"/>
      <c r="N490" s="8"/>
      <c r="O490" s="5"/>
      <c r="P490" s="5"/>
      <c r="Q490" s="5"/>
      <c r="R490" s="8"/>
      <c r="S490" s="4"/>
      <c r="T490" s="5"/>
      <c r="U490" s="154"/>
      <c r="V490" s="154"/>
      <c r="W490" s="4"/>
      <c r="X490" s="4"/>
    </row>
    <row r="491" spans="1:24" ht="64.5" customHeight="1" x14ac:dyDescent="0.8">
      <c r="A491" s="4"/>
      <c r="B491" s="128"/>
      <c r="C491" s="128"/>
      <c r="D491" s="8"/>
      <c r="E491" s="8"/>
      <c r="F491" s="8"/>
      <c r="G491" s="8"/>
      <c r="H491" s="5"/>
      <c r="I491" s="5"/>
      <c r="J491" s="5"/>
      <c r="K491" s="8"/>
      <c r="L491" s="4"/>
      <c r="M491" s="5"/>
      <c r="N491" s="8"/>
      <c r="O491" s="5"/>
      <c r="P491" s="5"/>
      <c r="Q491" s="5"/>
      <c r="R491" s="8"/>
      <c r="S491" s="4"/>
      <c r="T491" s="5"/>
      <c r="U491" s="154"/>
      <c r="V491" s="154"/>
      <c r="W491" s="4"/>
      <c r="X491" s="4"/>
    </row>
    <row r="492" spans="1:24" ht="64.5" customHeight="1" x14ac:dyDescent="0.8">
      <c r="A492" s="4"/>
      <c r="B492" s="128"/>
      <c r="C492" s="128"/>
      <c r="D492" s="8"/>
      <c r="E492" s="8"/>
      <c r="F492" s="8"/>
      <c r="G492" s="8"/>
      <c r="H492" s="5"/>
      <c r="I492" s="5"/>
      <c r="J492" s="5"/>
      <c r="K492" s="8"/>
      <c r="L492" s="4"/>
      <c r="M492" s="5"/>
      <c r="N492" s="8"/>
      <c r="O492" s="5"/>
      <c r="P492" s="5"/>
      <c r="Q492" s="5"/>
      <c r="R492" s="8"/>
      <c r="S492" s="4"/>
      <c r="T492" s="5"/>
      <c r="U492" s="154"/>
      <c r="V492" s="154"/>
      <c r="W492" s="4"/>
      <c r="X492" s="4"/>
    </row>
    <row r="493" spans="1:24" ht="64.5" customHeight="1" x14ac:dyDescent="0.8">
      <c r="A493" s="4"/>
      <c r="B493" s="128"/>
      <c r="C493" s="128"/>
      <c r="D493" s="8"/>
      <c r="E493" s="8"/>
      <c r="F493" s="8"/>
      <c r="G493" s="8"/>
      <c r="H493" s="5"/>
      <c r="I493" s="5"/>
      <c r="J493" s="5"/>
      <c r="K493" s="8"/>
      <c r="L493" s="4"/>
      <c r="M493" s="5"/>
      <c r="N493" s="8"/>
      <c r="O493" s="5"/>
      <c r="P493" s="5"/>
      <c r="Q493" s="5"/>
      <c r="R493" s="8"/>
      <c r="S493" s="4"/>
      <c r="T493" s="5"/>
      <c r="U493" s="154"/>
      <c r="V493" s="154"/>
      <c r="W493" s="4"/>
      <c r="X493" s="4"/>
    </row>
    <row r="494" spans="1:24" ht="64.5" customHeight="1" x14ac:dyDescent="0.8">
      <c r="A494" s="4"/>
      <c r="B494" s="128"/>
      <c r="C494" s="128"/>
      <c r="D494" s="8"/>
      <c r="E494" s="8"/>
      <c r="F494" s="8"/>
      <c r="G494" s="8"/>
      <c r="H494" s="5"/>
      <c r="I494" s="5"/>
      <c r="J494" s="5"/>
      <c r="K494" s="8"/>
      <c r="L494" s="4"/>
      <c r="M494" s="5"/>
      <c r="N494" s="8"/>
      <c r="O494" s="5"/>
      <c r="P494" s="5"/>
      <c r="Q494" s="5"/>
      <c r="R494" s="8"/>
      <c r="S494" s="4"/>
      <c r="T494" s="5"/>
      <c r="U494" s="154"/>
      <c r="V494" s="154"/>
      <c r="W494" s="4"/>
      <c r="X494" s="4"/>
    </row>
    <row r="495" spans="1:24" ht="64.5" customHeight="1" x14ac:dyDescent="0.8">
      <c r="A495" s="4"/>
      <c r="B495" s="128"/>
      <c r="C495" s="128"/>
      <c r="D495" s="8"/>
      <c r="E495" s="8"/>
      <c r="F495" s="8"/>
      <c r="G495" s="8"/>
      <c r="H495" s="5"/>
      <c r="I495" s="5"/>
      <c r="J495" s="5"/>
      <c r="K495" s="8"/>
      <c r="L495" s="4"/>
      <c r="M495" s="5"/>
      <c r="N495" s="8"/>
      <c r="O495" s="5"/>
      <c r="P495" s="5"/>
      <c r="Q495" s="5"/>
      <c r="R495" s="8"/>
      <c r="S495" s="4"/>
      <c r="T495" s="5"/>
      <c r="U495" s="154"/>
      <c r="V495" s="154"/>
      <c r="W495" s="4"/>
      <c r="X495" s="4"/>
    </row>
    <row r="496" spans="1:24" ht="64.5" customHeight="1" x14ac:dyDescent="0.8">
      <c r="A496" s="4"/>
      <c r="B496" s="128"/>
      <c r="C496" s="128"/>
      <c r="D496" s="8"/>
      <c r="E496" s="8"/>
      <c r="F496" s="8"/>
      <c r="G496" s="8"/>
      <c r="H496" s="5"/>
      <c r="I496" s="5"/>
      <c r="J496" s="5"/>
      <c r="K496" s="8"/>
      <c r="L496" s="4"/>
      <c r="M496" s="5"/>
      <c r="N496" s="8"/>
      <c r="O496" s="5"/>
      <c r="P496" s="5"/>
      <c r="Q496" s="5"/>
      <c r="R496" s="8"/>
      <c r="S496" s="4"/>
      <c r="T496" s="5"/>
      <c r="U496" s="154"/>
      <c r="V496" s="154"/>
      <c r="W496" s="4"/>
      <c r="X496" s="4"/>
    </row>
    <row r="497" spans="1:24" ht="64.5" customHeight="1" x14ac:dyDescent="0.8">
      <c r="A497" s="4"/>
      <c r="B497" s="128"/>
      <c r="C497" s="128"/>
      <c r="D497" s="8"/>
      <c r="E497" s="8"/>
      <c r="F497" s="8"/>
      <c r="G497" s="8"/>
      <c r="H497" s="5"/>
      <c r="I497" s="5"/>
      <c r="J497" s="5"/>
      <c r="K497" s="8"/>
      <c r="L497" s="4"/>
      <c r="M497" s="5"/>
      <c r="N497" s="8"/>
      <c r="O497" s="5"/>
      <c r="P497" s="5"/>
      <c r="Q497" s="5"/>
      <c r="R497" s="8"/>
      <c r="S497" s="4"/>
      <c r="T497" s="5"/>
      <c r="U497" s="154"/>
      <c r="V497" s="154"/>
      <c r="W497" s="4"/>
      <c r="X497" s="4"/>
    </row>
    <row r="498" spans="1:24" ht="64.5" customHeight="1" x14ac:dyDescent="0.8">
      <c r="A498" s="4"/>
      <c r="B498" s="128"/>
      <c r="C498" s="128"/>
      <c r="D498" s="8"/>
      <c r="E498" s="8"/>
      <c r="F498" s="8"/>
      <c r="G498" s="8"/>
      <c r="H498" s="5"/>
      <c r="I498" s="5"/>
      <c r="J498" s="5"/>
      <c r="K498" s="8"/>
      <c r="L498" s="4"/>
      <c r="M498" s="5"/>
      <c r="N498" s="8"/>
      <c r="O498" s="5"/>
      <c r="P498" s="5"/>
      <c r="Q498" s="5"/>
      <c r="R498" s="8"/>
      <c r="S498" s="4"/>
      <c r="T498" s="5"/>
      <c r="U498" s="154"/>
      <c r="V498" s="154"/>
      <c r="W498" s="4"/>
      <c r="X498" s="4"/>
    </row>
    <row r="499" spans="1:24" ht="64.5" customHeight="1" x14ac:dyDescent="0.8">
      <c r="A499" s="4"/>
      <c r="B499" s="128"/>
      <c r="C499" s="128"/>
      <c r="D499" s="8"/>
      <c r="E499" s="8"/>
      <c r="F499" s="8"/>
      <c r="G499" s="8"/>
      <c r="H499" s="5"/>
      <c r="I499" s="5"/>
      <c r="J499" s="5"/>
      <c r="K499" s="8"/>
      <c r="L499" s="4"/>
      <c r="M499" s="5"/>
      <c r="N499" s="8"/>
      <c r="O499" s="5"/>
      <c r="P499" s="5"/>
      <c r="Q499" s="5"/>
      <c r="R499" s="8"/>
      <c r="S499" s="4"/>
      <c r="T499" s="5"/>
      <c r="U499" s="154"/>
      <c r="V499" s="154"/>
      <c r="W499" s="4"/>
      <c r="X499" s="4"/>
    </row>
    <row r="500" spans="1:24" ht="64.5" customHeight="1" x14ac:dyDescent="0.8">
      <c r="A500" s="4"/>
      <c r="B500" s="128"/>
      <c r="C500" s="128"/>
      <c r="D500" s="8"/>
      <c r="E500" s="8"/>
      <c r="F500" s="8"/>
      <c r="G500" s="8"/>
      <c r="H500" s="5"/>
      <c r="I500" s="5"/>
      <c r="J500" s="5"/>
      <c r="K500" s="8"/>
      <c r="L500" s="4"/>
      <c r="M500" s="5"/>
      <c r="N500" s="8"/>
      <c r="O500" s="5"/>
      <c r="P500" s="5"/>
      <c r="Q500" s="5"/>
      <c r="R500" s="8"/>
      <c r="S500" s="4"/>
      <c r="T500" s="5"/>
      <c r="U500" s="154"/>
      <c r="V500" s="154"/>
      <c r="W500" s="4"/>
      <c r="X500" s="4"/>
    </row>
    <row r="501" spans="1:24" ht="64.5" customHeight="1" x14ac:dyDescent="0.8">
      <c r="A501" s="4"/>
      <c r="B501" s="128"/>
      <c r="C501" s="128"/>
      <c r="D501" s="8"/>
      <c r="E501" s="8"/>
      <c r="F501" s="8"/>
      <c r="G501" s="8"/>
      <c r="H501" s="5"/>
      <c r="I501" s="5"/>
      <c r="J501" s="5"/>
      <c r="K501" s="8"/>
      <c r="L501" s="4"/>
      <c r="M501" s="5"/>
      <c r="N501" s="8"/>
      <c r="O501" s="5"/>
      <c r="P501" s="5"/>
      <c r="Q501" s="5"/>
      <c r="R501" s="8"/>
      <c r="S501" s="4"/>
      <c r="T501" s="5"/>
      <c r="U501" s="154"/>
      <c r="V501" s="154"/>
      <c r="W501" s="4"/>
      <c r="X501" s="4"/>
    </row>
    <row r="502" spans="1:24" ht="64.5" customHeight="1" x14ac:dyDescent="0.8">
      <c r="A502" s="4"/>
      <c r="B502" s="128"/>
      <c r="C502" s="128"/>
      <c r="D502" s="8"/>
      <c r="E502" s="8"/>
      <c r="F502" s="8"/>
      <c r="G502" s="8"/>
      <c r="H502" s="5"/>
      <c r="I502" s="5"/>
      <c r="J502" s="5"/>
      <c r="K502" s="8"/>
      <c r="L502" s="4"/>
      <c r="M502" s="5"/>
      <c r="N502" s="8"/>
      <c r="O502" s="5"/>
      <c r="P502" s="5"/>
      <c r="Q502" s="5"/>
      <c r="R502" s="8"/>
      <c r="S502" s="4"/>
      <c r="T502" s="5"/>
      <c r="U502" s="154"/>
      <c r="V502" s="154"/>
      <c r="W502" s="4"/>
      <c r="X502" s="4"/>
    </row>
    <row r="503" spans="1:24" ht="64.5" customHeight="1" x14ac:dyDescent="0.8">
      <c r="A503" s="4"/>
      <c r="B503" s="128"/>
      <c r="C503" s="128"/>
      <c r="D503" s="8"/>
      <c r="E503" s="8"/>
      <c r="F503" s="8"/>
      <c r="G503" s="8"/>
      <c r="H503" s="5"/>
      <c r="I503" s="5"/>
      <c r="J503" s="5"/>
      <c r="K503" s="8"/>
      <c r="L503" s="4"/>
      <c r="M503" s="5"/>
      <c r="N503" s="8"/>
      <c r="O503" s="5"/>
      <c r="P503" s="5"/>
      <c r="Q503" s="5"/>
      <c r="R503" s="8"/>
      <c r="S503" s="4"/>
      <c r="T503" s="5"/>
      <c r="U503" s="154"/>
      <c r="V503" s="154"/>
      <c r="W503" s="4"/>
      <c r="X503" s="4"/>
    </row>
    <row r="504" spans="1:24" ht="64.5" customHeight="1" x14ac:dyDescent="0.8">
      <c r="A504" s="4"/>
      <c r="B504" s="128"/>
      <c r="C504" s="128"/>
      <c r="D504" s="8"/>
      <c r="E504" s="8"/>
      <c r="F504" s="8"/>
      <c r="G504" s="8"/>
      <c r="H504" s="5"/>
      <c r="I504" s="5"/>
      <c r="J504" s="5"/>
      <c r="K504" s="8"/>
      <c r="L504" s="4"/>
      <c r="M504" s="5"/>
      <c r="N504" s="8"/>
      <c r="O504" s="5"/>
      <c r="P504" s="5"/>
      <c r="Q504" s="5"/>
      <c r="R504" s="8"/>
      <c r="S504" s="4"/>
      <c r="T504" s="5"/>
      <c r="U504" s="154"/>
      <c r="V504" s="154"/>
      <c r="W504" s="4"/>
      <c r="X504" s="4"/>
    </row>
    <row r="505" spans="1:24" ht="64.5" customHeight="1" x14ac:dyDescent="0.8">
      <c r="A505" s="4"/>
      <c r="B505" s="128"/>
      <c r="C505" s="128"/>
      <c r="D505" s="8"/>
      <c r="E505" s="8"/>
      <c r="F505" s="8"/>
      <c r="G505" s="8"/>
      <c r="H505" s="5"/>
      <c r="I505" s="5"/>
      <c r="J505" s="5"/>
      <c r="K505" s="8"/>
      <c r="L505" s="4"/>
      <c r="M505" s="5"/>
      <c r="N505" s="8"/>
      <c r="O505" s="5"/>
      <c r="P505" s="5"/>
      <c r="Q505" s="5"/>
      <c r="R505" s="8"/>
      <c r="S505" s="4"/>
      <c r="T505" s="5"/>
      <c r="U505" s="154"/>
      <c r="V505" s="154"/>
      <c r="W505" s="4"/>
      <c r="X505" s="4"/>
    </row>
    <row r="506" spans="1:24" ht="64.5" customHeight="1" x14ac:dyDescent="0.8">
      <c r="A506" s="4"/>
      <c r="B506" s="128"/>
      <c r="C506" s="128"/>
      <c r="D506" s="8"/>
      <c r="E506" s="8"/>
      <c r="F506" s="8"/>
      <c r="G506" s="8"/>
      <c r="H506" s="5"/>
      <c r="I506" s="5"/>
      <c r="J506" s="5"/>
      <c r="K506" s="8"/>
      <c r="L506" s="4"/>
      <c r="M506" s="5"/>
      <c r="N506" s="8"/>
      <c r="O506" s="5"/>
      <c r="P506" s="5"/>
      <c r="Q506" s="5"/>
      <c r="R506" s="8"/>
      <c r="S506" s="4"/>
      <c r="T506" s="5"/>
      <c r="U506" s="154"/>
      <c r="V506" s="154"/>
      <c r="W506" s="4"/>
      <c r="X506" s="4"/>
    </row>
    <row r="507" spans="1:24" ht="64.5" customHeight="1" x14ac:dyDescent="0.8">
      <c r="A507" s="4"/>
      <c r="B507" s="128"/>
      <c r="C507" s="128"/>
      <c r="D507" s="8"/>
      <c r="E507" s="8"/>
      <c r="F507" s="8"/>
      <c r="G507" s="8"/>
      <c r="H507" s="5"/>
      <c r="I507" s="5"/>
      <c r="J507" s="5"/>
      <c r="K507" s="8"/>
      <c r="L507" s="4"/>
      <c r="M507" s="5"/>
      <c r="N507" s="8"/>
      <c r="O507" s="5"/>
      <c r="P507" s="5"/>
      <c r="Q507" s="5"/>
      <c r="R507" s="8"/>
      <c r="S507" s="4"/>
      <c r="T507" s="5"/>
      <c r="U507" s="154"/>
      <c r="V507" s="154"/>
      <c r="W507" s="4"/>
      <c r="X507" s="4"/>
    </row>
    <row r="508" spans="1:24" ht="64.5" customHeight="1" x14ac:dyDescent="0.8">
      <c r="A508" s="4"/>
      <c r="B508" s="128"/>
      <c r="C508" s="128"/>
      <c r="D508" s="8"/>
      <c r="E508" s="8"/>
      <c r="F508" s="8"/>
      <c r="G508" s="8"/>
      <c r="H508" s="5"/>
      <c r="I508" s="5"/>
      <c r="J508" s="5"/>
      <c r="K508" s="8"/>
      <c r="L508" s="4"/>
      <c r="M508" s="5"/>
      <c r="N508" s="8"/>
      <c r="O508" s="5"/>
      <c r="P508" s="5"/>
      <c r="Q508" s="5"/>
      <c r="R508" s="8"/>
      <c r="S508" s="4"/>
      <c r="T508" s="5"/>
      <c r="U508" s="154"/>
      <c r="V508" s="154"/>
      <c r="W508" s="4"/>
      <c r="X508" s="4"/>
    </row>
    <row r="509" spans="1:24" ht="64.5" customHeight="1" x14ac:dyDescent="0.8">
      <c r="A509" s="4"/>
      <c r="B509" s="128"/>
      <c r="C509" s="128"/>
      <c r="D509" s="8"/>
      <c r="E509" s="8"/>
      <c r="F509" s="8"/>
      <c r="G509" s="8"/>
      <c r="H509" s="5"/>
      <c r="I509" s="5"/>
      <c r="J509" s="5"/>
      <c r="K509" s="8"/>
      <c r="L509" s="4"/>
      <c r="M509" s="5"/>
      <c r="N509" s="8"/>
      <c r="O509" s="5"/>
      <c r="P509" s="5"/>
      <c r="Q509" s="5"/>
      <c r="R509" s="8"/>
      <c r="S509" s="4"/>
      <c r="T509" s="5"/>
      <c r="U509" s="154"/>
      <c r="V509" s="154"/>
      <c r="W509" s="4"/>
      <c r="X509" s="4"/>
    </row>
    <row r="510" spans="1:24" ht="64.5" customHeight="1" x14ac:dyDescent="0.8">
      <c r="A510" s="4"/>
      <c r="B510" s="128"/>
      <c r="C510" s="128"/>
      <c r="D510" s="8"/>
      <c r="E510" s="8"/>
      <c r="F510" s="8"/>
      <c r="G510" s="8"/>
      <c r="H510" s="5"/>
      <c r="I510" s="5"/>
      <c r="J510" s="5"/>
      <c r="K510" s="8"/>
      <c r="L510" s="4"/>
      <c r="M510" s="5"/>
      <c r="N510" s="8"/>
      <c r="O510" s="5"/>
      <c r="P510" s="5"/>
      <c r="Q510" s="5"/>
      <c r="R510" s="8"/>
      <c r="S510" s="4"/>
      <c r="T510" s="5"/>
      <c r="U510" s="154"/>
      <c r="V510" s="154"/>
      <c r="W510" s="4"/>
      <c r="X510" s="4"/>
    </row>
    <row r="511" spans="1:24" ht="64.5" customHeight="1" x14ac:dyDescent="0.8">
      <c r="A511" s="4"/>
      <c r="B511" s="128"/>
      <c r="C511" s="128"/>
      <c r="D511" s="8"/>
      <c r="E511" s="8"/>
      <c r="F511" s="8"/>
      <c r="G511" s="8"/>
      <c r="H511" s="5"/>
      <c r="I511" s="5"/>
      <c r="J511" s="5"/>
      <c r="K511" s="8"/>
      <c r="L511" s="4"/>
      <c r="M511" s="5"/>
      <c r="N511" s="8"/>
      <c r="O511" s="5"/>
      <c r="P511" s="5"/>
      <c r="Q511" s="5"/>
      <c r="R511" s="8"/>
      <c r="S511" s="4"/>
      <c r="T511" s="5"/>
      <c r="U511" s="154"/>
      <c r="V511" s="154"/>
      <c r="W511" s="4"/>
      <c r="X511" s="4"/>
    </row>
    <row r="512" spans="1:24" ht="64.5" customHeight="1" x14ac:dyDescent="0.8">
      <c r="A512" s="4"/>
      <c r="B512" s="128"/>
      <c r="C512" s="128"/>
      <c r="D512" s="8"/>
      <c r="E512" s="8"/>
      <c r="F512" s="8"/>
      <c r="G512" s="8"/>
      <c r="H512" s="5"/>
      <c r="I512" s="5"/>
      <c r="J512" s="5"/>
      <c r="K512" s="8"/>
      <c r="L512" s="4"/>
      <c r="M512" s="5"/>
      <c r="N512" s="8"/>
      <c r="O512" s="5"/>
      <c r="P512" s="5"/>
      <c r="Q512" s="5"/>
      <c r="R512" s="8"/>
      <c r="S512" s="4"/>
      <c r="T512" s="5"/>
      <c r="U512" s="154"/>
      <c r="V512" s="154"/>
      <c r="W512" s="4"/>
      <c r="X512" s="4"/>
    </row>
    <row r="513" spans="1:24" ht="64.5" customHeight="1" x14ac:dyDescent="0.8">
      <c r="A513" s="4"/>
      <c r="B513" s="128"/>
      <c r="C513" s="128"/>
      <c r="D513" s="8"/>
      <c r="E513" s="8"/>
      <c r="F513" s="8"/>
      <c r="G513" s="8"/>
      <c r="H513" s="5"/>
      <c r="I513" s="5"/>
      <c r="J513" s="5"/>
      <c r="K513" s="8"/>
      <c r="L513" s="4"/>
      <c r="M513" s="5"/>
      <c r="N513" s="8"/>
      <c r="O513" s="5"/>
      <c r="P513" s="5"/>
      <c r="Q513" s="5"/>
      <c r="R513" s="8"/>
      <c r="S513" s="4"/>
      <c r="T513" s="5"/>
      <c r="U513" s="154"/>
      <c r="V513" s="154"/>
      <c r="W513" s="4"/>
      <c r="X513" s="4"/>
    </row>
    <row r="514" spans="1:24" ht="64.5" customHeight="1" x14ac:dyDescent="0.8">
      <c r="A514" s="4"/>
      <c r="B514" s="128"/>
      <c r="C514" s="128"/>
      <c r="D514" s="8"/>
      <c r="E514" s="8"/>
      <c r="F514" s="8"/>
      <c r="G514" s="8"/>
      <c r="H514" s="5"/>
      <c r="I514" s="5"/>
      <c r="J514" s="5"/>
      <c r="K514" s="8"/>
      <c r="L514" s="4"/>
      <c r="M514" s="5"/>
      <c r="N514" s="8"/>
      <c r="O514" s="5"/>
      <c r="P514" s="5"/>
      <c r="Q514" s="5"/>
      <c r="R514" s="8"/>
      <c r="S514" s="4"/>
      <c r="T514" s="5"/>
      <c r="U514" s="154"/>
      <c r="V514" s="154"/>
      <c r="W514" s="4"/>
      <c r="X514" s="4"/>
    </row>
    <row r="515" spans="1:24" ht="64.5" customHeight="1" x14ac:dyDescent="0.8">
      <c r="A515" s="4"/>
      <c r="B515" s="128"/>
      <c r="C515" s="128"/>
      <c r="D515" s="8"/>
      <c r="E515" s="8"/>
      <c r="F515" s="8"/>
      <c r="G515" s="8"/>
      <c r="H515" s="5"/>
      <c r="I515" s="5"/>
      <c r="J515" s="5"/>
      <c r="K515" s="8"/>
      <c r="L515" s="4"/>
      <c r="M515" s="5"/>
      <c r="N515" s="8"/>
      <c r="O515" s="5"/>
      <c r="P515" s="5"/>
      <c r="Q515" s="5"/>
      <c r="R515" s="8"/>
      <c r="S515" s="4"/>
      <c r="T515" s="5"/>
      <c r="U515" s="154"/>
      <c r="V515" s="154"/>
      <c r="W515" s="4"/>
      <c r="X515" s="4"/>
    </row>
    <row r="516" spans="1:24" ht="64.5" customHeight="1" x14ac:dyDescent="0.8">
      <c r="A516" s="4"/>
      <c r="B516" s="128"/>
      <c r="C516" s="128"/>
      <c r="D516" s="8"/>
      <c r="E516" s="8"/>
      <c r="F516" s="8"/>
      <c r="G516" s="8"/>
      <c r="H516" s="5"/>
      <c r="I516" s="5"/>
      <c r="J516" s="5"/>
      <c r="K516" s="8"/>
      <c r="L516" s="4"/>
      <c r="M516" s="5"/>
      <c r="N516" s="8"/>
      <c r="O516" s="5"/>
      <c r="P516" s="5"/>
      <c r="Q516" s="5"/>
      <c r="R516" s="8"/>
      <c r="S516" s="4"/>
      <c r="T516" s="5"/>
      <c r="U516" s="154"/>
      <c r="V516" s="154"/>
      <c r="W516" s="4"/>
      <c r="X516" s="4"/>
    </row>
    <row r="517" spans="1:24" ht="64.5" customHeight="1" x14ac:dyDescent="0.8">
      <c r="A517" s="4"/>
      <c r="B517" s="128"/>
      <c r="C517" s="128"/>
      <c r="D517" s="8"/>
      <c r="E517" s="8"/>
      <c r="F517" s="8"/>
      <c r="G517" s="8"/>
      <c r="H517" s="5"/>
      <c r="I517" s="5"/>
      <c r="J517" s="5"/>
      <c r="K517" s="8"/>
      <c r="L517" s="4"/>
      <c r="M517" s="5"/>
      <c r="N517" s="8"/>
      <c r="O517" s="5"/>
      <c r="P517" s="5"/>
      <c r="Q517" s="5"/>
      <c r="R517" s="8"/>
      <c r="S517" s="4"/>
      <c r="T517" s="5"/>
      <c r="U517" s="154"/>
      <c r="V517" s="154"/>
      <c r="W517" s="4"/>
      <c r="X517" s="4"/>
    </row>
    <row r="518" spans="1:24" ht="64.5" customHeight="1" x14ac:dyDescent="0.8">
      <c r="A518" s="4"/>
      <c r="B518" s="128"/>
      <c r="C518" s="128"/>
      <c r="D518" s="8"/>
      <c r="E518" s="8"/>
      <c r="F518" s="8"/>
      <c r="G518" s="8"/>
      <c r="H518" s="5"/>
      <c r="I518" s="5"/>
      <c r="J518" s="5"/>
      <c r="K518" s="8"/>
      <c r="L518" s="4"/>
      <c r="M518" s="5"/>
      <c r="N518" s="8"/>
      <c r="O518" s="5"/>
      <c r="P518" s="5"/>
      <c r="Q518" s="5"/>
      <c r="R518" s="8"/>
      <c r="S518" s="4"/>
      <c r="T518" s="5"/>
      <c r="U518" s="154"/>
      <c r="V518" s="154"/>
      <c r="W518" s="4"/>
      <c r="X518" s="4"/>
    </row>
    <row r="519" spans="1:24" ht="64.5" customHeight="1" x14ac:dyDescent="0.8">
      <c r="A519" s="4"/>
      <c r="B519" s="128"/>
      <c r="C519" s="128"/>
      <c r="D519" s="8"/>
      <c r="E519" s="8"/>
      <c r="F519" s="8"/>
      <c r="G519" s="8"/>
      <c r="H519" s="5"/>
      <c r="I519" s="5"/>
      <c r="J519" s="5"/>
      <c r="K519" s="8"/>
      <c r="L519" s="4"/>
      <c r="M519" s="5"/>
      <c r="N519" s="8"/>
      <c r="O519" s="5"/>
      <c r="P519" s="5"/>
      <c r="Q519" s="5"/>
      <c r="R519" s="8"/>
      <c r="S519" s="4"/>
      <c r="T519" s="5"/>
      <c r="U519" s="154"/>
      <c r="V519" s="154"/>
      <c r="W519" s="4"/>
      <c r="X519" s="4"/>
    </row>
    <row r="520" spans="1:24" ht="64.5" customHeight="1" x14ac:dyDescent="0.8">
      <c r="A520" s="4"/>
      <c r="B520" s="128"/>
      <c r="C520" s="128"/>
      <c r="D520" s="8"/>
      <c r="E520" s="8"/>
      <c r="F520" s="8"/>
      <c r="G520" s="8"/>
      <c r="H520" s="5"/>
      <c r="I520" s="5"/>
      <c r="J520" s="5"/>
      <c r="K520" s="8"/>
      <c r="L520" s="4"/>
      <c r="M520" s="5"/>
      <c r="N520" s="8"/>
      <c r="O520" s="5"/>
      <c r="P520" s="5"/>
      <c r="Q520" s="5"/>
      <c r="R520" s="8"/>
      <c r="S520" s="4"/>
      <c r="T520" s="5"/>
      <c r="U520" s="154"/>
      <c r="V520" s="154"/>
      <c r="W520" s="4"/>
      <c r="X520" s="4"/>
    </row>
    <row r="521" spans="1:24" ht="64.5" customHeight="1" x14ac:dyDescent="0.8">
      <c r="A521" s="4"/>
      <c r="B521" s="128"/>
      <c r="C521" s="128"/>
      <c r="D521" s="8"/>
      <c r="E521" s="8"/>
      <c r="F521" s="8"/>
      <c r="G521" s="8"/>
      <c r="H521" s="5"/>
      <c r="I521" s="5"/>
      <c r="J521" s="5"/>
      <c r="K521" s="8"/>
      <c r="L521" s="4"/>
      <c r="M521" s="5"/>
      <c r="N521" s="8"/>
      <c r="O521" s="5"/>
      <c r="P521" s="5"/>
      <c r="Q521" s="5"/>
      <c r="R521" s="8"/>
      <c r="S521" s="4"/>
      <c r="T521" s="5"/>
      <c r="U521" s="154"/>
      <c r="V521" s="154"/>
      <c r="W521" s="4"/>
      <c r="X521" s="4"/>
    </row>
    <row r="522" spans="1:24" ht="64.5" customHeight="1" x14ac:dyDescent="0.8">
      <c r="A522" s="4"/>
      <c r="B522" s="128"/>
      <c r="C522" s="128"/>
      <c r="D522" s="8"/>
      <c r="E522" s="8"/>
      <c r="F522" s="8"/>
      <c r="G522" s="8"/>
      <c r="H522" s="5"/>
      <c r="I522" s="5"/>
      <c r="J522" s="5"/>
      <c r="K522" s="8"/>
      <c r="L522" s="4"/>
      <c r="M522" s="5"/>
      <c r="N522" s="8"/>
      <c r="O522" s="5"/>
      <c r="P522" s="5"/>
      <c r="Q522" s="5"/>
      <c r="R522" s="8"/>
      <c r="S522" s="4"/>
      <c r="T522" s="5"/>
      <c r="U522" s="154"/>
      <c r="V522" s="154"/>
      <c r="W522" s="4"/>
      <c r="X522" s="4"/>
    </row>
    <row r="523" spans="1:24" ht="64.5" customHeight="1" x14ac:dyDescent="0.8">
      <c r="A523" s="4"/>
      <c r="B523" s="128"/>
      <c r="C523" s="128"/>
      <c r="D523" s="8"/>
      <c r="E523" s="8"/>
      <c r="F523" s="8"/>
      <c r="G523" s="8"/>
      <c r="H523" s="5"/>
      <c r="I523" s="5"/>
      <c r="J523" s="5"/>
      <c r="K523" s="8"/>
      <c r="L523" s="4"/>
      <c r="M523" s="5"/>
      <c r="N523" s="8"/>
      <c r="O523" s="5"/>
      <c r="P523" s="5"/>
      <c r="Q523" s="5"/>
      <c r="R523" s="8"/>
      <c r="S523" s="4"/>
      <c r="T523" s="5"/>
      <c r="U523" s="154"/>
      <c r="V523" s="154"/>
      <c r="W523" s="4"/>
      <c r="X523" s="4"/>
    </row>
    <row r="524" spans="1:24" ht="64.5" customHeight="1" x14ac:dyDescent="0.8">
      <c r="A524" s="4"/>
      <c r="B524" s="128"/>
      <c r="C524" s="128"/>
      <c r="D524" s="8"/>
      <c r="E524" s="8"/>
      <c r="F524" s="8"/>
      <c r="G524" s="8"/>
      <c r="H524" s="5"/>
      <c r="I524" s="5"/>
      <c r="J524" s="5"/>
      <c r="K524" s="8"/>
      <c r="L524" s="4"/>
      <c r="M524" s="5"/>
      <c r="N524" s="8"/>
      <c r="O524" s="5"/>
      <c r="P524" s="5"/>
      <c r="Q524" s="5"/>
      <c r="R524" s="8"/>
      <c r="S524" s="4"/>
      <c r="T524" s="5"/>
      <c r="U524" s="154"/>
      <c r="V524" s="154"/>
      <c r="W524" s="4"/>
      <c r="X524" s="4"/>
    </row>
    <row r="525" spans="1:24" ht="64.5" customHeight="1" x14ac:dyDescent="0.8">
      <c r="A525" s="4"/>
      <c r="B525" s="128"/>
      <c r="C525" s="128"/>
      <c r="D525" s="8"/>
      <c r="E525" s="8"/>
      <c r="F525" s="8"/>
      <c r="G525" s="8"/>
      <c r="H525" s="5"/>
      <c r="I525" s="5"/>
      <c r="J525" s="5"/>
      <c r="K525" s="8"/>
      <c r="L525" s="4"/>
      <c r="M525" s="5"/>
      <c r="N525" s="8"/>
      <c r="O525" s="5"/>
      <c r="P525" s="5"/>
      <c r="Q525" s="5"/>
      <c r="R525" s="8"/>
      <c r="S525" s="4"/>
      <c r="T525" s="5"/>
      <c r="U525" s="154"/>
      <c r="V525" s="154"/>
      <c r="W525" s="4"/>
      <c r="X525" s="4"/>
    </row>
    <row r="526" spans="1:24" ht="64.5" customHeight="1" x14ac:dyDescent="0.8">
      <c r="A526" s="4"/>
      <c r="B526" s="128"/>
      <c r="C526" s="128"/>
      <c r="D526" s="8"/>
      <c r="E526" s="8"/>
      <c r="F526" s="8"/>
      <c r="G526" s="8"/>
      <c r="H526" s="5"/>
      <c r="I526" s="5"/>
      <c r="J526" s="5"/>
      <c r="K526" s="8"/>
      <c r="L526" s="4"/>
      <c r="M526" s="5"/>
      <c r="N526" s="8"/>
      <c r="O526" s="5"/>
      <c r="P526" s="5"/>
      <c r="Q526" s="5"/>
      <c r="R526" s="8"/>
      <c r="S526" s="4"/>
      <c r="T526" s="5"/>
      <c r="U526" s="154"/>
      <c r="V526" s="154"/>
      <c r="W526" s="4"/>
      <c r="X526" s="4"/>
    </row>
    <row r="527" spans="1:24" ht="64.5" customHeight="1" x14ac:dyDescent="0.8">
      <c r="A527" s="4"/>
      <c r="B527" s="128"/>
      <c r="C527" s="128"/>
      <c r="D527" s="8"/>
      <c r="E527" s="8"/>
      <c r="F527" s="8"/>
      <c r="G527" s="8"/>
      <c r="H527" s="5"/>
      <c r="I527" s="5"/>
      <c r="J527" s="5"/>
      <c r="K527" s="8"/>
      <c r="L527" s="4"/>
      <c r="M527" s="5"/>
      <c r="N527" s="8"/>
      <c r="O527" s="5"/>
      <c r="P527" s="5"/>
      <c r="Q527" s="5"/>
      <c r="R527" s="8"/>
      <c r="S527" s="4"/>
      <c r="T527" s="5"/>
      <c r="U527" s="154"/>
      <c r="V527" s="154"/>
      <c r="W527" s="4"/>
      <c r="X527" s="4"/>
    </row>
    <row r="528" spans="1:24" ht="64.5" customHeight="1" x14ac:dyDescent="0.8">
      <c r="A528" s="4"/>
      <c r="B528" s="128"/>
      <c r="C528" s="128"/>
      <c r="D528" s="8"/>
      <c r="E528" s="8"/>
      <c r="F528" s="8"/>
      <c r="G528" s="8"/>
      <c r="H528" s="5"/>
      <c r="I528" s="5"/>
      <c r="J528" s="5"/>
      <c r="K528" s="8"/>
      <c r="L528" s="4"/>
      <c r="M528" s="5"/>
      <c r="N528" s="8"/>
      <c r="O528" s="5"/>
      <c r="P528" s="5"/>
      <c r="Q528" s="5"/>
      <c r="R528" s="8"/>
      <c r="S528" s="4"/>
      <c r="T528" s="5"/>
      <c r="U528" s="154"/>
      <c r="V528" s="154"/>
      <c r="W528" s="4"/>
      <c r="X528" s="4"/>
    </row>
    <row r="529" spans="1:24" ht="64.5" customHeight="1" x14ac:dyDescent="0.8">
      <c r="A529" s="4"/>
      <c r="B529" s="128"/>
      <c r="C529" s="128"/>
      <c r="D529" s="8"/>
      <c r="E529" s="8"/>
      <c r="F529" s="8"/>
      <c r="G529" s="8"/>
      <c r="H529" s="5"/>
      <c r="I529" s="5"/>
      <c r="J529" s="5"/>
      <c r="K529" s="8"/>
      <c r="L529" s="4"/>
      <c r="M529" s="5"/>
      <c r="N529" s="8"/>
      <c r="O529" s="5"/>
      <c r="P529" s="5"/>
      <c r="Q529" s="5"/>
      <c r="R529" s="8"/>
      <c r="S529" s="4"/>
      <c r="T529" s="5"/>
      <c r="U529" s="154"/>
      <c r="V529" s="154"/>
      <c r="W529" s="4"/>
      <c r="X529" s="4"/>
    </row>
    <row r="530" spans="1:24" ht="64.5" customHeight="1" x14ac:dyDescent="0.8">
      <c r="A530" s="4"/>
      <c r="B530" s="128"/>
      <c r="C530" s="128"/>
      <c r="D530" s="8"/>
      <c r="E530" s="8"/>
      <c r="F530" s="8"/>
      <c r="G530" s="8"/>
      <c r="H530" s="5"/>
      <c r="I530" s="5"/>
      <c r="J530" s="5"/>
      <c r="K530" s="8"/>
      <c r="L530" s="4"/>
      <c r="M530" s="5"/>
      <c r="N530" s="8"/>
      <c r="O530" s="5"/>
      <c r="P530" s="5"/>
      <c r="Q530" s="5"/>
      <c r="R530" s="8"/>
      <c r="S530" s="4"/>
      <c r="T530" s="5"/>
      <c r="U530" s="154"/>
      <c r="V530" s="154"/>
      <c r="W530" s="4"/>
      <c r="X530" s="4"/>
    </row>
    <row r="531" spans="1:24" ht="64.5" customHeight="1" x14ac:dyDescent="0.8">
      <c r="A531" s="4"/>
      <c r="B531" s="128"/>
      <c r="C531" s="128"/>
      <c r="D531" s="8"/>
      <c r="E531" s="8"/>
      <c r="F531" s="8"/>
      <c r="G531" s="8"/>
      <c r="H531" s="5"/>
      <c r="I531" s="5"/>
      <c r="J531" s="5"/>
      <c r="K531" s="8"/>
      <c r="L531" s="4"/>
      <c r="M531" s="5"/>
      <c r="N531" s="8"/>
      <c r="O531" s="5"/>
      <c r="P531" s="5"/>
      <c r="Q531" s="5"/>
      <c r="R531" s="8"/>
      <c r="S531" s="4"/>
      <c r="T531" s="5"/>
      <c r="U531" s="154"/>
      <c r="V531" s="154"/>
      <c r="W531" s="4"/>
      <c r="X531" s="4"/>
    </row>
    <row r="532" spans="1:24" ht="64.5" customHeight="1" x14ac:dyDescent="0.8">
      <c r="A532" s="4"/>
      <c r="B532" s="128"/>
      <c r="C532" s="128"/>
      <c r="D532" s="8"/>
      <c r="E532" s="8"/>
      <c r="F532" s="8"/>
      <c r="G532" s="8"/>
      <c r="H532" s="5"/>
      <c r="I532" s="5"/>
      <c r="J532" s="5"/>
      <c r="K532" s="8"/>
      <c r="L532" s="4"/>
      <c r="M532" s="5"/>
      <c r="N532" s="8"/>
      <c r="O532" s="5"/>
      <c r="P532" s="5"/>
      <c r="Q532" s="5"/>
      <c r="R532" s="8"/>
      <c r="S532" s="4"/>
      <c r="T532" s="5"/>
      <c r="U532" s="154"/>
      <c r="V532" s="154"/>
      <c r="W532" s="4"/>
      <c r="X532" s="4"/>
    </row>
    <row r="533" spans="1:24" ht="64.5" customHeight="1" x14ac:dyDescent="0.8">
      <c r="A533" s="4"/>
      <c r="B533" s="128"/>
      <c r="C533" s="128"/>
      <c r="D533" s="8"/>
      <c r="E533" s="8"/>
      <c r="F533" s="8"/>
      <c r="G533" s="8"/>
      <c r="H533" s="5"/>
      <c r="I533" s="5"/>
      <c r="J533" s="5"/>
      <c r="K533" s="8"/>
      <c r="L533" s="4"/>
      <c r="M533" s="5"/>
      <c r="N533" s="8"/>
      <c r="O533" s="5"/>
      <c r="P533" s="5"/>
      <c r="Q533" s="5"/>
      <c r="R533" s="8"/>
      <c r="S533" s="4"/>
      <c r="T533" s="5"/>
      <c r="U533" s="154"/>
      <c r="V533" s="154"/>
      <c r="W533" s="4"/>
      <c r="X533" s="4"/>
    </row>
    <row r="534" spans="1:24" ht="64.5" customHeight="1" x14ac:dyDescent="0.8">
      <c r="A534" s="4"/>
      <c r="B534" s="128"/>
      <c r="C534" s="128"/>
      <c r="D534" s="8"/>
      <c r="E534" s="8"/>
      <c r="F534" s="8"/>
      <c r="G534" s="8"/>
      <c r="H534" s="5"/>
      <c r="I534" s="5"/>
      <c r="J534" s="5"/>
      <c r="K534" s="8"/>
      <c r="L534" s="4"/>
      <c r="M534" s="5"/>
      <c r="N534" s="8"/>
      <c r="O534" s="5"/>
      <c r="P534" s="5"/>
      <c r="Q534" s="5"/>
      <c r="R534" s="8"/>
      <c r="S534" s="4"/>
      <c r="T534" s="5"/>
      <c r="U534" s="154"/>
      <c r="V534" s="154"/>
      <c r="W534" s="4"/>
      <c r="X534" s="4"/>
    </row>
    <row r="535" spans="1:24" ht="64.5" customHeight="1" x14ac:dyDescent="0.8">
      <c r="A535" s="4"/>
      <c r="B535" s="128"/>
      <c r="C535" s="128"/>
      <c r="D535" s="8"/>
      <c r="E535" s="8"/>
      <c r="F535" s="8"/>
      <c r="G535" s="8"/>
      <c r="H535" s="5"/>
      <c r="I535" s="5"/>
      <c r="J535" s="5"/>
      <c r="K535" s="8"/>
      <c r="L535" s="4"/>
      <c r="M535" s="5"/>
      <c r="N535" s="8"/>
      <c r="O535" s="5"/>
      <c r="P535" s="5"/>
      <c r="Q535" s="5"/>
      <c r="R535" s="8"/>
      <c r="S535" s="4"/>
      <c r="T535" s="5"/>
      <c r="U535" s="154"/>
      <c r="V535" s="154"/>
      <c r="W535" s="4"/>
      <c r="X535" s="4"/>
    </row>
    <row r="536" spans="1:24" ht="64.5" customHeight="1" x14ac:dyDescent="0.8">
      <c r="A536" s="4"/>
      <c r="B536" s="128"/>
      <c r="C536" s="128"/>
      <c r="D536" s="8"/>
      <c r="E536" s="8"/>
      <c r="F536" s="8"/>
      <c r="G536" s="8"/>
      <c r="H536" s="5"/>
      <c r="I536" s="5"/>
      <c r="J536" s="5"/>
      <c r="K536" s="8"/>
      <c r="L536" s="4"/>
      <c r="M536" s="5"/>
      <c r="N536" s="8"/>
      <c r="O536" s="5"/>
      <c r="P536" s="5"/>
      <c r="Q536" s="5"/>
      <c r="R536" s="8"/>
      <c r="S536" s="4"/>
      <c r="T536" s="5"/>
      <c r="U536" s="154"/>
      <c r="V536" s="154"/>
      <c r="W536" s="4"/>
      <c r="X536" s="4"/>
    </row>
    <row r="537" spans="1:24" ht="64.5" customHeight="1" x14ac:dyDescent="0.8">
      <c r="A537" s="4"/>
      <c r="B537" s="128"/>
      <c r="C537" s="128"/>
      <c r="D537" s="8"/>
      <c r="E537" s="8"/>
      <c r="F537" s="8"/>
      <c r="G537" s="8"/>
      <c r="H537" s="5"/>
      <c r="I537" s="5"/>
      <c r="J537" s="5"/>
      <c r="K537" s="8"/>
      <c r="L537" s="4"/>
      <c r="M537" s="5"/>
      <c r="N537" s="8"/>
      <c r="O537" s="5"/>
      <c r="P537" s="5"/>
      <c r="Q537" s="5"/>
      <c r="R537" s="8"/>
      <c r="S537" s="4"/>
      <c r="T537" s="5"/>
      <c r="U537" s="154"/>
      <c r="V537" s="154"/>
      <c r="W537" s="4"/>
      <c r="X537" s="4"/>
    </row>
    <row r="538" spans="1:24" ht="64.5" customHeight="1" x14ac:dyDescent="0.8">
      <c r="A538" s="4"/>
      <c r="B538" s="128"/>
      <c r="C538" s="128"/>
      <c r="D538" s="8"/>
      <c r="E538" s="8"/>
      <c r="F538" s="8"/>
      <c r="G538" s="8"/>
      <c r="H538" s="5"/>
      <c r="I538" s="5"/>
      <c r="J538" s="5"/>
      <c r="K538" s="8"/>
      <c r="L538" s="4"/>
      <c r="M538" s="5"/>
      <c r="N538" s="8"/>
      <c r="O538" s="5"/>
      <c r="P538" s="5"/>
      <c r="Q538" s="5"/>
      <c r="R538" s="8"/>
      <c r="S538" s="4"/>
      <c r="T538" s="5"/>
      <c r="U538" s="154"/>
      <c r="V538" s="154"/>
      <c r="W538" s="4"/>
      <c r="X538" s="4"/>
    </row>
    <row r="539" spans="1:24" ht="64.5" customHeight="1" x14ac:dyDescent="0.8">
      <c r="A539" s="4"/>
      <c r="B539" s="128"/>
      <c r="C539" s="128"/>
      <c r="D539" s="8"/>
      <c r="E539" s="8"/>
      <c r="F539" s="8"/>
      <c r="G539" s="8"/>
      <c r="H539" s="5"/>
      <c r="I539" s="5"/>
      <c r="J539" s="5"/>
      <c r="K539" s="8"/>
      <c r="L539" s="4"/>
      <c r="M539" s="5"/>
      <c r="N539" s="8"/>
      <c r="O539" s="5"/>
      <c r="P539" s="5"/>
      <c r="Q539" s="5"/>
      <c r="R539" s="8"/>
      <c r="S539" s="4"/>
      <c r="T539" s="5"/>
      <c r="U539" s="154"/>
      <c r="V539" s="154"/>
      <c r="W539" s="4"/>
      <c r="X539" s="4"/>
    </row>
    <row r="540" spans="1:24" ht="64.5" customHeight="1" x14ac:dyDescent="0.8">
      <c r="A540" s="4"/>
      <c r="B540" s="128"/>
      <c r="C540" s="128"/>
      <c r="D540" s="8"/>
      <c r="E540" s="8"/>
      <c r="F540" s="8"/>
      <c r="G540" s="8"/>
      <c r="H540" s="5"/>
      <c r="I540" s="5"/>
      <c r="J540" s="5"/>
      <c r="K540" s="8"/>
      <c r="L540" s="4"/>
      <c r="M540" s="5"/>
      <c r="N540" s="8"/>
      <c r="O540" s="5"/>
      <c r="P540" s="5"/>
      <c r="Q540" s="5"/>
      <c r="R540" s="8"/>
      <c r="S540" s="4"/>
      <c r="T540" s="5"/>
      <c r="U540" s="154"/>
      <c r="V540" s="154"/>
      <c r="W540" s="4"/>
      <c r="X540" s="4"/>
    </row>
    <row r="541" spans="1:24" ht="64.5" customHeight="1" x14ac:dyDescent="0.8">
      <c r="A541" s="4"/>
      <c r="B541" s="128"/>
      <c r="C541" s="128"/>
      <c r="D541" s="8"/>
      <c r="E541" s="8"/>
      <c r="F541" s="8"/>
      <c r="G541" s="8"/>
      <c r="H541" s="5"/>
      <c r="I541" s="5"/>
      <c r="J541" s="5"/>
      <c r="K541" s="8"/>
      <c r="L541" s="4"/>
      <c r="M541" s="5"/>
      <c r="N541" s="8"/>
      <c r="O541" s="5"/>
      <c r="P541" s="5"/>
      <c r="Q541" s="5"/>
      <c r="R541" s="8"/>
      <c r="S541" s="4"/>
      <c r="T541" s="5"/>
      <c r="U541" s="154"/>
      <c r="V541" s="154"/>
      <c r="W541" s="4"/>
      <c r="X541" s="4"/>
    </row>
    <row r="542" spans="1:24" ht="64.5" customHeight="1" x14ac:dyDescent="0.8">
      <c r="A542" s="4"/>
      <c r="B542" s="128"/>
      <c r="C542" s="128"/>
      <c r="D542" s="8"/>
      <c r="E542" s="8"/>
      <c r="F542" s="8"/>
      <c r="G542" s="8"/>
      <c r="H542" s="5"/>
      <c r="I542" s="5"/>
      <c r="J542" s="5"/>
      <c r="K542" s="8"/>
      <c r="L542" s="4"/>
      <c r="M542" s="5"/>
      <c r="N542" s="8"/>
      <c r="O542" s="5"/>
      <c r="P542" s="5"/>
      <c r="Q542" s="5"/>
      <c r="R542" s="8"/>
      <c r="S542" s="4"/>
      <c r="T542" s="5"/>
      <c r="U542" s="154"/>
      <c r="V542" s="154"/>
      <c r="W542" s="4"/>
      <c r="X542" s="4"/>
    </row>
    <row r="543" spans="1:24" ht="64.5" customHeight="1" x14ac:dyDescent="0.8">
      <c r="A543" s="4"/>
      <c r="B543" s="128"/>
      <c r="C543" s="128"/>
      <c r="D543" s="8"/>
      <c r="E543" s="8"/>
      <c r="F543" s="8"/>
      <c r="G543" s="8"/>
      <c r="H543" s="5"/>
      <c r="I543" s="5"/>
      <c r="J543" s="5"/>
      <c r="K543" s="8"/>
      <c r="L543" s="4"/>
      <c r="M543" s="5"/>
      <c r="N543" s="8"/>
      <c r="O543" s="5"/>
      <c r="P543" s="5"/>
      <c r="Q543" s="5"/>
      <c r="R543" s="8"/>
      <c r="S543" s="4"/>
      <c r="T543" s="5"/>
      <c r="U543" s="154"/>
      <c r="V543" s="154"/>
      <c r="W543" s="4"/>
      <c r="X543" s="4"/>
    </row>
    <row r="544" spans="1:24" ht="64.5" customHeight="1" x14ac:dyDescent="0.8">
      <c r="A544" s="4"/>
      <c r="B544" s="128"/>
      <c r="C544" s="128"/>
      <c r="D544" s="8"/>
      <c r="E544" s="8"/>
      <c r="F544" s="8"/>
      <c r="G544" s="8"/>
      <c r="H544" s="5"/>
      <c r="I544" s="5"/>
      <c r="J544" s="5"/>
      <c r="K544" s="8"/>
      <c r="L544" s="4"/>
      <c r="M544" s="5"/>
      <c r="N544" s="8"/>
      <c r="O544" s="5"/>
      <c r="P544" s="5"/>
      <c r="Q544" s="5"/>
      <c r="R544" s="8"/>
      <c r="S544" s="4"/>
      <c r="T544" s="5"/>
      <c r="U544" s="154"/>
      <c r="V544" s="154"/>
      <c r="W544" s="4"/>
      <c r="X544" s="4"/>
    </row>
    <row r="545" spans="1:24" ht="64.5" customHeight="1" x14ac:dyDescent="0.8">
      <c r="A545" s="4"/>
      <c r="B545" s="128"/>
      <c r="C545" s="128"/>
      <c r="D545" s="8"/>
      <c r="E545" s="8"/>
      <c r="F545" s="8"/>
      <c r="G545" s="8"/>
      <c r="H545" s="5"/>
      <c r="I545" s="5"/>
      <c r="J545" s="5"/>
      <c r="K545" s="8"/>
      <c r="L545" s="4"/>
      <c r="M545" s="5"/>
      <c r="N545" s="8"/>
      <c r="O545" s="5"/>
      <c r="P545" s="5"/>
      <c r="Q545" s="5"/>
      <c r="R545" s="8"/>
      <c r="S545" s="4"/>
      <c r="T545" s="5"/>
      <c r="U545" s="154"/>
      <c r="V545" s="154"/>
      <c r="W545" s="4"/>
      <c r="X545" s="4"/>
    </row>
    <row r="546" spans="1:24" ht="64.5" customHeight="1" x14ac:dyDescent="0.8">
      <c r="A546" s="4"/>
      <c r="B546" s="128"/>
      <c r="C546" s="128"/>
      <c r="D546" s="8"/>
      <c r="E546" s="8"/>
      <c r="F546" s="8"/>
      <c r="G546" s="8"/>
      <c r="H546" s="5"/>
      <c r="I546" s="5"/>
      <c r="J546" s="5"/>
      <c r="K546" s="8"/>
      <c r="L546" s="4"/>
      <c r="M546" s="5"/>
      <c r="N546" s="8"/>
      <c r="O546" s="5"/>
      <c r="P546" s="5"/>
      <c r="Q546" s="5"/>
      <c r="R546" s="8"/>
      <c r="S546" s="4"/>
      <c r="T546" s="5"/>
      <c r="U546" s="154"/>
      <c r="V546" s="154"/>
      <c r="W546" s="4"/>
      <c r="X546" s="4"/>
    </row>
    <row r="547" spans="1:24" ht="64.5" customHeight="1" x14ac:dyDescent="0.8">
      <c r="A547" s="4"/>
      <c r="B547" s="128"/>
      <c r="C547" s="128"/>
      <c r="D547" s="8"/>
      <c r="E547" s="8"/>
      <c r="F547" s="8"/>
      <c r="G547" s="8"/>
      <c r="H547" s="5"/>
      <c r="I547" s="5"/>
      <c r="J547" s="5"/>
      <c r="K547" s="8"/>
      <c r="L547" s="4"/>
      <c r="M547" s="5"/>
      <c r="N547" s="8"/>
      <c r="O547" s="5"/>
      <c r="P547" s="5"/>
      <c r="Q547" s="5"/>
      <c r="R547" s="8"/>
      <c r="S547" s="4"/>
      <c r="T547" s="5"/>
      <c r="U547" s="154"/>
      <c r="V547" s="154"/>
      <c r="W547" s="4"/>
      <c r="X547" s="4"/>
    </row>
    <row r="548" spans="1:24" ht="64.5" customHeight="1" x14ac:dyDescent="0.8">
      <c r="A548" s="4"/>
      <c r="B548" s="128"/>
      <c r="C548" s="128"/>
      <c r="D548" s="8"/>
      <c r="E548" s="8"/>
      <c r="F548" s="8"/>
      <c r="G548" s="8"/>
      <c r="H548" s="5"/>
      <c r="I548" s="5"/>
      <c r="J548" s="5"/>
      <c r="K548" s="8"/>
      <c r="L548" s="4"/>
      <c r="M548" s="5"/>
      <c r="N548" s="8"/>
      <c r="O548" s="5"/>
      <c r="P548" s="5"/>
      <c r="Q548" s="5"/>
      <c r="R548" s="8"/>
      <c r="S548" s="4"/>
      <c r="T548" s="5"/>
      <c r="U548" s="154"/>
      <c r="V548" s="154"/>
      <c r="W548" s="4"/>
      <c r="X548" s="4"/>
    </row>
    <row r="549" spans="1:24" ht="64.5" customHeight="1" x14ac:dyDescent="0.8">
      <c r="A549" s="4"/>
      <c r="B549" s="128"/>
      <c r="C549" s="128"/>
      <c r="D549" s="8"/>
      <c r="E549" s="8"/>
      <c r="F549" s="8"/>
      <c r="G549" s="8"/>
      <c r="H549" s="5"/>
      <c r="I549" s="5"/>
      <c r="J549" s="5"/>
      <c r="K549" s="8"/>
      <c r="L549" s="4"/>
      <c r="M549" s="5"/>
      <c r="N549" s="8"/>
      <c r="O549" s="5"/>
      <c r="P549" s="5"/>
      <c r="Q549" s="5"/>
      <c r="R549" s="8"/>
      <c r="S549" s="4"/>
      <c r="T549" s="5"/>
      <c r="U549" s="154"/>
      <c r="V549" s="154"/>
      <c r="W549" s="4"/>
      <c r="X549" s="4"/>
    </row>
    <row r="550" spans="1:24" ht="64.5" customHeight="1" x14ac:dyDescent="0.8">
      <c r="A550" s="4"/>
      <c r="B550" s="128"/>
      <c r="C550" s="128"/>
      <c r="D550" s="8"/>
      <c r="E550" s="8"/>
      <c r="F550" s="8"/>
      <c r="G550" s="8"/>
      <c r="H550" s="5"/>
      <c r="I550" s="5"/>
      <c r="J550" s="5"/>
      <c r="K550" s="8"/>
      <c r="L550" s="4"/>
      <c r="M550" s="5"/>
      <c r="N550" s="8"/>
      <c r="O550" s="5"/>
      <c r="P550" s="5"/>
      <c r="Q550" s="5"/>
      <c r="R550" s="8"/>
      <c r="S550" s="4"/>
      <c r="T550" s="5"/>
      <c r="U550" s="154"/>
      <c r="V550" s="154"/>
      <c r="W550" s="4"/>
      <c r="X550" s="4"/>
    </row>
    <row r="551" spans="1:24" ht="64.5" customHeight="1" x14ac:dyDescent="0.8">
      <c r="A551" s="4"/>
      <c r="B551" s="128"/>
      <c r="C551" s="128"/>
      <c r="D551" s="8"/>
      <c r="E551" s="8"/>
      <c r="F551" s="8"/>
      <c r="G551" s="8"/>
      <c r="H551" s="5"/>
      <c r="I551" s="5"/>
      <c r="J551" s="5"/>
      <c r="K551" s="8"/>
      <c r="L551" s="4"/>
      <c r="M551" s="5"/>
      <c r="N551" s="8"/>
      <c r="O551" s="5"/>
      <c r="P551" s="5"/>
      <c r="Q551" s="5"/>
      <c r="R551" s="8"/>
      <c r="S551" s="4"/>
      <c r="T551" s="5"/>
      <c r="U551" s="154"/>
      <c r="V551" s="154"/>
      <c r="W551" s="4"/>
      <c r="X551" s="4"/>
    </row>
    <row r="552" spans="1:24" ht="64.5" customHeight="1" x14ac:dyDescent="0.8">
      <c r="A552" s="4"/>
      <c r="B552" s="128"/>
      <c r="C552" s="128"/>
      <c r="D552" s="8"/>
      <c r="E552" s="8"/>
      <c r="F552" s="8"/>
      <c r="G552" s="8"/>
      <c r="H552" s="5"/>
      <c r="I552" s="5"/>
      <c r="J552" s="5"/>
      <c r="K552" s="8"/>
      <c r="L552" s="4"/>
      <c r="M552" s="5"/>
      <c r="N552" s="8"/>
      <c r="O552" s="5"/>
      <c r="P552" s="5"/>
      <c r="Q552" s="5"/>
      <c r="R552" s="8"/>
      <c r="S552" s="4"/>
      <c r="T552" s="5"/>
      <c r="U552" s="154"/>
      <c r="V552" s="154"/>
      <c r="W552" s="4"/>
      <c r="X552" s="4"/>
    </row>
    <row r="553" spans="1:24" ht="64.5" customHeight="1" x14ac:dyDescent="0.8">
      <c r="A553" s="4"/>
      <c r="B553" s="128"/>
      <c r="C553" s="128"/>
      <c r="D553" s="8"/>
      <c r="E553" s="8"/>
      <c r="F553" s="8"/>
      <c r="G553" s="8"/>
      <c r="H553" s="5"/>
      <c r="I553" s="5"/>
      <c r="J553" s="5"/>
      <c r="K553" s="8"/>
      <c r="L553" s="4"/>
      <c r="M553" s="5"/>
      <c r="N553" s="8"/>
      <c r="O553" s="5"/>
      <c r="P553" s="5"/>
      <c r="Q553" s="5"/>
      <c r="R553" s="8"/>
      <c r="S553" s="4"/>
      <c r="T553" s="5"/>
      <c r="U553" s="154"/>
      <c r="V553" s="154"/>
      <c r="W553" s="4"/>
      <c r="X553" s="4"/>
    </row>
    <row r="554" spans="1:24" ht="64.5" customHeight="1" x14ac:dyDescent="0.8">
      <c r="A554" s="4"/>
      <c r="B554" s="128"/>
      <c r="C554" s="128"/>
      <c r="D554" s="8"/>
      <c r="E554" s="8"/>
      <c r="F554" s="8"/>
      <c r="G554" s="8"/>
      <c r="H554" s="5"/>
      <c r="I554" s="5"/>
      <c r="J554" s="5"/>
      <c r="K554" s="8"/>
      <c r="L554" s="4"/>
      <c r="M554" s="5"/>
      <c r="N554" s="8"/>
      <c r="O554" s="5"/>
      <c r="P554" s="5"/>
      <c r="Q554" s="5"/>
      <c r="R554" s="8"/>
      <c r="S554" s="4"/>
      <c r="T554" s="5"/>
      <c r="U554" s="154"/>
      <c r="V554" s="154"/>
      <c r="W554" s="4"/>
      <c r="X554" s="4"/>
    </row>
    <row r="555" spans="1:24" ht="64.5" customHeight="1" x14ac:dyDescent="0.8">
      <c r="A555" s="4"/>
      <c r="B555" s="128"/>
      <c r="C555" s="128"/>
      <c r="D555" s="8"/>
      <c r="E555" s="8"/>
      <c r="F555" s="8"/>
      <c r="G555" s="8"/>
      <c r="H555" s="5"/>
      <c r="I555" s="5"/>
      <c r="J555" s="5"/>
      <c r="K555" s="8"/>
      <c r="L555" s="4"/>
      <c r="M555" s="5"/>
      <c r="N555" s="8"/>
      <c r="O555" s="5"/>
      <c r="P555" s="5"/>
      <c r="Q555" s="5"/>
      <c r="R555" s="8"/>
      <c r="S555" s="4"/>
      <c r="T555" s="5"/>
      <c r="U555" s="154"/>
      <c r="V555" s="154"/>
      <c r="W555" s="4"/>
      <c r="X555" s="4"/>
    </row>
    <row r="556" spans="1:24" ht="64.5" customHeight="1" x14ac:dyDescent="0.8">
      <c r="A556" s="4"/>
      <c r="B556" s="128"/>
      <c r="C556" s="128"/>
      <c r="D556" s="8"/>
      <c r="E556" s="8"/>
      <c r="F556" s="8"/>
      <c r="G556" s="8"/>
      <c r="H556" s="5"/>
      <c r="I556" s="5"/>
      <c r="J556" s="5"/>
      <c r="K556" s="8"/>
      <c r="L556" s="4"/>
      <c r="M556" s="5"/>
      <c r="N556" s="8"/>
      <c r="O556" s="5"/>
      <c r="P556" s="5"/>
      <c r="Q556" s="5"/>
      <c r="R556" s="8"/>
      <c r="S556" s="4"/>
      <c r="T556" s="5"/>
      <c r="U556" s="154"/>
      <c r="V556" s="154"/>
      <c r="W556" s="4"/>
      <c r="X556" s="4"/>
    </row>
    <row r="557" spans="1:24" ht="64.5" customHeight="1" x14ac:dyDescent="0.8">
      <c r="A557" s="4"/>
      <c r="B557" s="128"/>
      <c r="C557" s="128"/>
      <c r="D557" s="8"/>
      <c r="E557" s="8"/>
      <c r="F557" s="8"/>
      <c r="G557" s="8"/>
      <c r="H557" s="5"/>
      <c r="I557" s="5"/>
      <c r="J557" s="5"/>
      <c r="K557" s="8"/>
      <c r="L557" s="4"/>
      <c r="M557" s="5"/>
      <c r="N557" s="8"/>
      <c r="O557" s="5"/>
      <c r="P557" s="5"/>
      <c r="Q557" s="5"/>
      <c r="R557" s="8"/>
      <c r="S557" s="4"/>
      <c r="T557" s="5"/>
      <c r="U557" s="154"/>
      <c r="V557" s="154"/>
      <c r="W557" s="4"/>
      <c r="X557" s="4"/>
    </row>
    <row r="558" spans="1:24" ht="64.5" customHeight="1" x14ac:dyDescent="0.8">
      <c r="A558" s="4"/>
      <c r="B558" s="128"/>
      <c r="C558" s="128"/>
      <c r="D558" s="8"/>
      <c r="E558" s="8"/>
      <c r="F558" s="8"/>
      <c r="G558" s="8"/>
      <c r="H558" s="5"/>
      <c r="I558" s="5"/>
      <c r="J558" s="5"/>
      <c r="K558" s="8"/>
      <c r="L558" s="4"/>
      <c r="M558" s="5"/>
      <c r="N558" s="8"/>
      <c r="O558" s="5"/>
      <c r="P558" s="5"/>
      <c r="Q558" s="5"/>
      <c r="R558" s="8"/>
      <c r="S558" s="4"/>
      <c r="T558" s="5"/>
      <c r="U558" s="154"/>
      <c r="V558" s="154"/>
      <c r="W558" s="4"/>
      <c r="X558" s="4"/>
    </row>
    <row r="559" spans="1:24" ht="64.5" customHeight="1" x14ac:dyDescent="0.8">
      <c r="A559" s="4"/>
      <c r="B559" s="128"/>
      <c r="C559" s="128"/>
      <c r="D559" s="8"/>
      <c r="E559" s="8"/>
      <c r="F559" s="8"/>
      <c r="G559" s="8"/>
      <c r="H559" s="5"/>
      <c r="I559" s="5"/>
      <c r="J559" s="5"/>
      <c r="K559" s="8"/>
      <c r="L559" s="4"/>
      <c r="M559" s="5"/>
      <c r="N559" s="8"/>
      <c r="O559" s="5"/>
      <c r="P559" s="5"/>
      <c r="Q559" s="5"/>
      <c r="R559" s="8"/>
      <c r="S559" s="4"/>
      <c r="T559" s="5"/>
      <c r="U559" s="154"/>
      <c r="V559" s="154"/>
      <c r="W559" s="4"/>
      <c r="X559" s="4"/>
    </row>
    <row r="560" spans="1:24" ht="64.5" customHeight="1" x14ac:dyDescent="0.8">
      <c r="A560" s="4"/>
      <c r="B560" s="128"/>
      <c r="C560" s="128"/>
      <c r="D560" s="8"/>
      <c r="E560" s="8"/>
      <c r="F560" s="8"/>
      <c r="G560" s="8"/>
      <c r="H560" s="5"/>
      <c r="I560" s="5"/>
      <c r="J560" s="5"/>
      <c r="K560" s="8"/>
      <c r="L560" s="4"/>
      <c r="M560" s="5"/>
      <c r="N560" s="8"/>
      <c r="O560" s="5"/>
      <c r="P560" s="5"/>
      <c r="Q560" s="5"/>
      <c r="R560" s="8"/>
      <c r="S560" s="4"/>
      <c r="T560" s="5"/>
      <c r="U560" s="154"/>
      <c r="V560" s="154"/>
      <c r="W560" s="4"/>
      <c r="X560" s="4"/>
    </row>
    <row r="561" spans="1:24" ht="64.5" customHeight="1" x14ac:dyDescent="0.8">
      <c r="A561" s="4"/>
      <c r="B561" s="128"/>
      <c r="C561" s="128"/>
      <c r="D561" s="8"/>
      <c r="E561" s="8"/>
      <c r="F561" s="8"/>
      <c r="G561" s="8"/>
      <c r="H561" s="5"/>
      <c r="I561" s="5"/>
      <c r="J561" s="5"/>
      <c r="K561" s="8"/>
      <c r="L561" s="4"/>
      <c r="M561" s="5"/>
      <c r="N561" s="8"/>
      <c r="O561" s="5"/>
      <c r="P561" s="5"/>
      <c r="Q561" s="5"/>
      <c r="R561" s="8"/>
      <c r="S561" s="4"/>
      <c r="T561" s="5"/>
      <c r="U561" s="154"/>
      <c r="V561" s="154"/>
      <c r="W561" s="4"/>
      <c r="X561" s="4"/>
    </row>
    <row r="562" spans="1:24" ht="64.5" customHeight="1" x14ac:dyDescent="0.8">
      <c r="A562" s="4"/>
      <c r="B562" s="128"/>
      <c r="C562" s="128"/>
      <c r="D562" s="8"/>
      <c r="E562" s="8"/>
      <c r="F562" s="8"/>
      <c r="G562" s="8"/>
      <c r="H562" s="5"/>
      <c r="I562" s="5"/>
      <c r="J562" s="5"/>
      <c r="K562" s="8"/>
      <c r="L562" s="4"/>
      <c r="M562" s="5"/>
      <c r="N562" s="8"/>
      <c r="O562" s="5"/>
      <c r="P562" s="5"/>
      <c r="Q562" s="5"/>
      <c r="R562" s="8"/>
      <c r="S562" s="4"/>
      <c r="T562" s="5"/>
      <c r="U562" s="154"/>
      <c r="V562" s="154"/>
      <c r="W562" s="4"/>
      <c r="X562" s="4"/>
    </row>
    <row r="563" spans="1:24" ht="64.5" customHeight="1" x14ac:dyDescent="0.8">
      <c r="A563" s="4"/>
      <c r="B563" s="128"/>
      <c r="C563" s="128"/>
      <c r="D563" s="8"/>
      <c r="E563" s="8"/>
      <c r="F563" s="8"/>
      <c r="G563" s="8"/>
      <c r="H563" s="5"/>
      <c r="I563" s="5"/>
      <c r="J563" s="5"/>
      <c r="K563" s="8"/>
      <c r="L563" s="4"/>
      <c r="M563" s="5"/>
      <c r="N563" s="8"/>
      <c r="O563" s="5"/>
      <c r="P563" s="5"/>
      <c r="Q563" s="5"/>
      <c r="R563" s="8"/>
      <c r="S563" s="4"/>
      <c r="T563" s="5"/>
      <c r="U563" s="154"/>
      <c r="V563" s="154"/>
      <c r="W563" s="4"/>
      <c r="X563" s="4"/>
    </row>
    <row r="564" spans="1:24" ht="64.5" customHeight="1" x14ac:dyDescent="0.8">
      <c r="A564" s="4"/>
      <c r="B564" s="128"/>
      <c r="C564" s="128"/>
      <c r="D564" s="8"/>
      <c r="E564" s="8"/>
      <c r="F564" s="8"/>
      <c r="G564" s="8"/>
      <c r="H564" s="5"/>
      <c r="I564" s="5"/>
      <c r="J564" s="5"/>
      <c r="K564" s="8"/>
      <c r="L564" s="4"/>
      <c r="M564" s="5"/>
      <c r="N564" s="8"/>
      <c r="O564" s="5"/>
      <c r="P564" s="5"/>
      <c r="Q564" s="5"/>
      <c r="R564" s="8"/>
      <c r="S564" s="4"/>
      <c r="T564" s="5"/>
      <c r="U564" s="154"/>
      <c r="V564" s="154"/>
      <c r="W564" s="4"/>
      <c r="X564" s="4"/>
    </row>
    <row r="565" spans="1:24" ht="64.5" customHeight="1" x14ac:dyDescent="0.8">
      <c r="A565" s="4"/>
      <c r="B565" s="128"/>
      <c r="C565" s="128"/>
      <c r="D565" s="8"/>
      <c r="E565" s="8"/>
      <c r="F565" s="8"/>
      <c r="G565" s="8"/>
      <c r="H565" s="5"/>
      <c r="I565" s="5"/>
      <c r="J565" s="5"/>
      <c r="K565" s="8"/>
      <c r="L565" s="4"/>
      <c r="M565" s="5"/>
      <c r="N565" s="8"/>
      <c r="O565" s="5"/>
      <c r="P565" s="5"/>
      <c r="Q565" s="5"/>
      <c r="R565" s="8"/>
      <c r="S565" s="4"/>
      <c r="T565" s="5"/>
      <c r="U565" s="154"/>
      <c r="V565" s="154"/>
      <c r="W565" s="4"/>
      <c r="X565" s="4"/>
    </row>
    <row r="566" spans="1:24" ht="64.5" customHeight="1" x14ac:dyDescent="0.8">
      <c r="A566" s="4"/>
      <c r="B566" s="128"/>
      <c r="C566" s="128"/>
      <c r="D566" s="8"/>
      <c r="E566" s="8"/>
      <c r="F566" s="8"/>
      <c r="G566" s="8"/>
      <c r="H566" s="5"/>
      <c r="I566" s="5"/>
      <c r="J566" s="5"/>
      <c r="K566" s="8"/>
      <c r="L566" s="4"/>
      <c r="M566" s="5"/>
      <c r="N566" s="8"/>
      <c r="O566" s="5"/>
      <c r="P566" s="5"/>
      <c r="Q566" s="5"/>
      <c r="R566" s="8"/>
      <c r="S566" s="4"/>
      <c r="T566" s="5"/>
      <c r="U566" s="154"/>
      <c r="V566" s="154"/>
      <c r="W566" s="4"/>
      <c r="X566" s="4"/>
    </row>
    <row r="567" spans="1:24" ht="64.5" customHeight="1" x14ac:dyDescent="0.8">
      <c r="A567" s="4"/>
      <c r="B567" s="128"/>
      <c r="C567" s="128"/>
      <c r="D567" s="8"/>
      <c r="E567" s="8"/>
      <c r="F567" s="8"/>
      <c r="G567" s="8"/>
      <c r="H567" s="5"/>
      <c r="I567" s="5"/>
      <c r="J567" s="5"/>
      <c r="K567" s="8"/>
      <c r="L567" s="4"/>
      <c r="M567" s="5"/>
      <c r="N567" s="8"/>
      <c r="O567" s="5"/>
      <c r="P567" s="5"/>
      <c r="Q567" s="5"/>
      <c r="R567" s="8"/>
      <c r="S567" s="4"/>
      <c r="T567" s="5"/>
      <c r="U567" s="154"/>
      <c r="V567" s="154"/>
      <c r="W567" s="4"/>
      <c r="X567" s="4"/>
    </row>
    <row r="568" spans="1:24" ht="64.5" customHeight="1" x14ac:dyDescent="0.8">
      <c r="A568" s="4"/>
      <c r="B568" s="128"/>
      <c r="C568" s="128"/>
      <c r="D568" s="8"/>
      <c r="E568" s="8"/>
      <c r="F568" s="8"/>
      <c r="G568" s="8"/>
      <c r="H568" s="5"/>
      <c r="I568" s="5"/>
      <c r="J568" s="5"/>
      <c r="K568" s="8"/>
      <c r="L568" s="4"/>
      <c r="M568" s="5"/>
      <c r="N568" s="8"/>
      <c r="O568" s="5"/>
      <c r="P568" s="5"/>
      <c r="Q568" s="5"/>
      <c r="R568" s="8"/>
      <c r="S568" s="4"/>
      <c r="T568" s="5"/>
      <c r="U568" s="154"/>
      <c r="V568" s="154"/>
      <c r="W568" s="4"/>
      <c r="X568" s="4"/>
    </row>
    <row r="569" spans="1:24" ht="64.5" customHeight="1" x14ac:dyDescent="0.8">
      <c r="A569" s="4"/>
      <c r="B569" s="128"/>
      <c r="C569" s="128"/>
      <c r="D569" s="8"/>
      <c r="E569" s="8"/>
      <c r="F569" s="8"/>
      <c r="G569" s="8"/>
      <c r="H569" s="5"/>
      <c r="I569" s="5"/>
      <c r="J569" s="5"/>
      <c r="K569" s="8"/>
      <c r="L569" s="4"/>
      <c r="M569" s="5"/>
      <c r="N569" s="8"/>
      <c r="O569" s="5"/>
      <c r="P569" s="5"/>
      <c r="Q569" s="5"/>
      <c r="R569" s="8"/>
      <c r="S569" s="4"/>
      <c r="T569" s="5"/>
      <c r="U569" s="154"/>
      <c r="V569" s="154"/>
      <c r="W569" s="4"/>
      <c r="X569" s="4"/>
    </row>
    <row r="570" spans="1:24" ht="64.5" customHeight="1" x14ac:dyDescent="0.8">
      <c r="A570" s="4"/>
      <c r="B570" s="128"/>
      <c r="C570" s="128"/>
      <c r="D570" s="8"/>
      <c r="E570" s="8"/>
      <c r="F570" s="8"/>
      <c r="G570" s="8"/>
      <c r="H570" s="5"/>
      <c r="I570" s="5"/>
      <c r="J570" s="5"/>
      <c r="K570" s="8"/>
      <c r="L570" s="4"/>
      <c r="M570" s="5"/>
      <c r="N570" s="8"/>
      <c r="O570" s="5"/>
      <c r="P570" s="5"/>
      <c r="Q570" s="5"/>
      <c r="R570" s="8"/>
      <c r="S570" s="4"/>
      <c r="T570" s="5"/>
      <c r="U570" s="154"/>
      <c r="V570" s="154"/>
      <c r="W570" s="4"/>
      <c r="X570" s="4"/>
    </row>
    <row r="571" spans="1:24" ht="64.5" customHeight="1" x14ac:dyDescent="0.8">
      <c r="A571" s="4"/>
      <c r="B571" s="128"/>
      <c r="C571" s="128"/>
      <c r="D571" s="8"/>
      <c r="E571" s="8"/>
      <c r="F571" s="8"/>
      <c r="G571" s="8"/>
      <c r="H571" s="5"/>
      <c r="I571" s="5"/>
      <c r="J571" s="5"/>
      <c r="K571" s="8"/>
      <c r="L571" s="4"/>
      <c r="M571" s="5"/>
      <c r="N571" s="8"/>
      <c r="O571" s="5"/>
      <c r="P571" s="5"/>
      <c r="Q571" s="5"/>
      <c r="R571" s="8"/>
      <c r="S571" s="4"/>
      <c r="T571" s="5"/>
      <c r="U571" s="154"/>
      <c r="V571" s="154"/>
      <c r="W571" s="4"/>
      <c r="X571" s="4"/>
    </row>
    <row r="572" spans="1:24" ht="64.5" customHeight="1" x14ac:dyDescent="0.8">
      <c r="A572" s="4"/>
      <c r="B572" s="128"/>
      <c r="C572" s="128"/>
      <c r="D572" s="8"/>
      <c r="E572" s="8"/>
      <c r="F572" s="8"/>
      <c r="G572" s="8"/>
      <c r="H572" s="5"/>
      <c r="I572" s="5"/>
      <c r="J572" s="5"/>
      <c r="K572" s="8"/>
      <c r="L572" s="4"/>
      <c r="M572" s="5"/>
      <c r="N572" s="8"/>
      <c r="O572" s="5"/>
      <c r="P572" s="5"/>
      <c r="Q572" s="5"/>
      <c r="R572" s="8"/>
      <c r="S572" s="4"/>
      <c r="T572" s="5"/>
      <c r="U572" s="154"/>
      <c r="V572" s="154"/>
      <c r="W572" s="4"/>
      <c r="X572" s="4"/>
    </row>
    <row r="573" spans="1:24" ht="64.5" customHeight="1" x14ac:dyDescent="0.8">
      <c r="A573" s="4"/>
      <c r="B573" s="128"/>
      <c r="C573" s="128"/>
      <c r="D573" s="8"/>
      <c r="E573" s="8"/>
      <c r="F573" s="8"/>
      <c r="G573" s="8"/>
      <c r="H573" s="5"/>
      <c r="I573" s="5"/>
      <c r="J573" s="5"/>
      <c r="K573" s="8"/>
      <c r="L573" s="4"/>
      <c r="M573" s="5"/>
      <c r="N573" s="8"/>
      <c r="O573" s="5"/>
      <c r="P573" s="5"/>
      <c r="Q573" s="5"/>
      <c r="R573" s="8"/>
      <c r="S573" s="4"/>
      <c r="T573" s="5"/>
      <c r="U573" s="154"/>
      <c r="V573" s="154"/>
      <c r="W573" s="4"/>
      <c r="X573" s="4"/>
    </row>
    <row r="574" spans="1:24" ht="64.5" customHeight="1" x14ac:dyDescent="0.8">
      <c r="A574" s="4"/>
      <c r="B574" s="128"/>
      <c r="C574" s="128"/>
      <c r="D574" s="8"/>
      <c r="E574" s="8"/>
      <c r="F574" s="8"/>
      <c r="G574" s="8"/>
      <c r="H574" s="5"/>
      <c r="I574" s="5"/>
      <c r="J574" s="5"/>
      <c r="K574" s="8"/>
      <c r="L574" s="4"/>
      <c r="M574" s="5"/>
      <c r="N574" s="8"/>
      <c r="O574" s="5"/>
      <c r="P574" s="5"/>
      <c r="Q574" s="5"/>
      <c r="R574" s="8"/>
      <c r="S574" s="4"/>
      <c r="T574" s="5"/>
      <c r="U574" s="154"/>
      <c r="V574" s="154"/>
      <c r="W574" s="4"/>
      <c r="X574" s="4"/>
    </row>
    <row r="575" spans="1:24" ht="64.5" customHeight="1" x14ac:dyDescent="0.8">
      <c r="A575" s="4"/>
      <c r="B575" s="128"/>
      <c r="C575" s="128"/>
      <c r="D575" s="8"/>
      <c r="E575" s="8"/>
      <c r="F575" s="8"/>
      <c r="G575" s="8"/>
      <c r="H575" s="5"/>
      <c r="I575" s="5"/>
      <c r="J575" s="5"/>
      <c r="K575" s="8"/>
      <c r="L575" s="4"/>
      <c r="M575" s="5"/>
      <c r="N575" s="8"/>
      <c r="O575" s="5"/>
      <c r="P575" s="5"/>
      <c r="Q575" s="5"/>
      <c r="R575" s="8"/>
      <c r="S575" s="4"/>
      <c r="T575" s="5"/>
      <c r="U575" s="154"/>
      <c r="V575" s="154"/>
      <c r="W575" s="4"/>
      <c r="X575" s="4"/>
    </row>
    <row r="576" spans="1:24" ht="64.5" customHeight="1" x14ac:dyDescent="0.8">
      <c r="A576" s="4"/>
      <c r="B576" s="128"/>
      <c r="C576" s="128"/>
      <c r="D576" s="8"/>
      <c r="E576" s="8"/>
      <c r="F576" s="8"/>
      <c r="G576" s="8"/>
      <c r="H576" s="5"/>
      <c r="I576" s="5"/>
      <c r="J576" s="5"/>
      <c r="K576" s="8"/>
      <c r="L576" s="4"/>
      <c r="M576" s="5"/>
      <c r="N576" s="8"/>
      <c r="O576" s="5"/>
      <c r="P576" s="5"/>
      <c r="Q576" s="5"/>
      <c r="R576" s="8"/>
      <c r="S576" s="4"/>
      <c r="T576" s="5"/>
      <c r="U576" s="154"/>
      <c r="V576" s="154"/>
      <c r="W576" s="4"/>
      <c r="X576" s="4"/>
    </row>
    <row r="577" spans="1:24" ht="64.5" customHeight="1" x14ac:dyDescent="0.8">
      <c r="A577" s="4"/>
      <c r="B577" s="128"/>
      <c r="C577" s="128"/>
      <c r="D577" s="8"/>
      <c r="E577" s="8"/>
      <c r="F577" s="8"/>
      <c r="G577" s="8"/>
      <c r="H577" s="5"/>
      <c r="I577" s="5"/>
      <c r="J577" s="5"/>
      <c r="K577" s="8"/>
      <c r="L577" s="4"/>
      <c r="M577" s="5"/>
      <c r="N577" s="8"/>
      <c r="O577" s="5"/>
      <c r="P577" s="5"/>
      <c r="Q577" s="5"/>
      <c r="R577" s="8"/>
      <c r="S577" s="4"/>
      <c r="T577" s="5"/>
      <c r="U577" s="154"/>
      <c r="V577" s="154"/>
      <c r="W577" s="4"/>
      <c r="X577" s="4"/>
    </row>
    <row r="578" spans="1:24" ht="64.5" customHeight="1" x14ac:dyDescent="0.8">
      <c r="A578" s="4"/>
      <c r="B578" s="128"/>
      <c r="C578" s="128"/>
      <c r="D578" s="8"/>
      <c r="E578" s="8"/>
      <c r="F578" s="8"/>
      <c r="G578" s="8"/>
      <c r="H578" s="5"/>
      <c r="I578" s="5"/>
      <c r="J578" s="5"/>
      <c r="K578" s="8"/>
      <c r="L578" s="4"/>
      <c r="M578" s="5"/>
      <c r="N578" s="8"/>
      <c r="O578" s="5"/>
      <c r="P578" s="5"/>
      <c r="Q578" s="5"/>
      <c r="R578" s="8"/>
      <c r="S578" s="4"/>
      <c r="T578" s="5"/>
      <c r="U578" s="154"/>
      <c r="V578" s="154"/>
      <c r="W578" s="4"/>
      <c r="X578" s="4"/>
    </row>
    <row r="579" spans="1:24" ht="64.5" customHeight="1" x14ac:dyDescent="0.8">
      <c r="A579" s="4"/>
      <c r="B579" s="128"/>
      <c r="C579" s="128"/>
      <c r="D579" s="8"/>
      <c r="E579" s="8"/>
      <c r="F579" s="8"/>
      <c r="G579" s="8"/>
      <c r="H579" s="5"/>
      <c r="I579" s="5"/>
      <c r="J579" s="5"/>
      <c r="K579" s="8"/>
      <c r="L579" s="4"/>
      <c r="M579" s="5"/>
      <c r="N579" s="8"/>
      <c r="O579" s="5"/>
      <c r="P579" s="5"/>
      <c r="Q579" s="5"/>
      <c r="R579" s="8"/>
      <c r="S579" s="4"/>
      <c r="T579" s="5"/>
      <c r="U579" s="154"/>
      <c r="V579" s="154"/>
      <c r="W579" s="4"/>
      <c r="X579" s="4"/>
    </row>
    <row r="580" spans="1:24" ht="64.5" customHeight="1" x14ac:dyDescent="0.8">
      <c r="A580" s="4"/>
      <c r="B580" s="128"/>
      <c r="C580" s="128"/>
      <c r="D580" s="8"/>
      <c r="E580" s="8"/>
      <c r="F580" s="8"/>
      <c r="G580" s="8"/>
      <c r="H580" s="5"/>
      <c r="I580" s="5"/>
      <c r="J580" s="5"/>
      <c r="K580" s="8"/>
      <c r="L580" s="4"/>
      <c r="M580" s="5"/>
      <c r="N580" s="8"/>
      <c r="O580" s="5"/>
      <c r="P580" s="5"/>
      <c r="Q580" s="5"/>
      <c r="R580" s="8"/>
      <c r="S580" s="4"/>
      <c r="T580" s="5"/>
      <c r="U580" s="154"/>
      <c r="V580" s="154"/>
      <c r="W580" s="4"/>
      <c r="X580" s="4"/>
    </row>
    <row r="581" spans="1:24" ht="64.5" customHeight="1" x14ac:dyDescent="0.8">
      <c r="A581" s="4"/>
      <c r="B581" s="128"/>
      <c r="C581" s="128"/>
      <c r="D581" s="8"/>
      <c r="E581" s="8"/>
      <c r="F581" s="8"/>
      <c r="G581" s="8"/>
      <c r="H581" s="5"/>
      <c r="I581" s="5"/>
      <c r="J581" s="5"/>
      <c r="K581" s="8"/>
      <c r="L581" s="4"/>
      <c r="M581" s="5"/>
      <c r="N581" s="8"/>
      <c r="O581" s="5"/>
      <c r="P581" s="5"/>
      <c r="Q581" s="5"/>
      <c r="R581" s="8"/>
      <c r="S581" s="4"/>
      <c r="T581" s="5"/>
      <c r="U581" s="154"/>
      <c r="V581" s="154"/>
      <c r="W581" s="4"/>
      <c r="X581" s="4"/>
    </row>
    <row r="582" spans="1:24" ht="64.5" customHeight="1" x14ac:dyDescent="0.8">
      <c r="A582" s="4"/>
      <c r="B582" s="128"/>
      <c r="C582" s="128"/>
      <c r="D582" s="8"/>
      <c r="E582" s="8"/>
      <c r="F582" s="8"/>
      <c r="G582" s="8"/>
      <c r="H582" s="5"/>
      <c r="I582" s="5"/>
      <c r="J582" s="5"/>
      <c r="K582" s="8"/>
      <c r="L582" s="4"/>
      <c r="M582" s="5"/>
      <c r="N582" s="8"/>
      <c r="O582" s="5"/>
      <c r="P582" s="5"/>
      <c r="Q582" s="5"/>
      <c r="R582" s="8"/>
      <c r="S582" s="4"/>
      <c r="T582" s="5"/>
      <c r="U582" s="154"/>
      <c r="V582" s="154"/>
      <c r="W582" s="4"/>
      <c r="X582" s="4"/>
    </row>
    <row r="583" spans="1:24" ht="64.5" customHeight="1" x14ac:dyDescent="0.8">
      <c r="A583" s="4"/>
      <c r="B583" s="128"/>
      <c r="C583" s="128"/>
      <c r="D583" s="8"/>
      <c r="E583" s="8"/>
      <c r="F583" s="8"/>
      <c r="G583" s="8"/>
      <c r="H583" s="5"/>
      <c r="I583" s="5"/>
      <c r="J583" s="5"/>
      <c r="K583" s="8"/>
      <c r="L583" s="4"/>
      <c r="M583" s="5"/>
      <c r="N583" s="8"/>
      <c r="O583" s="5"/>
      <c r="P583" s="5"/>
      <c r="Q583" s="5"/>
      <c r="R583" s="8"/>
      <c r="S583" s="4"/>
      <c r="T583" s="5"/>
      <c r="U583" s="154"/>
      <c r="V583" s="154"/>
      <c r="W583" s="4"/>
      <c r="X583" s="4"/>
    </row>
    <row r="584" spans="1:24" ht="64.5" customHeight="1" x14ac:dyDescent="0.8">
      <c r="A584" s="4"/>
      <c r="B584" s="128"/>
      <c r="C584" s="128"/>
      <c r="D584" s="8"/>
      <c r="E584" s="8"/>
      <c r="F584" s="8"/>
      <c r="G584" s="8"/>
      <c r="H584" s="5"/>
      <c r="I584" s="5"/>
      <c r="J584" s="5"/>
      <c r="K584" s="8"/>
      <c r="L584" s="4"/>
      <c r="M584" s="5"/>
      <c r="N584" s="8"/>
      <c r="O584" s="5"/>
      <c r="P584" s="5"/>
      <c r="Q584" s="5"/>
      <c r="R584" s="8"/>
      <c r="S584" s="4"/>
      <c r="T584" s="5"/>
      <c r="U584" s="154"/>
      <c r="V584" s="154"/>
      <c r="W584" s="4"/>
      <c r="X584" s="4"/>
    </row>
    <row r="585" spans="1:24" ht="64.5" customHeight="1" x14ac:dyDescent="0.8">
      <c r="A585" s="4"/>
      <c r="B585" s="128"/>
      <c r="C585" s="128"/>
      <c r="D585" s="8"/>
      <c r="E585" s="8"/>
      <c r="F585" s="8"/>
      <c r="G585" s="8"/>
      <c r="H585" s="5"/>
      <c r="I585" s="5"/>
      <c r="J585" s="5"/>
      <c r="K585" s="8"/>
      <c r="L585" s="4"/>
      <c r="M585" s="5"/>
      <c r="N585" s="8"/>
      <c r="O585" s="5"/>
      <c r="P585" s="5"/>
      <c r="Q585" s="5"/>
      <c r="R585" s="8"/>
      <c r="S585" s="4"/>
      <c r="T585" s="5"/>
      <c r="U585" s="154"/>
      <c r="V585" s="154"/>
      <c r="W585" s="4"/>
      <c r="X585" s="4"/>
    </row>
    <row r="586" spans="1:24" ht="64.5" customHeight="1" x14ac:dyDescent="0.8">
      <c r="A586" s="4"/>
      <c r="B586" s="128"/>
      <c r="C586" s="128"/>
      <c r="D586" s="8"/>
      <c r="E586" s="8"/>
      <c r="F586" s="8"/>
      <c r="G586" s="8"/>
      <c r="H586" s="5"/>
      <c r="I586" s="5"/>
      <c r="J586" s="5"/>
      <c r="K586" s="8"/>
      <c r="L586" s="4"/>
      <c r="M586" s="5"/>
      <c r="N586" s="8"/>
      <c r="O586" s="5"/>
      <c r="P586" s="5"/>
      <c r="Q586" s="5"/>
      <c r="R586" s="8"/>
      <c r="S586" s="4"/>
      <c r="T586" s="5"/>
      <c r="U586" s="154"/>
      <c r="V586" s="154"/>
      <c r="W586" s="4"/>
      <c r="X586" s="4"/>
    </row>
    <row r="587" spans="1:24" ht="64.5" customHeight="1" x14ac:dyDescent="0.8">
      <c r="A587" s="4"/>
      <c r="B587" s="128"/>
      <c r="C587" s="128"/>
      <c r="D587" s="8"/>
      <c r="E587" s="8"/>
      <c r="F587" s="8"/>
      <c r="G587" s="8"/>
      <c r="H587" s="5"/>
      <c r="I587" s="5"/>
      <c r="J587" s="5"/>
      <c r="K587" s="8"/>
      <c r="L587" s="4"/>
      <c r="M587" s="5"/>
      <c r="N587" s="8"/>
      <c r="O587" s="5"/>
      <c r="P587" s="5"/>
      <c r="Q587" s="5"/>
      <c r="R587" s="8"/>
      <c r="S587" s="4"/>
      <c r="T587" s="5"/>
      <c r="U587" s="154"/>
      <c r="V587" s="154"/>
      <c r="W587" s="4"/>
      <c r="X587" s="4"/>
    </row>
    <row r="588" spans="1:24" ht="64.5" customHeight="1" x14ac:dyDescent="0.8">
      <c r="A588" s="4"/>
      <c r="B588" s="128"/>
      <c r="C588" s="128"/>
      <c r="D588" s="8"/>
      <c r="E588" s="8"/>
      <c r="F588" s="8"/>
      <c r="G588" s="8"/>
      <c r="H588" s="5"/>
      <c r="I588" s="5"/>
      <c r="J588" s="5"/>
      <c r="K588" s="8"/>
      <c r="L588" s="4"/>
      <c r="M588" s="5"/>
      <c r="N588" s="8"/>
      <c r="O588" s="5"/>
      <c r="P588" s="5"/>
      <c r="Q588" s="5"/>
      <c r="R588" s="8"/>
      <c r="S588" s="4"/>
      <c r="T588" s="5"/>
      <c r="U588" s="154"/>
      <c r="V588" s="154"/>
      <c r="W588" s="4"/>
      <c r="X588" s="4"/>
    </row>
    <row r="589" spans="1:24" ht="64.5" customHeight="1" x14ac:dyDescent="0.8">
      <c r="A589" s="4"/>
      <c r="B589" s="128"/>
      <c r="C589" s="128"/>
      <c r="D589" s="8"/>
      <c r="E589" s="8"/>
      <c r="F589" s="8"/>
      <c r="G589" s="8"/>
      <c r="H589" s="5"/>
      <c r="I589" s="5"/>
      <c r="J589" s="5"/>
      <c r="K589" s="8"/>
      <c r="L589" s="4"/>
      <c r="M589" s="5"/>
      <c r="N589" s="8"/>
      <c r="O589" s="5"/>
      <c r="P589" s="5"/>
      <c r="Q589" s="5"/>
      <c r="R589" s="8"/>
      <c r="S589" s="4"/>
      <c r="T589" s="5"/>
      <c r="U589" s="154"/>
      <c r="V589" s="154"/>
      <c r="W589" s="4"/>
      <c r="X589" s="4"/>
    </row>
    <row r="590" spans="1:24" ht="64.5" customHeight="1" x14ac:dyDescent="0.8">
      <c r="A590" s="4"/>
      <c r="B590" s="128"/>
      <c r="C590" s="128"/>
      <c r="D590" s="8"/>
      <c r="E590" s="8"/>
      <c r="F590" s="8"/>
      <c r="G590" s="8"/>
      <c r="H590" s="5"/>
      <c r="I590" s="5"/>
      <c r="J590" s="5"/>
      <c r="K590" s="8"/>
      <c r="L590" s="4"/>
      <c r="M590" s="5"/>
      <c r="N590" s="8"/>
      <c r="O590" s="5"/>
      <c r="P590" s="5"/>
      <c r="Q590" s="5"/>
      <c r="R590" s="8"/>
      <c r="S590" s="4"/>
      <c r="T590" s="5"/>
      <c r="U590" s="154"/>
      <c r="V590" s="154"/>
      <c r="W590" s="4"/>
      <c r="X590" s="4"/>
    </row>
    <row r="591" spans="1:24" ht="64.5" customHeight="1" x14ac:dyDescent="0.8">
      <c r="A591" s="4"/>
      <c r="B591" s="128"/>
      <c r="C591" s="128"/>
      <c r="D591" s="8"/>
      <c r="E591" s="8"/>
      <c r="F591" s="8"/>
      <c r="G591" s="8"/>
      <c r="H591" s="5"/>
      <c r="I591" s="5"/>
      <c r="J591" s="5"/>
      <c r="K591" s="8"/>
      <c r="L591" s="4"/>
      <c r="M591" s="5"/>
      <c r="N591" s="8"/>
      <c r="O591" s="5"/>
      <c r="P591" s="5"/>
      <c r="Q591" s="5"/>
      <c r="R591" s="8"/>
      <c r="S591" s="4"/>
      <c r="T591" s="5"/>
      <c r="U591" s="154"/>
      <c r="V591" s="154"/>
      <c r="W591" s="4"/>
      <c r="X591" s="4"/>
    </row>
    <row r="592" spans="1:24" ht="64.5" customHeight="1" x14ac:dyDescent="0.8">
      <c r="A592" s="4"/>
      <c r="B592" s="128"/>
      <c r="C592" s="128"/>
      <c r="D592" s="8"/>
      <c r="E592" s="8"/>
      <c r="F592" s="8"/>
      <c r="G592" s="8"/>
      <c r="H592" s="5"/>
      <c r="I592" s="5"/>
      <c r="J592" s="5"/>
      <c r="K592" s="8"/>
      <c r="L592" s="4"/>
      <c r="M592" s="5"/>
      <c r="N592" s="8"/>
      <c r="O592" s="5"/>
      <c r="P592" s="5"/>
      <c r="Q592" s="5"/>
      <c r="R592" s="8"/>
      <c r="S592" s="4"/>
      <c r="T592" s="5"/>
      <c r="U592" s="154"/>
      <c r="V592" s="154"/>
      <c r="W592" s="4"/>
      <c r="X592" s="4"/>
    </row>
    <row r="593" spans="1:24" ht="64.5" customHeight="1" x14ac:dyDescent="0.8">
      <c r="A593" s="4"/>
      <c r="B593" s="128"/>
      <c r="C593" s="128"/>
      <c r="D593" s="8"/>
      <c r="E593" s="8"/>
      <c r="F593" s="8"/>
      <c r="G593" s="8"/>
      <c r="H593" s="5"/>
      <c r="I593" s="5"/>
      <c r="J593" s="5"/>
      <c r="K593" s="8"/>
      <c r="L593" s="4"/>
      <c r="M593" s="5"/>
      <c r="N593" s="8"/>
      <c r="O593" s="5"/>
      <c r="P593" s="5"/>
      <c r="Q593" s="5"/>
      <c r="R593" s="8"/>
      <c r="S593" s="4"/>
      <c r="T593" s="5"/>
      <c r="U593" s="154"/>
      <c r="V593" s="154"/>
      <c r="W593" s="4"/>
      <c r="X593" s="4"/>
    </row>
    <row r="594" spans="1:24" ht="64.5" customHeight="1" x14ac:dyDescent="0.8">
      <c r="A594" s="4"/>
      <c r="B594" s="128"/>
      <c r="C594" s="128"/>
      <c r="D594" s="8"/>
      <c r="E594" s="8"/>
      <c r="F594" s="8"/>
      <c r="G594" s="8"/>
      <c r="H594" s="5"/>
      <c r="I594" s="5"/>
      <c r="J594" s="5"/>
      <c r="K594" s="8"/>
      <c r="L594" s="4"/>
      <c r="M594" s="5"/>
      <c r="N594" s="8"/>
      <c r="O594" s="5"/>
      <c r="P594" s="5"/>
      <c r="Q594" s="5"/>
      <c r="R594" s="8"/>
      <c r="S594" s="4"/>
      <c r="T594" s="5"/>
      <c r="U594" s="154"/>
      <c r="V594" s="154"/>
      <c r="W594" s="4"/>
      <c r="X594" s="4"/>
    </row>
    <row r="595" spans="1:24" ht="64.5" customHeight="1" x14ac:dyDescent="0.8">
      <c r="A595" s="4"/>
      <c r="B595" s="128"/>
      <c r="C595" s="128"/>
      <c r="D595" s="8"/>
      <c r="E595" s="8"/>
      <c r="F595" s="8"/>
      <c r="G595" s="8"/>
      <c r="H595" s="5"/>
      <c r="I595" s="5"/>
      <c r="J595" s="5"/>
      <c r="K595" s="8"/>
      <c r="L595" s="4"/>
      <c r="M595" s="5"/>
      <c r="N595" s="8"/>
      <c r="O595" s="5"/>
      <c r="P595" s="5"/>
      <c r="Q595" s="5"/>
      <c r="R595" s="8"/>
      <c r="S595" s="4"/>
      <c r="T595" s="5"/>
      <c r="U595" s="154"/>
      <c r="V595" s="154"/>
      <c r="W595" s="4"/>
      <c r="X595" s="4"/>
    </row>
    <row r="596" spans="1:24" ht="64.5" customHeight="1" x14ac:dyDescent="0.8">
      <c r="A596" s="4"/>
      <c r="B596" s="128"/>
      <c r="C596" s="128"/>
      <c r="D596" s="8"/>
      <c r="E596" s="8"/>
      <c r="F596" s="8"/>
      <c r="G596" s="8"/>
      <c r="H596" s="5"/>
      <c r="I596" s="5"/>
      <c r="J596" s="5"/>
      <c r="K596" s="8"/>
      <c r="L596" s="4"/>
      <c r="M596" s="5"/>
      <c r="N596" s="8"/>
      <c r="O596" s="5"/>
      <c r="P596" s="5"/>
      <c r="Q596" s="5"/>
      <c r="R596" s="8"/>
      <c r="S596" s="4"/>
      <c r="T596" s="5"/>
      <c r="U596" s="154"/>
      <c r="V596" s="154"/>
      <c r="W596" s="4"/>
      <c r="X596" s="4"/>
    </row>
    <row r="597" spans="1:24" ht="64.5" customHeight="1" x14ac:dyDescent="0.8">
      <c r="A597" s="4"/>
      <c r="B597" s="128"/>
      <c r="C597" s="128"/>
      <c r="D597" s="8"/>
      <c r="E597" s="8"/>
      <c r="F597" s="8"/>
      <c r="G597" s="8"/>
      <c r="H597" s="5"/>
      <c r="I597" s="5"/>
      <c r="J597" s="5"/>
      <c r="K597" s="8"/>
      <c r="L597" s="4"/>
      <c r="M597" s="5"/>
      <c r="N597" s="8"/>
      <c r="O597" s="5"/>
      <c r="P597" s="5"/>
      <c r="Q597" s="5"/>
      <c r="R597" s="8"/>
      <c r="S597" s="4"/>
      <c r="T597" s="5"/>
      <c r="U597" s="154"/>
      <c r="V597" s="154"/>
      <c r="W597" s="4"/>
      <c r="X597" s="4"/>
    </row>
    <row r="598" spans="1:24" ht="64.5" customHeight="1" x14ac:dyDescent="0.8">
      <c r="A598" s="4"/>
      <c r="B598" s="128"/>
      <c r="C598" s="128"/>
      <c r="D598" s="8"/>
      <c r="E598" s="8"/>
      <c r="F598" s="8"/>
      <c r="G598" s="8"/>
      <c r="H598" s="5"/>
      <c r="I598" s="5"/>
      <c r="J598" s="5"/>
      <c r="K598" s="8"/>
      <c r="L598" s="4"/>
      <c r="M598" s="5"/>
      <c r="N598" s="8"/>
      <c r="O598" s="5"/>
      <c r="P598" s="5"/>
      <c r="Q598" s="5"/>
      <c r="R598" s="8"/>
      <c r="S598" s="4"/>
      <c r="T598" s="5"/>
      <c r="U598" s="154"/>
      <c r="V598" s="154"/>
      <c r="W598" s="4"/>
      <c r="X598" s="4"/>
    </row>
    <row r="599" spans="1:24" ht="64.5" customHeight="1" x14ac:dyDescent="0.8">
      <c r="A599" s="4"/>
      <c r="B599" s="128"/>
      <c r="C599" s="128"/>
      <c r="D599" s="8"/>
      <c r="E599" s="8"/>
      <c r="F599" s="8"/>
      <c r="G599" s="8"/>
      <c r="H599" s="5"/>
      <c r="I599" s="5"/>
      <c r="J599" s="5"/>
      <c r="K599" s="8"/>
      <c r="L599" s="4"/>
      <c r="M599" s="5"/>
      <c r="N599" s="8"/>
      <c r="O599" s="5"/>
      <c r="P599" s="5"/>
      <c r="Q599" s="5"/>
      <c r="R599" s="8"/>
      <c r="S599" s="4"/>
      <c r="T599" s="5"/>
      <c r="U599" s="154"/>
      <c r="V599" s="154"/>
      <c r="W599" s="4"/>
      <c r="X599" s="4"/>
    </row>
    <row r="600" spans="1:24" ht="64.5" customHeight="1" x14ac:dyDescent="0.8">
      <c r="A600" s="4"/>
      <c r="B600" s="128"/>
      <c r="C600" s="128"/>
      <c r="D600" s="8"/>
      <c r="E600" s="8"/>
      <c r="F600" s="8"/>
      <c r="G600" s="8"/>
      <c r="H600" s="5"/>
      <c r="I600" s="5"/>
      <c r="J600" s="5"/>
      <c r="K600" s="8"/>
      <c r="L600" s="4"/>
      <c r="M600" s="5"/>
      <c r="N600" s="8"/>
      <c r="O600" s="5"/>
      <c r="P600" s="5"/>
      <c r="Q600" s="5"/>
      <c r="R600" s="8"/>
      <c r="S600" s="4"/>
      <c r="T600" s="5"/>
      <c r="U600" s="154"/>
      <c r="V600" s="154"/>
      <c r="W600" s="4"/>
      <c r="X600" s="4"/>
    </row>
    <row r="601" spans="1:24" ht="64.5" customHeight="1" x14ac:dyDescent="0.8">
      <c r="A601" s="4"/>
      <c r="B601" s="128"/>
      <c r="C601" s="128"/>
      <c r="D601" s="8"/>
      <c r="E601" s="8"/>
      <c r="F601" s="8"/>
      <c r="G601" s="8"/>
      <c r="H601" s="5"/>
      <c r="I601" s="5"/>
      <c r="J601" s="5"/>
      <c r="K601" s="8"/>
      <c r="L601" s="4"/>
      <c r="M601" s="5"/>
      <c r="N601" s="8"/>
      <c r="O601" s="5"/>
      <c r="P601" s="5"/>
      <c r="Q601" s="5"/>
      <c r="R601" s="8"/>
      <c r="S601" s="4"/>
      <c r="T601" s="5"/>
      <c r="U601" s="154"/>
      <c r="V601" s="154"/>
      <c r="W601" s="4"/>
      <c r="X601" s="4"/>
    </row>
    <row r="602" spans="1:24" ht="64.5" customHeight="1" x14ac:dyDescent="0.8">
      <c r="A602" s="4"/>
      <c r="B602" s="128"/>
      <c r="C602" s="128"/>
      <c r="D602" s="8"/>
      <c r="E602" s="8"/>
      <c r="F602" s="8"/>
      <c r="G602" s="8"/>
      <c r="H602" s="5"/>
      <c r="I602" s="5"/>
      <c r="J602" s="5"/>
      <c r="K602" s="8"/>
      <c r="L602" s="4"/>
      <c r="M602" s="5"/>
      <c r="N602" s="8"/>
      <c r="O602" s="5"/>
      <c r="P602" s="5"/>
      <c r="Q602" s="5"/>
      <c r="R602" s="8"/>
      <c r="S602" s="4"/>
      <c r="T602" s="5"/>
      <c r="U602" s="154"/>
      <c r="V602" s="154"/>
      <c r="W602" s="4"/>
      <c r="X602" s="4"/>
    </row>
    <row r="603" spans="1:24" ht="64.5" customHeight="1" x14ac:dyDescent="0.8">
      <c r="A603" s="4"/>
      <c r="B603" s="128"/>
      <c r="C603" s="128"/>
      <c r="D603" s="8"/>
      <c r="E603" s="8"/>
      <c r="F603" s="8"/>
      <c r="G603" s="8"/>
      <c r="H603" s="5"/>
      <c r="I603" s="5"/>
      <c r="J603" s="5"/>
      <c r="K603" s="8"/>
      <c r="L603" s="4"/>
      <c r="M603" s="5"/>
      <c r="N603" s="8"/>
      <c r="O603" s="5"/>
      <c r="P603" s="5"/>
      <c r="Q603" s="5"/>
      <c r="R603" s="8"/>
      <c r="S603" s="4"/>
      <c r="T603" s="5"/>
      <c r="U603" s="154"/>
      <c r="V603" s="154"/>
      <c r="W603" s="4"/>
      <c r="X603" s="4"/>
    </row>
    <row r="604" spans="1:24" ht="64.5" customHeight="1" x14ac:dyDescent="0.8">
      <c r="A604" s="4"/>
      <c r="B604" s="128"/>
      <c r="C604" s="128"/>
      <c r="D604" s="8"/>
      <c r="E604" s="8"/>
      <c r="F604" s="8"/>
      <c r="G604" s="8"/>
      <c r="H604" s="5"/>
      <c r="I604" s="5"/>
      <c r="J604" s="5"/>
      <c r="K604" s="8"/>
      <c r="L604" s="4"/>
      <c r="M604" s="5"/>
      <c r="N604" s="8"/>
      <c r="O604" s="5"/>
      <c r="P604" s="5"/>
      <c r="Q604" s="5"/>
      <c r="R604" s="8"/>
      <c r="S604" s="4"/>
      <c r="T604" s="5"/>
      <c r="U604" s="154"/>
      <c r="V604" s="154"/>
      <c r="W604" s="4"/>
      <c r="X604" s="4"/>
    </row>
    <row r="605" spans="1:24" ht="64.5" customHeight="1" x14ac:dyDescent="0.8">
      <c r="A605" s="4"/>
      <c r="B605" s="128"/>
      <c r="C605" s="128"/>
      <c r="D605" s="8"/>
      <c r="E605" s="8"/>
      <c r="F605" s="8"/>
      <c r="G605" s="8"/>
      <c r="H605" s="5"/>
      <c r="I605" s="5"/>
      <c r="J605" s="5"/>
      <c r="K605" s="8"/>
      <c r="L605" s="4"/>
      <c r="M605" s="5"/>
      <c r="N605" s="8"/>
      <c r="O605" s="5"/>
      <c r="P605" s="5"/>
      <c r="Q605" s="5"/>
      <c r="R605" s="8"/>
      <c r="S605" s="4"/>
      <c r="T605" s="5"/>
      <c r="U605" s="154"/>
      <c r="V605" s="154"/>
      <c r="W605" s="4"/>
      <c r="X605" s="4"/>
    </row>
    <row r="606" spans="1:24" ht="64.5" customHeight="1" x14ac:dyDescent="0.8">
      <c r="A606" s="4"/>
      <c r="B606" s="128"/>
      <c r="C606" s="128"/>
      <c r="D606" s="8"/>
      <c r="E606" s="8"/>
      <c r="F606" s="8"/>
      <c r="G606" s="8"/>
      <c r="H606" s="5"/>
      <c r="I606" s="5"/>
      <c r="J606" s="5"/>
      <c r="K606" s="8"/>
      <c r="L606" s="4"/>
      <c r="M606" s="5"/>
      <c r="N606" s="8"/>
      <c r="O606" s="5"/>
      <c r="P606" s="5"/>
      <c r="Q606" s="5"/>
      <c r="R606" s="8"/>
      <c r="S606" s="4"/>
      <c r="T606" s="5"/>
      <c r="U606" s="154"/>
      <c r="V606" s="154"/>
      <c r="W606" s="4"/>
      <c r="X606" s="4"/>
    </row>
    <row r="607" spans="1:24" ht="64.5" customHeight="1" x14ac:dyDescent="0.8">
      <c r="A607" s="4"/>
      <c r="B607" s="128"/>
      <c r="C607" s="128"/>
      <c r="D607" s="8"/>
      <c r="E607" s="8"/>
      <c r="F607" s="8"/>
      <c r="G607" s="8"/>
      <c r="H607" s="5"/>
      <c r="I607" s="5"/>
      <c r="J607" s="5"/>
      <c r="K607" s="8"/>
      <c r="L607" s="4"/>
      <c r="M607" s="5"/>
      <c r="N607" s="8"/>
      <c r="O607" s="5"/>
      <c r="P607" s="5"/>
      <c r="Q607" s="5"/>
      <c r="R607" s="8"/>
      <c r="S607" s="4"/>
      <c r="T607" s="5"/>
      <c r="U607" s="154"/>
      <c r="V607" s="154"/>
      <c r="W607" s="4"/>
      <c r="X607" s="4"/>
    </row>
    <row r="608" spans="1:24" ht="64.5" customHeight="1" x14ac:dyDescent="0.8">
      <c r="A608" s="4"/>
      <c r="B608" s="128"/>
      <c r="C608" s="128"/>
      <c r="D608" s="8"/>
      <c r="E608" s="8"/>
      <c r="F608" s="8"/>
      <c r="G608" s="8"/>
      <c r="H608" s="5"/>
      <c r="I608" s="5"/>
      <c r="J608" s="5"/>
      <c r="K608" s="8"/>
      <c r="L608" s="4"/>
      <c r="M608" s="5"/>
      <c r="N608" s="8"/>
      <c r="O608" s="5"/>
      <c r="P608" s="5"/>
      <c r="Q608" s="5"/>
      <c r="R608" s="8"/>
      <c r="S608" s="4"/>
      <c r="T608" s="5"/>
      <c r="U608" s="154"/>
      <c r="V608" s="154"/>
      <c r="W608" s="4"/>
      <c r="X608" s="4"/>
    </row>
    <row r="609" spans="1:24" ht="64.5" customHeight="1" x14ac:dyDescent="0.8">
      <c r="A609" s="4"/>
      <c r="B609" s="128"/>
      <c r="C609" s="128"/>
      <c r="D609" s="8"/>
      <c r="E609" s="8"/>
      <c r="F609" s="8"/>
      <c r="G609" s="8"/>
      <c r="H609" s="5"/>
      <c r="I609" s="5"/>
      <c r="J609" s="5"/>
      <c r="K609" s="8"/>
      <c r="L609" s="4"/>
      <c r="M609" s="5"/>
      <c r="N609" s="8"/>
      <c r="O609" s="5"/>
      <c r="P609" s="5"/>
      <c r="Q609" s="5"/>
      <c r="R609" s="8"/>
      <c r="S609" s="4"/>
      <c r="T609" s="5"/>
      <c r="U609" s="154"/>
      <c r="V609" s="154"/>
      <c r="W609" s="4"/>
      <c r="X609" s="4"/>
    </row>
    <row r="610" spans="1:24" ht="64.5" customHeight="1" x14ac:dyDescent="0.8">
      <c r="A610" s="4"/>
      <c r="B610" s="128"/>
      <c r="C610" s="128"/>
      <c r="D610" s="8"/>
      <c r="E610" s="8"/>
      <c r="F610" s="8"/>
      <c r="G610" s="8"/>
      <c r="H610" s="5"/>
      <c r="I610" s="5"/>
      <c r="J610" s="5"/>
      <c r="K610" s="8"/>
      <c r="L610" s="4"/>
      <c r="M610" s="5"/>
      <c r="N610" s="8"/>
      <c r="O610" s="5"/>
      <c r="P610" s="5"/>
      <c r="Q610" s="5"/>
      <c r="R610" s="8"/>
      <c r="S610" s="4"/>
      <c r="T610" s="5"/>
      <c r="U610" s="154"/>
      <c r="V610" s="154"/>
      <c r="W610" s="4"/>
      <c r="X610" s="4"/>
    </row>
    <row r="611" spans="1:24" ht="64.5" customHeight="1" x14ac:dyDescent="0.8">
      <c r="A611" s="4"/>
      <c r="B611" s="128"/>
      <c r="C611" s="128"/>
      <c r="D611" s="8"/>
      <c r="E611" s="8"/>
      <c r="F611" s="8"/>
      <c r="G611" s="8"/>
      <c r="H611" s="5"/>
      <c r="I611" s="5"/>
      <c r="J611" s="5"/>
      <c r="K611" s="8"/>
      <c r="L611" s="4"/>
      <c r="M611" s="5"/>
      <c r="N611" s="8"/>
      <c r="O611" s="5"/>
      <c r="P611" s="5"/>
      <c r="Q611" s="5"/>
      <c r="R611" s="8"/>
      <c r="S611" s="4"/>
      <c r="T611" s="5"/>
      <c r="U611" s="154"/>
      <c r="V611" s="154"/>
      <c r="W611" s="4"/>
      <c r="X611" s="4"/>
    </row>
    <row r="612" spans="1:24" ht="64.5" customHeight="1" x14ac:dyDescent="0.8">
      <c r="A612" s="4"/>
      <c r="B612" s="128"/>
      <c r="C612" s="128"/>
      <c r="D612" s="8"/>
      <c r="E612" s="8"/>
      <c r="F612" s="8"/>
      <c r="G612" s="8"/>
      <c r="H612" s="5"/>
      <c r="I612" s="5"/>
      <c r="J612" s="5"/>
      <c r="K612" s="8"/>
      <c r="L612" s="4"/>
      <c r="M612" s="5"/>
      <c r="N612" s="8"/>
      <c r="O612" s="5"/>
      <c r="P612" s="5"/>
      <c r="Q612" s="5"/>
      <c r="R612" s="8"/>
      <c r="S612" s="4"/>
      <c r="T612" s="5"/>
      <c r="U612" s="154"/>
      <c r="V612" s="154"/>
      <c r="W612" s="4"/>
      <c r="X612" s="4"/>
    </row>
    <row r="613" spans="1:24" ht="64.5" customHeight="1" x14ac:dyDescent="0.8">
      <c r="A613" s="4"/>
      <c r="B613" s="128"/>
      <c r="C613" s="128"/>
      <c r="D613" s="8"/>
      <c r="E613" s="8"/>
      <c r="F613" s="8"/>
      <c r="G613" s="8"/>
      <c r="H613" s="5"/>
      <c r="I613" s="5"/>
      <c r="J613" s="5"/>
      <c r="K613" s="8"/>
      <c r="L613" s="4"/>
      <c r="M613" s="5"/>
      <c r="N613" s="8"/>
      <c r="O613" s="5"/>
      <c r="P613" s="5"/>
      <c r="Q613" s="5"/>
      <c r="R613" s="8"/>
      <c r="S613" s="4"/>
      <c r="T613" s="5"/>
      <c r="U613" s="154"/>
      <c r="V613" s="154"/>
      <c r="W613" s="4"/>
      <c r="X613" s="4"/>
    </row>
    <row r="614" spans="1:24" ht="64.5" customHeight="1" x14ac:dyDescent="0.8">
      <c r="A614" s="4"/>
      <c r="B614" s="128"/>
      <c r="C614" s="128"/>
      <c r="D614" s="8"/>
      <c r="E614" s="8"/>
      <c r="F614" s="8"/>
      <c r="G614" s="8"/>
      <c r="H614" s="5"/>
      <c r="I614" s="5"/>
      <c r="J614" s="5"/>
      <c r="K614" s="8"/>
      <c r="L614" s="4"/>
      <c r="M614" s="5"/>
      <c r="N614" s="8"/>
      <c r="O614" s="5"/>
      <c r="P614" s="5"/>
      <c r="Q614" s="5"/>
      <c r="R614" s="8"/>
      <c r="S614" s="4"/>
      <c r="T614" s="5"/>
      <c r="U614" s="154"/>
      <c r="V614" s="154"/>
      <c r="W614" s="4"/>
      <c r="X614" s="4"/>
    </row>
    <row r="615" spans="1:24" ht="64.5" customHeight="1" x14ac:dyDescent="0.8">
      <c r="A615" s="4"/>
      <c r="B615" s="128"/>
      <c r="C615" s="128"/>
      <c r="D615" s="8"/>
      <c r="E615" s="8"/>
      <c r="F615" s="8"/>
      <c r="G615" s="8"/>
      <c r="H615" s="5"/>
      <c r="I615" s="5"/>
      <c r="J615" s="5"/>
      <c r="K615" s="8"/>
      <c r="L615" s="4"/>
      <c r="M615" s="5"/>
      <c r="N615" s="8"/>
      <c r="O615" s="5"/>
      <c r="P615" s="5"/>
      <c r="Q615" s="5"/>
      <c r="R615" s="8"/>
      <c r="S615" s="4"/>
      <c r="T615" s="5"/>
      <c r="U615" s="154"/>
      <c r="V615" s="154"/>
      <c r="W615" s="4"/>
      <c r="X615" s="4"/>
    </row>
    <row r="616" spans="1:24" ht="64.5" customHeight="1" x14ac:dyDescent="0.8">
      <c r="A616" s="4"/>
      <c r="B616" s="128"/>
      <c r="C616" s="128"/>
      <c r="D616" s="8"/>
      <c r="E616" s="8"/>
      <c r="F616" s="8"/>
      <c r="G616" s="8"/>
      <c r="H616" s="5"/>
      <c r="I616" s="5"/>
      <c r="J616" s="5"/>
      <c r="K616" s="8"/>
      <c r="L616" s="4"/>
      <c r="M616" s="5"/>
      <c r="N616" s="8"/>
      <c r="O616" s="5"/>
      <c r="P616" s="5"/>
      <c r="Q616" s="5"/>
      <c r="R616" s="8"/>
      <c r="S616" s="4"/>
      <c r="T616" s="5"/>
      <c r="U616" s="154"/>
      <c r="V616" s="154"/>
      <c r="W616" s="4"/>
      <c r="X616" s="4"/>
    </row>
    <row r="617" spans="1:24" ht="64.5" customHeight="1" x14ac:dyDescent="0.8">
      <c r="A617" s="4"/>
      <c r="B617" s="128"/>
      <c r="C617" s="128"/>
      <c r="D617" s="8"/>
      <c r="E617" s="8"/>
      <c r="F617" s="8"/>
      <c r="G617" s="8"/>
      <c r="H617" s="5"/>
      <c r="I617" s="5"/>
      <c r="J617" s="5"/>
      <c r="K617" s="8"/>
      <c r="L617" s="4"/>
      <c r="M617" s="5"/>
      <c r="N617" s="8"/>
      <c r="O617" s="5"/>
      <c r="P617" s="5"/>
      <c r="Q617" s="5"/>
      <c r="R617" s="8"/>
      <c r="S617" s="4"/>
      <c r="T617" s="5"/>
      <c r="U617" s="154"/>
      <c r="V617" s="154"/>
      <c r="W617" s="4"/>
      <c r="X617" s="4"/>
    </row>
    <row r="618" spans="1:24" ht="64.5" customHeight="1" x14ac:dyDescent="0.8">
      <c r="A618" s="4"/>
      <c r="B618" s="128"/>
      <c r="C618" s="128"/>
      <c r="D618" s="8"/>
      <c r="E618" s="8"/>
      <c r="F618" s="8"/>
      <c r="G618" s="8"/>
      <c r="H618" s="5"/>
      <c r="I618" s="5"/>
      <c r="J618" s="5"/>
      <c r="K618" s="8"/>
      <c r="L618" s="4"/>
      <c r="M618" s="5"/>
      <c r="N618" s="8"/>
      <c r="O618" s="5"/>
      <c r="P618" s="5"/>
      <c r="Q618" s="5"/>
      <c r="R618" s="8"/>
      <c r="S618" s="4"/>
      <c r="T618" s="5"/>
      <c r="U618" s="154"/>
      <c r="V618" s="154"/>
      <c r="W618" s="4"/>
      <c r="X618" s="4"/>
    </row>
    <row r="619" spans="1:24" ht="64.5" customHeight="1" x14ac:dyDescent="0.8">
      <c r="A619" s="4"/>
      <c r="B619" s="128"/>
      <c r="C619" s="128"/>
      <c r="D619" s="8"/>
      <c r="E619" s="8"/>
      <c r="F619" s="8"/>
      <c r="G619" s="8"/>
      <c r="H619" s="5"/>
      <c r="I619" s="5"/>
      <c r="J619" s="5"/>
      <c r="K619" s="8"/>
      <c r="L619" s="4"/>
      <c r="M619" s="5"/>
      <c r="N619" s="8"/>
      <c r="O619" s="5"/>
      <c r="P619" s="5"/>
      <c r="Q619" s="5"/>
      <c r="R619" s="8"/>
      <c r="S619" s="4"/>
      <c r="T619" s="5"/>
      <c r="U619" s="154"/>
      <c r="V619" s="154"/>
      <c r="W619" s="4"/>
      <c r="X619" s="4"/>
    </row>
    <row r="620" spans="1:24" ht="64.5" customHeight="1" x14ac:dyDescent="0.8">
      <c r="A620" s="4"/>
      <c r="B620" s="128"/>
      <c r="C620" s="128"/>
      <c r="D620" s="8"/>
      <c r="E620" s="8"/>
      <c r="F620" s="8"/>
      <c r="G620" s="8"/>
      <c r="H620" s="5"/>
      <c r="I620" s="5"/>
      <c r="J620" s="5"/>
      <c r="K620" s="8"/>
      <c r="L620" s="4"/>
      <c r="M620" s="5"/>
      <c r="N620" s="8"/>
      <c r="O620" s="5"/>
      <c r="P620" s="5"/>
      <c r="Q620" s="5"/>
      <c r="R620" s="8"/>
      <c r="S620" s="4"/>
      <c r="T620" s="5"/>
      <c r="U620" s="154"/>
      <c r="V620" s="154"/>
      <c r="W620" s="4"/>
      <c r="X620" s="4"/>
    </row>
    <row r="621" spans="1:24" ht="64.5" customHeight="1" x14ac:dyDescent="0.8">
      <c r="A621" s="4"/>
      <c r="B621" s="128"/>
      <c r="C621" s="128"/>
      <c r="D621" s="8"/>
      <c r="E621" s="8"/>
      <c r="F621" s="8"/>
      <c r="G621" s="8"/>
      <c r="H621" s="5"/>
      <c r="I621" s="5"/>
      <c r="J621" s="5"/>
      <c r="K621" s="8"/>
      <c r="L621" s="4"/>
      <c r="M621" s="5"/>
      <c r="N621" s="8"/>
      <c r="O621" s="5"/>
      <c r="P621" s="5"/>
      <c r="Q621" s="5"/>
      <c r="R621" s="8"/>
      <c r="S621" s="4"/>
      <c r="T621" s="5"/>
      <c r="U621" s="154"/>
      <c r="V621" s="154"/>
      <c r="W621" s="4"/>
      <c r="X621" s="4"/>
    </row>
    <row r="622" spans="1:24" ht="64.5" customHeight="1" x14ac:dyDescent="0.8">
      <c r="A622" s="4"/>
      <c r="B622" s="128"/>
      <c r="C622" s="128"/>
      <c r="D622" s="8"/>
      <c r="E622" s="8"/>
      <c r="F622" s="8"/>
      <c r="G622" s="8"/>
      <c r="H622" s="5"/>
      <c r="I622" s="5"/>
      <c r="J622" s="5"/>
      <c r="K622" s="8"/>
      <c r="L622" s="4"/>
      <c r="M622" s="5"/>
      <c r="N622" s="8"/>
      <c r="O622" s="5"/>
      <c r="P622" s="5"/>
      <c r="Q622" s="5"/>
      <c r="R622" s="8"/>
      <c r="S622" s="4"/>
      <c r="T622" s="5"/>
      <c r="U622" s="154"/>
      <c r="V622" s="154"/>
      <c r="W622" s="4"/>
      <c r="X622" s="4"/>
    </row>
    <row r="623" spans="1:24" ht="64.5" customHeight="1" x14ac:dyDescent="0.8">
      <c r="A623" s="4"/>
      <c r="B623" s="128"/>
      <c r="C623" s="128"/>
      <c r="D623" s="8"/>
      <c r="E623" s="8"/>
      <c r="F623" s="8"/>
      <c r="G623" s="8"/>
      <c r="H623" s="5"/>
      <c r="I623" s="5"/>
      <c r="J623" s="5"/>
      <c r="K623" s="8"/>
      <c r="L623" s="4"/>
      <c r="M623" s="5"/>
      <c r="N623" s="8"/>
      <c r="O623" s="5"/>
      <c r="P623" s="5"/>
      <c r="Q623" s="5"/>
      <c r="R623" s="8"/>
      <c r="S623" s="4"/>
      <c r="T623" s="5"/>
      <c r="U623" s="154"/>
      <c r="V623" s="154"/>
      <c r="W623" s="4"/>
      <c r="X623" s="4"/>
    </row>
    <row r="624" spans="1:24" ht="64.5" customHeight="1" x14ac:dyDescent="0.8">
      <c r="A624" s="4"/>
      <c r="B624" s="128"/>
      <c r="C624" s="128"/>
      <c r="D624" s="8"/>
      <c r="E624" s="8"/>
      <c r="F624" s="8"/>
      <c r="G624" s="8"/>
      <c r="H624" s="5"/>
      <c r="I624" s="5"/>
      <c r="J624" s="5"/>
      <c r="K624" s="8"/>
      <c r="L624" s="4"/>
      <c r="M624" s="5"/>
      <c r="N624" s="8"/>
      <c r="O624" s="5"/>
      <c r="P624" s="5"/>
      <c r="Q624" s="5"/>
      <c r="R624" s="8"/>
      <c r="S624" s="4"/>
      <c r="T624" s="5"/>
      <c r="U624" s="154"/>
      <c r="V624" s="154"/>
      <c r="W624" s="4"/>
      <c r="X624" s="4"/>
    </row>
    <row r="625" spans="1:24" ht="64.5" customHeight="1" x14ac:dyDescent="0.8">
      <c r="A625" s="4"/>
      <c r="B625" s="128"/>
      <c r="C625" s="128"/>
      <c r="D625" s="8"/>
      <c r="E625" s="8"/>
      <c r="F625" s="8"/>
      <c r="G625" s="8"/>
      <c r="H625" s="5"/>
      <c r="I625" s="5"/>
      <c r="J625" s="5"/>
      <c r="K625" s="8"/>
      <c r="L625" s="4"/>
      <c r="M625" s="5"/>
      <c r="N625" s="8"/>
      <c r="O625" s="5"/>
      <c r="P625" s="5"/>
      <c r="Q625" s="5"/>
      <c r="R625" s="8"/>
      <c r="S625" s="4"/>
      <c r="T625" s="5"/>
      <c r="U625" s="154"/>
      <c r="V625" s="154"/>
      <c r="W625" s="4"/>
      <c r="X625" s="4"/>
    </row>
    <row r="626" spans="1:24" ht="64.5" customHeight="1" x14ac:dyDescent="0.8">
      <c r="A626" s="4"/>
      <c r="B626" s="128"/>
      <c r="C626" s="128"/>
      <c r="D626" s="8"/>
      <c r="E626" s="8"/>
      <c r="F626" s="8"/>
      <c r="G626" s="8"/>
      <c r="H626" s="5"/>
      <c r="I626" s="5"/>
      <c r="J626" s="5"/>
      <c r="K626" s="8"/>
      <c r="L626" s="4"/>
      <c r="M626" s="5"/>
      <c r="N626" s="8"/>
      <c r="O626" s="5"/>
      <c r="P626" s="5"/>
      <c r="Q626" s="5"/>
      <c r="R626" s="8"/>
      <c r="S626" s="4"/>
      <c r="T626" s="5"/>
      <c r="U626" s="154"/>
      <c r="V626" s="154"/>
      <c r="W626" s="4"/>
      <c r="X626" s="4"/>
    </row>
    <row r="627" spans="1:24" ht="64.5" customHeight="1" x14ac:dyDescent="0.8">
      <c r="A627" s="4"/>
      <c r="B627" s="128"/>
      <c r="C627" s="128"/>
      <c r="D627" s="8"/>
      <c r="E627" s="8"/>
      <c r="F627" s="8"/>
      <c r="G627" s="8"/>
      <c r="H627" s="5"/>
      <c r="I627" s="5"/>
      <c r="J627" s="5"/>
      <c r="K627" s="8"/>
      <c r="L627" s="4"/>
      <c r="M627" s="5"/>
      <c r="N627" s="8"/>
      <c r="O627" s="5"/>
      <c r="P627" s="5"/>
      <c r="Q627" s="5"/>
      <c r="R627" s="8"/>
      <c r="S627" s="4"/>
      <c r="T627" s="5"/>
      <c r="U627" s="154"/>
      <c r="V627" s="154"/>
      <c r="W627" s="4"/>
      <c r="X627" s="4"/>
    </row>
    <row r="628" spans="1:24" ht="64.5" customHeight="1" x14ac:dyDescent="0.8">
      <c r="A628" s="4"/>
      <c r="B628" s="128"/>
      <c r="C628" s="128"/>
      <c r="D628" s="8"/>
      <c r="E628" s="8"/>
      <c r="F628" s="8"/>
      <c r="G628" s="8"/>
      <c r="H628" s="5"/>
      <c r="I628" s="5"/>
      <c r="J628" s="5"/>
      <c r="K628" s="8"/>
      <c r="L628" s="4"/>
      <c r="M628" s="5"/>
      <c r="N628" s="8"/>
      <c r="O628" s="5"/>
      <c r="P628" s="5"/>
      <c r="Q628" s="5"/>
      <c r="R628" s="8"/>
      <c r="S628" s="4"/>
      <c r="T628" s="5"/>
      <c r="U628" s="154"/>
      <c r="V628" s="154"/>
      <c r="W628" s="4"/>
      <c r="X628" s="4"/>
    </row>
    <row r="629" spans="1:24" ht="64.5" customHeight="1" x14ac:dyDescent="0.8">
      <c r="A629" s="4"/>
      <c r="B629" s="128"/>
      <c r="C629" s="128"/>
      <c r="D629" s="8"/>
      <c r="E629" s="8"/>
      <c r="F629" s="8"/>
      <c r="G629" s="8"/>
      <c r="H629" s="5"/>
      <c r="I629" s="5"/>
      <c r="J629" s="5"/>
      <c r="K629" s="8"/>
      <c r="L629" s="4"/>
      <c r="M629" s="5"/>
      <c r="N629" s="8"/>
      <c r="O629" s="5"/>
      <c r="P629" s="5"/>
      <c r="Q629" s="5"/>
      <c r="R629" s="8"/>
      <c r="S629" s="4"/>
      <c r="T629" s="5"/>
      <c r="U629" s="154"/>
      <c r="V629" s="154"/>
      <c r="W629" s="4"/>
      <c r="X629" s="4"/>
    </row>
    <row r="630" spans="1:24" ht="64.5" customHeight="1" x14ac:dyDescent="0.8">
      <c r="A630" s="4"/>
      <c r="B630" s="128"/>
      <c r="C630" s="128"/>
      <c r="D630" s="8"/>
      <c r="E630" s="8"/>
      <c r="F630" s="8"/>
      <c r="G630" s="8"/>
      <c r="H630" s="5"/>
      <c r="I630" s="5"/>
      <c r="J630" s="5"/>
      <c r="K630" s="8"/>
      <c r="L630" s="4"/>
      <c r="M630" s="5"/>
      <c r="N630" s="8"/>
      <c r="O630" s="5"/>
      <c r="P630" s="5"/>
      <c r="Q630" s="5"/>
      <c r="R630" s="8"/>
      <c r="S630" s="4"/>
      <c r="T630" s="5"/>
      <c r="U630" s="154"/>
      <c r="V630" s="154"/>
      <c r="W630" s="4"/>
      <c r="X630" s="4"/>
    </row>
    <row r="631" spans="1:24" ht="64.5" customHeight="1" x14ac:dyDescent="0.8">
      <c r="A631" s="4"/>
      <c r="B631" s="128"/>
      <c r="C631" s="128"/>
      <c r="D631" s="8"/>
      <c r="E631" s="8"/>
      <c r="F631" s="8"/>
      <c r="G631" s="8"/>
      <c r="H631" s="5"/>
      <c r="I631" s="5"/>
      <c r="J631" s="5"/>
      <c r="K631" s="8"/>
      <c r="L631" s="4"/>
      <c r="M631" s="5"/>
      <c r="N631" s="8"/>
      <c r="O631" s="5"/>
      <c r="P631" s="5"/>
      <c r="Q631" s="5"/>
      <c r="R631" s="8"/>
      <c r="S631" s="4"/>
      <c r="T631" s="5"/>
      <c r="U631" s="154"/>
      <c r="V631" s="154"/>
      <c r="W631" s="4"/>
      <c r="X631" s="4"/>
    </row>
    <row r="632" spans="1:24" ht="64.5" customHeight="1" x14ac:dyDescent="0.8">
      <c r="A632" s="4"/>
      <c r="B632" s="128"/>
      <c r="C632" s="128"/>
      <c r="D632" s="8"/>
      <c r="E632" s="8"/>
      <c r="F632" s="8"/>
      <c r="G632" s="8"/>
      <c r="H632" s="5"/>
      <c r="I632" s="5"/>
      <c r="J632" s="5"/>
      <c r="K632" s="8"/>
      <c r="L632" s="4"/>
      <c r="M632" s="5"/>
      <c r="N632" s="8"/>
      <c r="O632" s="5"/>
      <c r="P632" s="5"/>
      <c r="Q632" s="5"/>
      <c r="R632" s="8"/>
      <c r="S632" s="4"/>
      <c r="T632" s="5"/>
      <c r="U632" s="154"/>
      <c r="V632" s="154"/>
      <c r="W632" s="4"/>
      <c r="X632" s="4"/>
    </row>
    <row r="633" spans="1:24" ht="64.5" customHeight="1" x14ac:dyDescent="0.8">
      <c r="A633" s="4"/>
      <c r="B633" s="128"/>
      <c r="C633" s="128"/>
      <c r="D633" s="8"/>
      <c r="E633" s="8"/>
      <c r="F633" s="8"/>
      <c r="G633" s="8"/>
      <c r="H633" s="5"/>
      <c r="I633" s="5"/>
      <c r="J633" s="5"/>
      <c r="K633" s="8"/>
      <c r="L633" s="4"/>
      <c r="M633" s="5"/>
      <c r="N633" s="8"/>
      <c r="O633" s="5"/>
      <c r="P633" s="5"/>
      <c r="Q633" s="5"/>
      <c r="R633" s="8"/>
      <c r="S633" s="4"/>
      <c r="T633" s="5"/>
      <c r="U633" s="154"/>
      <c r="V633" s="154"/>
      <c r="W633" s="4"/>
      <c r="X633" s="4"/>
    </row>
    <row r="634" spans="1:24" ht="64.5" customHeight="1" x14ac:dyDescent="0.8">
      <c r="A634" s="4"/>
      <c r="B634" s="128"/>
      <c r="C634" s="128"/>
      <c r="D634" s="8"/>
      <c r="E634" s="8"/>
      <c r="F634" s="8"/>
      <c r="G634" s="8"/>
      <c r="H634" s="5"/>
      <c r="I634" s="5"/>
      <c r="J634" s="5"/>
      <c r="K634" s="8"/>
      <c r="L634" s="4"/>
      <c r="M634" s="5"/>
      <c r="N634" s="8"/>
      <c r="O634" s="5"/>
      <c r="P634" s="5"/>
      <c r="Q634" s="5"/>
      <c r="R634" s="8"/>
      <c r="S634" s="4"/>
      <c r="T634" s="5"/>
      <c r="U634" s="154"/>
      <c r="V634" s="154"/>
      <c r="W634" s="4"/>
      <c r="X634" s="4"/>
    </row>
    <row r="635" spans="1:24" ht="64.5" customHeight="1" x14ac:dyDescent="0.8">
      <c r="A635" s="4"/>
      <c r="B635" s="128"/>
      <c r="C635" s="128"/>
      <c r="D635" s="8"/>
      <c r="E635" s="8"/>
      <c r="F635" s="8"/>
      <c r="G635" s="8"/>
      <c r="H635" s="5"/>
      <c r="I635" s="5"/>
      <c r="J635" s="5"/>
      <c r="K635" s="8"/>
      <c r="L635" s="4"/>
      <c r="M635" s="5"/>
      <c r="N635" s="8"/>
      <c r="O635" s="5"/>
      <c r="P635" s="5"/>
      <c r="Q635" s="5"/>
      <c r="R635" s="8"/>
      <c r="S635" s="4"/>
      <c r="T635" s="5"/>
      <c r="U635" s="154"/>
      <c r="V635" s="154"/>
      <c r="W635" s="4"/>
      <c r="X635" s="4"/>
    </row>
    <row r="636" spans="1:24" ht="64.5" customHeight="1" x14ac:dyDescent="0.8">
      <c r="A636" s="4"/>
      <c r="B636" s="128"/>
      <c r="C636" s="128"/>
      <c r="D636" s="8"/>
      <c r="E636" s="8"/>
      <c r="F636" s="8"/>
      <c r="G636" s="8"/>
      <c r="H636" s="5"/>
      <c r="I636" s="5"/>
      <c r="J636" s="5"/>
      <c r="K636" s="8"/>
      <c r="L636" s="4"/>
      <c r="M636" s="5"/>
      <c r="N636" s="8"/>
      <c r="O636" s="5"/>
      <c r="P636" s="5"/>
      <c r="Q636" s="5"/>
      <c r="R636" s="8"/>
      <c r="S636" s="4"/>
      <c r="T636" s="5"/>
      <c r="U636" s="154"/>
      <c r="V636" s="154"/>
      <c r="W636" s="4"/>
      <c r="X636" s="4"/>
    </row>
    <row r="637" spans="1:24" ht="64.5" customHeight="1" x14ac:dyDescent="0.8">
      <c r="A637" s="4"/>
      <c r="B637" s="128"/>
      <c r="C637" s="128"/>
      <c r="D637" s="8"/>
      <c r="E637" s="8"/>
      <c r="F637" s="8"/>
      <c r="G637" s="8"/>
      <c r="H637" s="5"/>
      <c r="I637" s="5"/>
      <c r="J637" s="5"/>
      <c r="K637" s="8"/>
      <c r="L637" s="4"/>
      <c r="M637" s="5"/>
      <c r="N637" s="8"/>
      <c r="O637" s="5"/>
      <c r="P637" s="5"/>
      <c r="Q637" s="5"/>
      <c r="R637" s="8"/>
      <c r="S637" s="4"/>
      <c r="T637" s="5"/>
      <c r="U637" s="154"/>
      <c r="V637" s="154"/>
      <c r="W637" s="4"/>
      <c r="X637" s="4"/>
    </row>
    <row r="638" spans="1:24" ht="64.5" customHeight="1" x14ac:dyDescent="0.8">
      <c r="A638" s="4"/>
      <c r="B638" s="128"/>
      <c r="C638" s="128"/>
      <c r="D638" s="8"/>
      <c r="E638" s="8"/>
      <c r="F638" s="8"/>
      <c r="G638" s="8"/>
      <c r="H638" s="5"/>
      <c r="I638" s="5"/>
      <c r="J638" s="5"/>
      <c r="K638" s="8"/>
      <c r="L638" s="4"/>
      <c r="M638" s="5"/>
      <c r="N638" s="8"/>
      <c r="O638" s="5"/>
      <c r="P638" s="5"/>
      <c r="Q638" s="5"/>
      <c r="R638" s="8"/>
      <c r="S638" s="4"/>
      <c r="T638" s="5"/>
      <c r="U638" s="154"/>
      <c r="V638" s="154"/>
      <c r="W638" s="4"/>
      <c r="X638" s="4"/>
    </row>
    <row r="639" spans="1:24" ht="64.5" customHeight="1" x14ac:dyDescent="0.8">
      <c r="A639" s="4"/>
      <c r="B639" s="128"/>
      <c r="C639" s="128"/>
      <c r="D639" s="8"/>
      <c r="E639" s="8"/>
      <c r="F639" s="8"/>
      <c r="G639" s="8"/>
      <c r="H639" s="5"/>
      <c r="I639" s="5"/>
      <c r="J639" s="5"/>
      <c r="K639" s="8"/>
      <c r="L639" s="4"/>
      <c r="M639" s="5"/>
      <c r="N639" s="8"/>
      <c r="O639" s="5"/>
      <c r="P639" s="5"/>
      <c r="Q639" s="5"/>
      <c r="R639" s="8"/>
      <c r="S639" s="4"/>
      <c r="T639" s="5"/>
      <c r="U639" s="154"/>
      <c r="V639" s="154"/>
      <c r="W639" s="4"/>
      <c r="X639" s="4"/>
    </row>
    <row r="640" spans="1:24" ht="64.5" customHeight="1" x14ac:dyDescent="0.8">
      <c r="A640" s="4"/>
      <c r="B640" s="128"/>
      <c r="C640" s="128"/>
      <c r="D640" s="8"/>
      <c r="E640" s="8"/>
      <c r="F640" s="8"/>
      <c r="G640" s="8"/>
      <c r="H640" s="5"/>
      <c r="I640" s="5"/>
      <c r="J640" s="5"/>
      <c r="K640" s="8"/>
      <c r="L640" s="4"/>
      <c r="M640" s="5"/>
      <c r="N640" s="8"/>
      <c r="O640" s="5"/>
      <c r="P640" s="5"/>
      <c r="Q640" s="5"/>
      <c r="R640" s="8"/>
      <c r="S640" s="4"/>
      <c r="T640" s="5"/>
      <c r="U640" s="154"/>
      <c r="V640" s="154"/>
      <c r="W640" s="4"/>
      <c r="X640" s="4"/>
    </row>
    <row r="641" spans="1:24" ht="64.5" customHeight="1" x14ac:dyDescent="0.8">
      <c r="A641" s="4"/>
      <c r="B641" s="128"/>
      <c r="C641" s="128"/>
      <c r="D641" s="8"/>
      <c r="E641" s="8"/>
      <c r="F641" s="8"/>
      <c r="G641" s="8"/>
      <c r="H641" s="5"/>
      <c r="I641" s="5"/>
      <c r="J641" s="5"/>
      <c r="K641" s="8"/>
      <c r="L641" s="4"/>
      <c r="M641" s="5"/>
      <c r="N641" s="8"/>
      <c r="O641" s="5"/>
      <c r="P641" s="5"/>
      <c r="Q641" s="5"/>
      <c r="R641" s="8"/>
      <c r="S641" s="4"/>
      <c r="T641" s="5"/>
      <c r="U641" s="154"/>
      <c r="V641" s="154"/>
      <c r="W641" s="4"/>
      <c r="X641" s="4"/>
    </row>
    <row r="642" spans="1:24" ht="64.5" customHeight="1" x14ac:dyDescent="0.8">
      <c r="A642" s="4"/>
      <c r="B642" s="128"/>
      <c r="C642" s="128"/>
      <c r="D642" s="8"/>
      <c r="E642" s="8"/>
      <c r="F642" s="8"/>
      <c r="G642" s="8"/>
      <c r="H642" s="5"/>
      <c r="I642" s="5"/>
      <c r="J642" s="5"/>
      <c r="K642" s="8"/>
      <c r="L642" s="4"/>
      <c r="M642" s="5"/>
      <c r="N642" s="8"/>
      <c r="O642" s="5"/>
      <c r="P642" s="5"/>
      <c r="Q642" s="5"/>
      <c r="R642" s="8"/>
      <c r="S642" s="4"/>
      <c r="T642" s="5"/>
      <c r="U642" s="154"/>
      <c r="V642" s="154"/>
      <c r="W642" s="4"/>
      <c r="X642" s="4"/>
    </row>
    <row r="643" spans="1:24" ht="64.5" customHeight="1" x14ac:dyDescent="0.8">
      <c r="A643" s="4"/>
      <c r="B643" s="128"/>
      <c r="C643" s="128"/>
      <c r="D643" s="8"/>
      <c r="E643" s="8"/>
      <c r="F643" s="8"/>
      <c r="G643" s="8"/>
      <c r="H643" s="5"/>
      <c r="I643" s="5"/>
      <c r="J643" s="5"/>
      <c r="K643" s="8"/>
      <c r="L643" s="4"/>
      <c r="M643" s="5"/>
      <c r="N643" s="8"/>
      <c r="O643" s="5"/>
      <c r="P643" s="5"/>
      <c r="Q643" s="5"/>
      <c r="R643" s="8"/>
      <c r="S643" s="4"/>
      <c r="T643" s="5"/>
      <c r="U643" s="154"/>
      <c r="V643" s="154"/>
      <c r="W643" s="4"/>
      <c r="X643" s="4"/>
    </row>
    <row r="644" spans="1:24" ht="64.5" customHeight="1" x14ac:dyDescent="0.8">
      <c r="A644" s="4"/>
      <c r="B644" s="128"/>
      <c r="C644" s="128"/>
      <c r="D644" s="8"/>
      <c r="E644" s="8"/>
      <c r="F644" s="8"/>
      <c r="G644" s="8"/>
      <c r="H644" s="5"/>
      <c r="I644" s="5"/>
      <c r="J644" s="5"/>
      <c r="K644" s="8"/>
      <c r="L644" s="4"/>
      <c r="M644" s="5"/>
      <c r="N644" s="8"/>
      <c r="O644" s="5"/>
      <c r="P644" s="5"/>
      <c r="Q644" s="5"/>
      <c r="R644" s="8"/>
      <c r="S644" s="4"/>
      <c r="T644" s="5"/>
      <c r="U644" s="154"/>
      <c r="V644" s="154"/>
      <c r="W644" s="4"/>
      <c r="X644" s="4"/>
    </row>
    <row r="645" spans="1:24" ht="64.5" customHeight="1" x14ac:dyDescent="0.8">
      <c r="A645" s="4"/>
      <c r="B645" s="128"/>
      <c r="C645" s="128"/>
      <c r="D645" s="8"/>
      <c r="E645" s="8"/>
      <c r="F645" s="8"/>
      <c r="G645" s="8"/>
      <c r="H645" s="5"/>
      <c r="I645" s="5"/>
      <c r="J645" s="5"/>
      <c r="K645" s="8"/>
      <c r="L645" s="4"/>
      <c r="M645" s="5"/>
      <c r="N645" s="8"/>
      <c r="O645" s="5"/>
      <c r="P645" s="5"/>
      <c r="Q645" s="5"/>
      <c r="R645" s="8"/>
      <c r="S645" s="4"/>
      <c r="T645" s="5"/>
      <c r="U645" s="154"/>
      <c r="V645" s="154"/>
      <c r="W645" s="4"/>
      <c r="X645" s="4"/>
    </row>
    <row r="646" spans="1:24" ht="64.5" customHeight="1" x14ac:dyDescent="0.8">
      <c r="A646" s="4"/>
      <c r="B646" s="128"/>
      <c r="C646" s="128"/>
      <c r="D646" s="8"/>
      <c r="E646" s="8"/>
      <c r="F646" s="8"/>
      <c r="G646" s="8"/>
      <c r="H646" s="5"/>
      <c r="I646" s="5"/>
      <c r="J646" s="5"/>
      <c r="K646" s="8"/>
      <c r="L646" s="4"/>
      <c r="M646" s="5"/>
      <c r="N646" s="8"/>
      <c r="O646" s="5"/>
      <c r="P646" s="5"/>
      <c r="Q646" s="5"/>
      <c r="R646" s="8"/>
      <c r="S646" s="4"/>
      <c r="T646" s="5"/>
      <c r="U646" s="154"/>
      <c r="V646" s="154"/>
      <c r="W646" s="4"/>
      <c r="X646" s="4"/>
    </row>
    <row r="647" spans="1:24" ht="64.5" customHeight="1" x14ac:dyDescent="0.8">
      <c r="A647" s="4"/>
      <c r="B647" s="128"/>
      <c r="C647" s="128"/>
      <c r="D647" s="8"/>
      <c r="E647" s="8"/>
      <c r="F647" s="8"/>
      <c r="G647" s="8"/>
      <c r="H647" s="5"/>
      <c r="I647" s="5"/>
      <c r="J647" s="5"/>
      <c r="K647" s="8"/>
      <c r="L647" s="4"/>
      <c r="M647" s="5"/>
      <c r="N647" s="8"/>
      <c r="O647" s="5"/>
      <c r="P647" s="5"/>
      <c r="Q647" s="5"/>
      <c r="R647" s="8"/>
      <c r="S647" s="4"/>
      <c r="T647" s="5"/>
      <c r="U647" s="154"/>
      <c r="V647" s="154"/>
      <c r="W647" s="4"/>
      <c r="X647" s="4"/>
    </row>
    <row r="648" spans="1:24" ht="64.5" customHeight="1" x14ac:dyDescent="0.8">
      <c r="A648" s="4"/>
      <c r="B648" s="128"/>
      <c r="C648" s="128"/>
      <c r="D648" s="8"/>
      <c r="E648" s="8"/>
      <c r="F648" s="8"/>
      <c r="G648" s="8"/>
      <c r="H648" s="5"/>
      <c r="I648" s="5"/>
      <c r="J648" s="5"/>
      <c r="K648" s="8"/>
      <c r="L648" s="4"/>
      <c r="M648" s="5"/>
      <c r="N648" s="8"/>
      <c r="O648" s="5"/>
      <c r="P648" s="5"/>
      <c r="Q648" s="5"/>
      <c r="R648" s="8"/>
      <c r="S648" s="4"/>
      <c r="T648" s="5"/>
      <c r="U648" s="154"/>
      <c r="V648" s="154"/>
      <c r="W648" s="4"/>
      <c r="X648" s="4"/>
    </row>
    <row r="649" spans="1:24" ht="64.5" customHeight="1" x14ac:dyDescent="0.8">
      <c r="A649" s="4"/>
      <c r="B649" s="128"/>
      <c r="C649" s="128"/>
      <c r="D649" s="8"/>
      <c r="E649" s="8"/>
      <c r="F649" s="8"/>
      <c r="G649" s="8"/>
      <c r="H649" s="5"/>
      <c r="I649" s="5"/>
      <c r="J649" s="5"/>
      <c r="K649" s="8"/>
      <c r="L649" s="4"/>
      <c r="M649" s="5"/>
      <c r="N649" s="8"/>
      <c r="O649" s="5"/>
      <c r="P649" s="5"/>
      <c r="Q649" s="5"/>
      <c r="R649" s="8"/>
      <c r="S649" s="4"/>
      <c r="T649" s="5"/>
      <c r="U649" s="154"/>
      <c r="V649" s="154"/>
      <c r="W649" s="4"/>
      <c r="X649" s="4"/>
    </row>
    <row r="650" spans="1:24" ht="64.5" customHeight="1" x14ac:dyDescent="0.8">
      <c r="A650" s="4"/>
      <c r="B650" s="128"/>
      <c r="C650" s="128"/>
      <c r="D650" s="8"/>
      <c r="E650" s="8"/>
      <c r="F650" s="8"/>
      <c r="G650" s="8"/>
      <c r="H650" s="5"/>
      <c r="I650" s="5"/>
      <c r="J650" s="5"/>
      <c r="K650" s="8"/>
      <c r="L650" s="4"/>
      <c r="M650" s="5"/>
      <c r="N650" s="8"/>
      <c r="O650" s="5"/>
      <c r="P650" s="5"/>
      <c r="Q650" s="5"/>
      <c r="R650" s="8"/>
      <c r="S650" s="4"/>
      <c r="T650" s="5"/>
      <c r="U650" s="154"/>
      <c r="V650" s="154"/>
      <c r="W650" s="4"/>
      <c r="X650" s="4"/>
    </row>
    <row r="651" spans="1:24" ht="64.5" customHeight="1" x14ac:dyDescent="0.8">
      <c r="A651" s="4"/>
      <c r="B651" s="128"/>
      <c r="C651" s="128"/>
      <c r="D651" s="8"/>
      <c r="E651" s="8"/>
      <c r="F651" s="8"/>
      <c r="G651" s="8"/>
      <c r="H651" s="5"/>
      <c r="I651" s="5"/>
      <c r="J651" s="5"/>
      <c r="K651" s="8"/>
      <c r="L651" s="4"/>
      <c r="M651" s="5"/>
      <c r="N651" s="8"/>
      <c r="O651" s="5"/>
      <c r="P651" s="5"/>
      <c r="Q651" s="5"/>
      <c r="R651" s="8"/>
      <c r="S651" s="4"/>
      <c r="T651" s="5"/>
      <c r="U651" s="154"/>
      <c r="V651" s="154"/>
      <c r="W651" s="4"/>
      <c r="X651" s="4"/>
    </row>
    <row r="652" spans="1:24" ht="64.5" customHeight="1" x14ac:dyDescent="0.8">
      <c r="A652" s="4"/>
      <c r="B652" s="128"/>
      <c r="C652" s="128"/>
      <c r="D652" s="8"/>
      <c r="E652" s="8"/>
      <c r="F652" s="8"/>
      <c r="G652" s="8"/>
      <c r="H652" s="5"/>
      <c r="I652" s="5"/>
      <c r="J652" s="5"/>
      <c r="K652" s="8"/>
      <c r="L652" s="4"/>
      <c r="M652" s="5"/>
      <c r="N652" s="8"/>
      <c r="O652" s="5"/>
      <c r="P652" s="5"/>
      <c r="Q652" s="5"/>
      <c r="R652" s="8"/>
      <c r="S652" s="4"/>
      <c r="T652" s="5"/>
      <c r="U652" s="154"/>
      <c r="V652" s="154"/>
      <c r="W652" s="4"/>
      <c r="X652" s="4"/>
    </row>
    <row r="653" spans="1:24" ht="64.5" customHeight="1" x14ac:dyDescent="0.8">
      <c r="A653" s="4"/>
      <c r="B653" s="128"/>
      <c r="C653" s="128"/>
      <c r="D653" s="8"/>
      <c r="E653" s="8"/>
      <c r="F653" s="8"/>
      <c r="G653" s="8"/>
      <c r="H653" s="5"/>
      <c r="I653" s="5"/>
      <c r="J653" s="5"/>
      <c r="K653" s="8"/>
      <c r="L653" s="4"/>
      <c r="M653" s="5"/>
      <c r="N653" s="8"/>
      <c r="O653" s="5"/>
      <c r="P653" s="5"/>
      <c r="Q653" s="5"/>
      <c r="R653" s="8"/>
      <c r="S653" s="4"/>
      <c r="T653" s="5"/>
      <c r="U653" s="154"/>
      <c r="V653" s="154"/>
      <c r="W653" s="4"/>
      <c r="X653" s="4"/>
    </row>
    <row r="654" spans="1:24" ht="64.5" customHeight="1" x14ac:dyDescent="0.8">
      <c r="A654" s="4"/>
      <c r="B654" s="128"/>
      <c r="C654" s="128"/>
      <c r="D654" s="8"/>
      <c r="E654" s="8"/>
      <c r="F654" s="8"/>
      <c r="G654" s="8"/>
      <c r="H654" s="5"/>
      <c r="I654" s="5"/>
      <c r="J654" s="5"/>
      <c r="K654" s="8"/>
      <c r="L654" s="4"/>
      <c r="M654" s="5"/>
      <c r="N654" s="8"/>
      <c r="O654" s="5"/>
      <c r="P654" s="5"/>
      <c r="Q654" s="5"/>
      <c r="R654" s="8"/>
      <c r="S654" s="4"/>
      <c r="T654" s="5"/>
      <c r="U654" s="154"/>
      <c r="V654" s="154"/>
      <c r="W654" s="4"/>
      <c r="X654" s="4"/>
    </row>
    <row r="655" spans="1:24" ht="64.5" customHeight="1" x14ac:dyDescent="0.8">
      <c r="A655" s="4"/>
      <c r="B655" s="128"/>
      <c r="C655" s="128"/>
      <c r="D655" s="8"/>
      <c r="E655" s="8"/>
      <c r="F655" s="8"/>
      <c r="G655" s="8"/>
      <c r="H655" s="5"/>
      <c r="I655" s="5"/>
      <c r="J655" s="5"/>
      <c r="K655" s="8"/>
      <c r="L655" s="4"/>
      <c r="M655" s="5"/>
      <c r="N655" s="8"/>
      <c r="O655" s="5"/>
      <c r="P655" s="5"/>
      <c r="Q655" s="5"/>
      <c r="R655" s="8"/>
      <c r="S655" s="4"/>
      <c r="T655" s="5"/>
      <c r="U655" s="154"/>
      <c r="V655" s="154"/>
      <c r="W655" s="4"/>
      <c r="X655" s="4"/>
    </row>
    <row r="656" spans="1:24" ht="64.5" customHeight="1" x14ac:dyDescent="0.8">
      <c r="A656" s="4"/>
      <c r="B656" s="128"/>
      <c r="C656" s="128"/>
      <c r="D656" s="8"/>
      <c r="E656" s="8"/>
      <c r="F656" s="8"/>
      <c r="G656" s="8"/>
      <c r="H656" s="5"/>
      <c r="I656" s="5"/>
      <c r="J656" s="5"/>
      <c r="K656" s="8"/>
      <c r="L656" s="4"/>
      <c r="M656" s="5"/>
      <c r="N656" s="8"/>
      <c r="O656" s="5"/>
      <c r="P656" s="5"/>
      <c r="Q656" s="5"/>
      <c r="R656" s="8"/>
      <c r="S656" s="4"/>
      <c r="T656" s="5"/>
      <c r="U656" s="154"/>
      <c r="V656" s="154"/>
      <c r="W656" s="4"/>
      <c r="X656" s="4"/>
    </row>
    <row r="657" spans="1:24" ht="64.5" customHeight="1" x14ac:dyDescent="0.8">
      <c r="A657" s="4"/>
      <c r="B657" s="128"/>
      <c r="C657" s="128"/>
      <c r="D657" s="8"/>
      <c r="E657" s="8"/>
      <c r="F657" s="8"/>
      <c r="G657" s="8"/>
      <c r="H657" s="5"/>
      <c r="I657" s="5"/>
      <c r="J657" s="5"/>
      <c r="K657" s="8"/>
      <c r="L657" s="4"/>
      <c r="M657" s="5"/>
      <c r="N657" s="8"/>
      <c r="O657" s="5"/>
      <c r="P657" s="5"/>
      <c r="Q657" s="5"/>
      <c r="R657" s="8"/>
      <c r="S657" s="4"/>
      <c r="T657" s="5"/>
      <c r="U657" s="154"/>
      <c r="V657" s="154"/>
      <c r="W657" s="4"/>
      <c r="X657" s="4"/>
    </row>
    <row r="658" spans="1:24" ht="64.5" customHeight="1" x14ac:dyDescent="0.8">
      <c r="A658" s="4"/>
      <c r="B658" s="128"/>
      <c r="C658" s="128"/>
      <c r="D658" s="8"/>
      <c r="E658" s="8"/>
      <c r="F658" s="8"/>
      <c r="G658" s="8"/>
      <c r="H658" s="5"/>
      <c r="I658" s="5"/>
      <c r="J658" s="5"/>
      <c r="K658" s="8"/>
      <c r="L658" s="4"/>
      <c r="M658" s="5"/>
      <c r="N658" s="8"/>
      <c r="O658" s="5"/>
      <c r="P658" s="5"/>
      <c r="Q658" s="5"/>
      <c r="R658" s="8"/>
      <c r="S658" s="4"/>
      <c r="T658" s="5"/>
      <c r="U658" s="154"/>
      <c r="V658" s="154"/>
      <c r="W658" s="4"/>
      <c r="X658" s="4"/>
    </row>
    <row r="659" spans="1:24" ht="64.5" customHeight="1" x14ac:dyDescent="0.8">
      <c r="A659" s="4"/>
      <c r="B659" s="128"/>
      <c r="C659" s="128"/>
      <c r="D659" s="8"/>
      <c r="E659" s="8"/>
      <c r="F659" s="8"/>
      <c r="G659" s="8"/>
      <c r="H659" s="5"/>
      <c r="I659" s="5"/>
      <c r="J659" s="5"/>
      <c r="K659" s="8"/>
      <c r="L659" s="4"/>
      <c r="M659" s="5"/>
      <c r="N659" s="8"/>
      <c r="O659" s="5"/>
      <c r="P659" s="5"/>
      <c r="Q659" s="5"/>
      <c r="R659" s="8"/>
      <c r="S659" s="4"/>
      <c r="T659" s="5"/>
      <c r="U659" s="154"/>
      <c r="V659" s="154"/>
      <c r="W659" s="4"/>
      <c r="X659" s="4"/>
    </row>
    <row r="660" spans="1:24" ht="64.5" customHeight="1" x14ac:dyDescent="0.8">
      <c r="A660" s="4"/>
      <c r="B660" s="128"/>
      <c r="C660" s="128"/>
      <c r="D660" s="8"/>
      <c r="E660" s="8"/>
      <c r="F660" s="8"/>
      <c r="G660" s="8"/>
      <c r="H660" s="5"/>
      <c r="I660" s="5"/>
      <c r="J660" s="5"/>
      <c r="K660" s="8"/>
      <c r="L660" s="4"/>
      <c r="M660" s="5"/>
      <c r="N660" s="8"/>
      <c r="O660" s="5"/>
      <c r="P660" s="5"/>
      <c r="Q660" s="5"/>
      <c r="R660" s="8"/>
      <c r="S660" s="4"/>
      <c r="T660" s="5"/>
      <c r="U660" s="154"/>
      <c r="V660" s="154"/>
      <c r="W660" s="4"/>
      <c r="X660" s="4"/>
    </row>
    <row r="661" spans="1:24" ht="64.5" customHeight="1" x14ac:dyDescent="0.8">
      <c r="A661" s="4"/>
      <c r="B661" s="128"/>
      <c r="C661" s="128"/>
      <c r="D661" s="8"/>
      <c r="E661" s="8"/>
      <c r="F661" s="8"/>
      <c r="G661" s="8"/>
      <c r="H661" s="5"/>
      <c r="I661" s="5"/>
      <c r="J661" s="5"/>
      <c r="K661" s="8"/>
      <c r="L661" s="4"/>
      <c r="M661" s="5"/>
      <c r="N661" s="8"/>
      <c r="O661" s="5"/>
      <c r="P661" s="5"/>
      <c r="Q661" s="5"/>
      <c r="R661" s="8"/>
      <c r="S661" s="4"/>
      <c r="T661" s="5"/>
      <c r="U661" s="154"/>
      <c r="V661" s="154"/>
      <c r="W661" s="4"/>
      <c r="X661" s="4"/>
    </row>
    <row r="662" spans="1:24" ht="64.5" customHeight="1" x14ac:dyDescent="0.8">
      <c r="A662" s="4"/>
      <c r="B662" s="128"/>
      <c r="C662" s="128"/>
      <c r="D662" s="8"/>
      <c r="E662" s="8"/>
      <c r="F662" s="8"/>
      <c r="G662" s="8"/>
      <c r="H662" s="5"/>
      <c r="I662" s="5"/>
      <c r="J662" s="5"/>
      <c r="K662" s="8"/>
      <c r="L662" s="4"/>
      <c r="M662" s="5"/>
      <c r="N662" s="8"/>
      <c r="O662" s="5"/>
      <c r="P662" s="5"/>
      <c r="Q662" s="5"/>
      <c r="R662" s="8"/>
      <c r="S662" s="4"/>
      <c r="T662" s="5"/>
      <c r="U662" s="154"/>
      <c r="V662" s="154"/>
      <c r="W662" s="4"/>
      <c r="X662" s="4"/>
    </row>
    <row r="663" spans="1:24" ht="64.5" customHeight="1" x14ac:dyDescent="0.8">
      <c r="A663" s="4"/>
      <c r="B663" s="128"/>
      <c r="C663" s="128"/>
      <c r="D663" s="8"/>
      <c r="E663" s="8"/>
      <c r="F663" s="8"/>
      <c r="G663" s="8"/>
      <c r="H663" s="5"/>
      <c r="I663" s="5"/>
      <c r="J663" s="5"/>
      <c r="K663" s="8"/>
      <c r="L663" s="4"/>
      <c r="M663" s="5"/>
      <c r="N663" s="8"/>
      <c r="O663" s="5"/>
      <c r="P663" s="5"/>
      <c r="Q663" s="5"/>
      <c r="R663" s="8"/>
      <c r="S663" s="4"/>
      <c r="T663" s="5"/>
      <c r="U663" s="154"/>
      <c r="V663" s="154"/>
      <c r="W663" s="4"/>
      <c r="X663" s="4"/>
    </row>
    <row r="664" spans="1:24" ht="64.5" customHeight="1" x14ac:dyDescent="0.8">
      <c r="A664" s="4"/>
      <c r="B664" s="128"/>
      <c r="C664" s="128"/>
      <c r="D664" s="8"/>
      <c r="E664" s="8"/>
      <c r="F664" s="8"/>
      <c r="G664" s="8"/>
      <c r="H664" s="5"/>
      <c r="I664" s="5"/>
      <c r="J664" s="5"/>
      <c r="K664" s="8"/>
      <c r="L664" s="4"/>
      <c r="M664" s="5"/>
      <c r="N664" s="8"/>
      <c r="O664" s="5"/>
      <c r="P664" s="5"/>
      <c r="Q664" s="5"/>
      <c r="R664" s="8"/>
      <c r="S664" s="4"/>
      <c r="T664" s="5"/>
      <c r="U664" s="154"/>
      <c r="V664" s="154"/>
      <c r="W664" s="4"/>
      <c r="X664" s="4"/>
    </row>
    <row r="665" spans="1:24" ht="64.5" customHeight="1" x14ac:dyDescent="0.8">
      <c r="A665" s="4"/>
      <c r="B665" s="128"/>
      <c r="C665" s="128"/>
      <c r="D665" s="8"/>
      <c r="E665" s="8"/>
      <c r="F665" s="8"/>
      <c r="G665" s="8"/>
      <c r="H665" s="5"/>
      <c r="I665" s="5"/>
      <c r="J665" s="5"/>
      <c r="K665" s="8"/>
      <c r="L665" s="4"/>
      <c r="M665" s="5"/>
      <c r="N665" s="8"/>
      <c r="O665" s="5"/>
      <c r="P665" s="5"/>
      <c r="Q665" s="5"/>
      <c r="R665" s="8"/>
      <c r="S665" s="4"/>
      <c r="T665" s="5"/>
      <c r="U665" s="154"/>
      <c r="V665" s="154"/>
      <c r="W665" s="4"/>
      <c r="X665" s="4"/>
    </row>
    <row r="666" spans="1:24" ht="64.5" customHeight="1" x14ac:dyDescent="0.8">
      <c r="A666" s="4"/>
      <c r="B666" s="128"/>
      <c r="C666" s="128"/>
      <c r="D666" s="8"/>
      <c r="E666" s="8"/>
      <c r="F666" s="8"/>
      <c r="G666" s="8"/>
      <c r="H666" s="5"/>
      <c r="I666" s="5"/>
      <c r="J666" s="5"/>
      <c r="K666" s="8"/>
      <c r="L666" s="4"/>
      <c r="M666" s="5"/>
      <c r="N666" s="8"/>
      <c r="O666" s="5"/>
      <c r="P666" s="5"/>
      <c r="Q666" s="5"/>
      <c r="R666" s="8"/>
      <c r="S666" s="4"/>
      <c r="T666" s="5"/>
      <c r="U666" s="154"/>
      <c r="V666" s="154"/>
      <c r="W666" s="4"/>
      <c r="X666" s="4"/>
    </row>
    <row r="667" spans="1:24" ht="64.5" customHeight="1" x14ac:dyDescent="0.8">
      <c r="A667" s="4"/>
      <c r="B667" s="128"/>
      <c r="C667" s="128"/>
      <c r="D667" s="8"/>
      <c r="E667" s="8"/>
      <c r="F667" s="8"/>
      <c r="G667" s="8"/>
      <c r="H667" s="5"/>
      <c r="I667" s="5"/>
      <c r="J667" s="5"/>
      <c r="K667" s="8"/>
      <c r="L667" s="4"/>
      <c r="M667" s="5"/>
      <c r="N667" s="8"/>
      <c r="O667" s="5"/>
      <c r="P667" s="5"/>
      <c r="Q667" s="5"/>
      <c r="R667" s="8"/>
      <c r="S667" s="4"/>
      <c r="T667" s="5"/>
      <c r="U667" s="154"/>
      <c r="V667" s="154"/>
      <c r="W667" s="4"/>
      <c r="X667" s="4"/>
    </row>
    <row r="668" spans="1:24" ht="64.5" customHeight="1" x14ac:dyDescent="0.8">
      <c r="A668" s="4"/>
      <c r="B668" s="128"/>
      <c r="C668" s="128"/>
      <c r="D668" s="8"/>
      <c r="E668" s="8"/>
      <c r="F668" s="8"/>
      <c r="G668" s="8"/>
      <c r="H668" s="5"/>
      <c r="I668" s="5"/>
      <c r="J668" s="5"/>
      <c r="K668" s="8"/>
      <c r="L668" s="4"/>
      <c r="M668" s="5"/>
      <c r="N668" s="8"/>
      <c r="O668" s="5"/>
      <c r="P668" s="5"/>
      <c r="Q668" s="5"/>
      <c r="R668" s="8"/>
      <c r="S668" s="4"/>
      <c r="T668" s="5"/>
      <c r="U668" s="154"/>
      <c r="V668" s="154"/>
      <c r="W668" s="4"/>
      <c r="X668" s="4"/>
    </row>
    <row r="669" spans="1:24" ht="64.5" customHeight="1" x14ac:dyDescent="0.8">
      <c r="A669" s="4"/>
      <c r="B669" s="128"/>
      <c r="C669" s="128"/>
      <c r="D669" s="8"/>
      <c r="E669" s="8"/>
      <c r="F669" s="8"/>
      <c r="G669" s="8"/>
      <c r="H669" s="5"/>
      <c r="I669" s="5"/>
      <c r="J669" s="5"/>
      <c r="K669" s="8"/>
      <c r="L669" s="4"/>
      <c r="M669" s="5"/>
      <c r="N669" s="8"/>
      <c r="O669" s="5"/>
      <c r="P669" s="5"/>
      <c r="Q669" s="5"/>
      <c r="R669" s="8"/>
      <c r="S669" s="4"/>
      <c r="T669" s="5"/>
      <c r="U669" s="154"/>
      <c r="V669" s="154"/>
      <c r="W669" s="4"/>
      <c r="X669" s="4"/>
    </row>
    <row r="670" spans="1:24" ht="64.5" customHeight="1" x14ac:dyDescent="0.8">
      <c r="A670" s="4"/>
      <c r="B670" s="128"/>
      <c r="C670" s="128"/>
      <c r="D670" s="8"/>
      <c r="E670" s="8"/>
      <c r="F670" s="8"/>
      <c r="G670" s="8"/>
      <c r="H670" s="5"/>
      <c r="I670" s="5"/>
      <c r="J670" s="5"/>
      <c r="K670" s="8"/>
      <c r="L670" s="4"/>
      <c r="M670" s="5"/>
      <c r="N670" s="8"/>
      <c r="O670" s="5"/>
      <c r="P670" s="5"/>
      <c r="Q670" s="5"/>
      <c r="R670" s="8"/>
      <c r="S670" s="4"/>
      <c r="T670" s="5"/>
      <c r="U670" s="154"/>
      <c r="V670" s="154"/>
      <c r="W670" s="4"/>
      <c r="X670" s="4"/>
    </row>
    <row r="671" spans="1:24" ht="64.5" customHeight="1" x14ac:dyDescent="0.8">
      <c r="A671" s="4"/>
      <c r="B671" s="128"/>
      <c r="C671" s="128"/>
      <c r="D671" s="8"/>
      <c r="E671" s="8"/>
      <c r="F671" s="8"/>
      <c r="G671" s="8"/>
      <c r="H671" s="5"/>
      <c r="I671" s="5"/>
      <c r="J671" s="5"/>
      <c r="K671" s="8"/>
      <c r="L671" s="4"/>
      <c r="M671" s="5"/>
      <c r="N671" s="8"/>
      <c r="O671" s="5"/>
      <c r="P671" s="5"/>
      <c r="Q671" s="5"/>
      <c r="R671" s="8"/>
      <c r="S671" s="4"/>
      <c r="T671" s="5"/>
      <c r="U671" s="154"/>
      <c r="V671" s="154"/>
      <c r="W671" s="4"/>
      <c r="X671" s="4"/>
    </row>
    <row r="672" spans="1:24" ht="64.5" customHeight="1" x14ac:dyDescent="0.8">
      <c r="A672" s="4"/>
      <c r="B672" s="128"/>
      <c r="C672" s="128"/>
      <c r="D672" s="8"/>
      <c r="E672" s="8"/>
      <c r="F672" s="8"/>
      <c r="G672" s="8"/>
      <c r="H672" s="5"/>
      <c r="I672" s="5"/>
      <c r="J672" s="5"/>
      <c r="K672" s="8"/>
      <c r="L672" s="4"/>
      <c r="M672" s="5"/>
      <c r="N672" s="8"/>
      <c r="O672" s="5"/>
      <c r="P672" s="5"/>
      <c r="Q672" s="5"/>
      <c r="R672" s="8"/>
      <c r="S672" s="4"/>
      <c r="T672" s="5"/>
      <c r="U672" s="154"/>
      <c r="V672" s="154"/>
      <c r="W672" s="4"/>
      <c r="X672" s="4"/>
    </row>
    <row r="673" spans="1:24" ht="64.5" customHeight="1" x14ac:dyDescent="0.8">
      <c r="A673" s="4"/>
      <c r="B673" s="128"/>
      <c r="C673" s="128"/>
      <c r="D673" s="8"/>
      <c r="E673" s="8"/>
      <c r="F673" s="8"/>
      <c r="G673" s="8"/>
      <c r="H673" s="5"/>
      <c r="I673" s="5"/>
      <c r="J673" s="5"/>
      <c r="K673" s="8"/>
      <c r="L673" s="4"/>
      <c r="M673" s="5"/>
      <c r="N673" s="8"/>
      <c r="O673" s="5"/>
      <c r="P673" s="5"/>
      <c r="Q673" s="5"/>
      <c r="R673" s="8"/>
      <c r="S673" s="4"/>
      <c r="T673" s="5"/>
      <c r="U673" s="154"/>
      <c r="V673" s="154"/>
      <c r="W673" s="4"/>
      <c r="X673" s="4"/>
    </row>
    <row r="674" spans="1:24" ht="64.5" customHeight="1" x14ac:dyDescent="0.8">
      <c r="A674" s="4"/>
      <c r="B674" s="128"/>
      <c r="C674" s="128"/>
      <c r="D674" s="8"/>
      <c r="E674" s="8"/>
      <c r="F674" s="8"/>
      <c r="G674" s="8"/>
      <c r="H674" s="5"/>
      <c r="I674" s="5"/>
      <c r="J674" s="5"/>
      <c r="K674" s="8"/>
      <c r="L674" s="4"/>
      <c r="M674" s="5"/>
      <c r="N674" s="8"/>
      <c r="O674" s="5"/>
      <c r="P674" s="5"/>
      <c r="Q674" s="5"/>
      <c r="R674" s="8"/>
      <c r="S674" s="4"/>
      <c r="T674" s="5"/>
      <c r="U674" s="154"/>
      <c r="V674" s="154"/>
      <c r="W674" s="4"/>
      <c r="X674" s="4"/>
    </row>
    <row r="675" spans="1:24" ht="64.5" customHeight="1" x14ac:dyDescent="0.8">
      <c r="A675" s="4"/>
      <c r="B675" s="128"/>
      <c r="C675" s="128"/>
      <c r="D675" s="8"/>
      <c r="E675" s="8"/>
      <c r="F675" s="8"/>
      <c r="G675" s="8"/>
      <c r="H675" s="5"/>
      <c r="I675" s="5"/>
      <c r="J675" s="5"/>
      <c r="K675" s="8"/>
      <c r="L675" s="4"/>
      <c r="M675" s="5"/>
      <c r="N675" s="8"/>
      <c r="O675" s="5"/>
      <c r="P675" s="5"/>
      <c r="Q675" s="5"/>
      <c r="R675" s="8"/>
      <c r="S675" s="4"/>
      <c r="T675" s="5"/>
      <c r="U675" s="154"/>
      <c r="V675" s="154"/>
      <c r="W675" s="4"/>
      <c r="X675" s="4"/>
    </row>
    <row r="676" spans="1:24" ht="64.5" customHeight="1" x14ac:dyDescent="0.8">
      <c r="A676" s="4"/>
      <c r="B676" s="128"/>
      <c r="C676" s="128"/>
      <c r="D676" s="8"/>
      <c r="E676" s="8"/>
      <c r="F676" s="8"/>
      <c r="G676" s="8"/>
      <c r="H676" s="5"/>
      <c r="I676" s="5"/>
      <c r="J676" s="5"/>
      <c r="K676" s="8"/>
      <c r="L676" s="4"/>
      <c r="M676" s="5"/>
      <c r="N676" s="8"/>
      <c r="O676" s="5"/>
      <c r="P676" s="5"/>
      <c r="Q676" s="5"/>
      <c r="R676" s="8"/>
      <c r="S676" s="4"/>
      <c r="T676" s="5"/>
      <c r="U676" s="154"/>
      <c r="V676" s="154"/>
      <c r="W676" s="4"/>
      <c r="X676" s="4"/>
    </row>
    <row r="677" spans="1:24" ht="64.5" customHeight="1" x14ac:dyDescent="0.8">
      <c r="A677" s="4"/>
      <c r="B677" s="128"/>
      <c r="C677" s="128"/>
      <c r="D677" s="8"/>
      <c r="E677" s="8"/>
      <c r="F677" s="8"/>
      <c r="G677" s="8"/>
      <c r="H677" s="5"/>
      <c r="I677" s="5"/>
      <c r="J677" s="5"/>
      <c r="K677" s="8"/>
      <c r="L677" s="4"/>
      <c r="M677" s="5"/>
      <c r="N677" s="8"/>
      <c r="O677" s="5"/>
      <c r="P677" s="5"/>
      <c r="Q677" s="5"/>
      <c r="R677" s="8"/>
      <c r="S677" s="4"/>
      <c r="T677" s="5"/>
      <c r="U677" s="154"/>
      <c r="V677" s="154"/>
      <c r="W677" s="4"/>
      <c r="X677" s="4"/>
    </row>
    <row r="678" spans="1:24" ht="64.5" customHeight="1" x14ac:dyDescent="0.8">
      <c r="A678" s="4"/>
      <c r="B678" s="128"/>
      <c r="C678" s="128"/>
      <c r="D678" s="8"/>
      <c r="E678" s="8"/>
      <c r="F678" s="8"/>
      <c r="G678" s="8"/>
      <c r="H678" s="5"/>
      <c r="I678" s="5"/>
      <c r="J678" s="5"/>
      <c r="K678" s="8"/>
      <c r="L678" s="4"/>
      <c r="M678" s="5"/>
      <c r="N678" s="8"/>
      <c r="O678" s="5"/>
      <c r="P678" s="5"/>
      <c r="Q678" s="5"/>
      <c r="R678" s="8"/>
      <c r="S678" s="4"/>
      <c r="T678" s="5"/>
      <c r="U678" s="154"/>
      <c r="V678" s="154"/>
      <c r="W678" s="4"/>
      <c r="X678" s="4"/>
    </row>
    <row r="679" spans="1:24" ht="64.5" customHeight="1" x14ac:dyDescent="0.8">
      <c r="A679" s="4"/>
      <c r="B679" s="128"/>
      <c r="C679" s="128"/>
      <c r="D679" s="8"/>
      <c r="E679" s="8"/>
      <c r="F679" s="8"/>
      <c r="G679" s="8"/>
      <c r="H679" s="5"/>
      <c r="I679" s="5"/>
      <c r="J679" s="5"/>
      <c r="K679" s="8"/>
      <c r="L679" s="4"/>
      <c r="M679" s="5"/>
      <c r="N679" s="8"/>
      <c r="O679" s="5"/>
      <c r="P679" s="5"/>
      <c r="Q679" s="5"/>
      <c r="R679" s="8"/>
      <c r="S679" s="4"/>
      <c r="T679" s="5"/>
      <c r="U679" s="154"/>
      <c r="V679" s="154"/>
      <c r="W679" s="4"/>
      <c r="X679" s="4"/>
    </row>
    <row r="680" spans="1:24" ht="64.5" customHeight="1" x14ac:dyDescent="0.8">
      <c r="A680" s="4"/>
      <c r="B680" s="128"/>
      <c r="C680" s="128"/>
      <c r="D680" s="8"/>
      <c r="E680" s="8"/>
      <c r="F680" s="8"/>
      <c r="G680" s="8"/>
      <c r="H680" s="5"/>
      <c r="I680" s="5"/>
      <c r="J680" s="5"/>
      <c r="K680" s="8"/>
      <c r="L680" s="4"/>
      <c r="M680" s="5"/>
      <c r="N680" s="8"/>
      <c r="O680" s="5"/>
      <c r="P680" s="5"/>
      <c r="Q680" s="5"/>
      <c r="R680" s="8"/>
      <c r="S680" s="4"/>
      <c r="T680" s="5"/>
      <c r="U680" s="154"/>
      <c r="V680" s="154"/>
      <c r="W680" s="4"/>
      <c r="X680" s="4"/>
    </row>
    <row r="681" spans="1:24" ht="64.5" customHeight="1" x14ac:dyDescent="0.8">
      <c r="A681" s="4"/>
      <c r="B681" s="128"/>
      <c r="C681" s="128"/>
      <c r="D681" s="8"/>
      <c r="E681" s="8"/>
      <c r="F681" s="8"/>
      <c r="G681" s="8"/>
      <c r="H681" s="5"/>
      <c r="I681" s="5"/>
      <c r="J681" s="5"/>
      <c r="K681" s="8"/>
      <c r="L681" s="4"/>
      <c r="M681" s="5"/>
      <c r="N681" s="8"/>
      <c r="O681" s="5"/>
      <c r="P681" s="5"/>
      <c r="Q681" s="5"/>
      <c r="R681" s="8"/>
      <c r="S681" s="4"/>
      <c r="T681" s="5"/>
      <c r="U681" s="154"/>
      <c r="V681" s="154"/>
      <c r="W681" s="4"/>
      <c r="X681" s="4"/>
    </row>
    <row r="682" spans="1:24" ht="64.5" customHeight="1" x14ac:dyDescent="0.8">
      <c r="A682" s="4"/>
      <c r="B682" s="128"/>
      <c r="C682" s="128"/>
      <c r="D682" s="8"/>
      <c r="E682" s="8"/>
      <c r="F682" s="8"/>
      <c r="G682" s="8"/>
      <c r="H682" s="5"/>
      <c r="I682" s="5"/>
      <c r="J682" s="5"/>
      <c r="K682" s="8"/>
      <c r="L682" s="4"/>
      <c r="M682" s="5"/>
      <c r="N682" s="8"/>
      <c r="O682" s="5"/>
      <c r="P682" s="5"/>
      <c r="Q682" s="5"/>
      <c r="R682" s="8"/>
      <c r="S682" s="4"/>
      <c r="T682" s="5"/>
      <c r="U682" s="154"/>
      <c r="V682" s="154"/>
      <c r="W682" s="4"/>
      <c r="X682" s="4"/>
    </row>
    <row r="683" spans="1:24" ht="64.5" customHeight="1" x14ac:dyDescent="0.8">
      <c r="A683" s="4"/>
      <c r="B683" s="128"/>
      <c r="C683" s="128"/>
      <c r="D683" s="8"/>
      <c r="E683" s="8"/>
      <c r="F683" s="8"/>
      <c r="G683" s="8"/>
      <c r="H683" s="5"/>
      <c r="I683" s="5"/>
      <c r="J683" s="5"/>
      <c r="K683" s="8"/>
      <c r="L683" s="4"/>
      <c r="M683" s="5"/>
      <c r="N683" s="8"/>
      <c r="O683" s="5"/>
      <c r="P683" s="5"/>
      <c r="Q683" s="5"/>
      <c r="R683" s="8"/>
      <c r="S683" s="4"/>
      <c r="T683" s="5"/>
      <c r="U683" s="154"/>
      <c r="V683" s="154"/>
      <c r="W683" s="4"/>
      <c r="X683" s="4"/>
    </row>
    <row r="684" spans="1:24" ht="64.5" customHeight="1" x14ac:dyDescent="0.8">
      <c r="A684" s="4"/>
      <c r="B684" s="128"/>
      <c r="C684" s="128"/>
      <c r="D684" s="8"/>
      <c r="E684" s="8"/>
      <c r="F684" s="8"/>
      <c r="G684" s="8"/>
      <c r="H684" s="5"/>
      <c r="I684" s="5"/>
      <c r="J684" s="5"/>
      <c r="K684" s="8"/>
      <c r="L684" s="4"/>
      <c r="M684" s="5"/>
      <c r="N684" s="8"/>
      <c r="O684" s="5"/>
      <c r="P684" s="5"/>
      <c r="Q684" s="5"/>
      <c r="R684" s="8"/>
      <c r="S684" s="4"/>
      <c r="T684" s="5"/>
      <c r="U684" s="154"/>
      <c r="V684" s="154"/>
      <c r="W684" s="4"/>
      <c r="X684" s="4"/>
    </row>
    <row r="685" spans="1:24" ht="64.5" customHeight="1" x14ac:dyDescent="0.8">
      <c r="A685" s="4"/>
      <c r="B685" s="128"/>
      <c r="C685" s="128"/>
      <c r="D685" s="8"/>
      <c r="E685" s="8"/>
      <c r="F685" s="8"/>
      <c r="G685" s="8"/>
      <c r="H685" s="5"/>
      <c r="I685" s="5"/>
      <c r="J685" s="5"/>
      <c r="K685" s="8"/>
      <c r="L685" s="4"/>
      <c r="M685" s="5"/>
      <c r="N685" s="8"/>
      <c r="O685" s="5"/>
      <c r="P685" s="5"/>
      <c r="Q685" s="5"/>
      <c r="R685" s="8"/>
      <c r="S685" s="4"/>
      <c r="T685" s="5"/>
      <c r="U685" s="154"/>
      <c r="V685" s="154"/>
      <c r="W685" s="4"/>
      <c r="X685" s="4"/>
    </row>
    <row r="686" spans="1:24" ht="64.5" customHeight="1" x14ac:dyDescent="0.8">
      <c r="A686" s="4"/>
      <c r="B686" s="128"/>
      <c r="C686" s="128"/>
      <c r="D686" s="8"/>
      <c r="E686" s="8"/>
      <c r="F686" s="8"/>
      <c r="G686" s="8"/>
      <c r="H686" s="5"/>
      <c r="I686" s="5"/>
      <c r="J686" s="5"/>
      <c r="K686" s="8"/>
      <c r="L686" s="4"/>
      <c r="M686" s="5"/>
      <c r="N686" s="8"/>
      <c r="O686" s="5"/>
      <c r="P686" s="5"/>
      <c r="Q686" s="5"/>
      <c r="R686" s="8"/>
      <c r="S686" s="4"/>
      <c r="T686" s="5"/>
      <c r="U686" s="154"/>
      <c r="V686" s="154"/>
      <c r="W686" s="4"/>
      <c r="X686" s="4"/>
    </row>
    <row r="687" spans="1:24" ht="64.5" customHeight="1" x14ac:dyDescent="0.8">
      <c r="A687" s="4"/>
      <c r="B687" s="128"/>
      <c r="C687" s="128"/>
      <c r="D687" s="8"/>
      <c r="E687" s="8"/>
      <c r="F687" s="8"/>
      <c r="G687" s="8"/>
      <c r="H687" s="5"/>
      <c r="I687" s="5"/>
      <c r="J687" s="5"/>
      <c r="K687" s="8"/>
      <c r="L687" s="4"/>
      <c r="M687" s="5"/>
      <c r="N687" s="8"/>
      <c r="O687" s="5"/>
      <c r="P687" s="5"/>
      <c r="Q687" s="5"/>
      <c r="R687" s="8"/>
      <c r="S687" s="4"/>
      <c r="T687" s="5"/>
      <c r="U687" s="154"/>
      <c r="V687" s="154"/>
      <c r="W687" s="4"/>
      <c r="X687" s="4"/>
    </row>
    <row r="688" spans="1:24" ht="64.5" customHeight="1" x14ac:dyDescent="0.8">
      <c r="A688" s="4"/>
      <c r="B688" s="128"/>
      <c r="C688" s="128"/>
      <c r="D688" s="8"/>
      <c r="E688" s="8"/>
      <c r="F688" s="8"/>
      <c r="G688" s="8"/>
      <c r="H688" s="5"/>
      <c r="I688" s="5"/>
      <c r="J688" s="5"/>
      <c r="K688" s="8"/>
      <c r="L688" s="4"/>
      <c r="M688" s="5"/>
      <c r="N688" s="8"/>
      <c r="O688" s="5"/>
      <c r="P688" s="5"/>
      <c r="Q688" s="5"/>
      <c r="R688" s="8"/>
      <c r="S688" s="4"/>
      <c r="T688" s="5"/>
      <c r="U688" s="154"/>
      <c r="V688" s="154"/>
      <c r="W688" s="4"/>
      <c r="X688" s="4"/>
    </row>
    <row r="689" spans="1:24" ht="64.5" customHeight="1" x14ac:dyDescent="0.8">
      <c r="A689" s="4"/>
      <c r="B689" s="128"/>
      <c r="C689" s="128"/>
      <c r="D689" s="8"/>
      <c r="E689" s="8"/>
      <c r="F689" s="8"/>
      <c r="G689" s="8"/>
      <c r="H689" s="5"/>
      <c r="I689" s="5"/>
      <c r="J689" s="5"/>
      <c r="K689" s="8"/>
      <c r="L689" s="4"/>
      <c r="M689" s="5"/>
      <c r="N689" s="8"/>
      <c r="O689" s="5"/>
      <c r="P689" s="5"/>
      <c r="Q689" s="5"/>
      <c r="R689" s="8"/>
      <c r="S689" s="4"/>
      <c r="T689" s="5"/>
      <c r="U689" s="154"/>
      <c r="V689" s="154"/>
      <c r="W689" s="4"/>
      <c r="X689" s="4"/>
    </row>
    <row r="690" spans="1:24" ht="64.5" customHeight="1" x14ac:dyDescent="0.8">
      <c r="A690" s="4"/>
      <c r="B690" s="128"/>
      <c r="C690" s="128"/>
      <c r="D690" s="8"/>
      <c r="E690" s="8"/>
      <c r="F690" s="8"/>
      <c r="G690" s="8"/>
      <c r="H690" s="5"/>
      <c r="I690" s="5"/>
      <c r="J690" s="5"/>
      <c r="K690" s="8"/>
      <c r="L690" s="4"/>
      <c r="M690" s="5"/>
      <c r="N690" s="8"/>
      <c r="O690" s="5"/>
      <c r="P690" s="5"/>
      <c r="Q690" s="5"/>
      <c r="R690" s="8"/>
      <c r="S690" s="4"/>
      <c r="T690" s="5"/>
      <c r="U690" s="154"/>
      <c r="V690" s="154"/>
      <c r="W690" s="4"/>
      <c r="X690" s="4"/>
    </row>
    <row r="691" spans="1:24" ht="64.5" customHeight="1" x14ac:dyDescent="0.8">
      <c r="A691" s="4"/>
      <c r="B691" s="128"/>
      <c r="C691" s="128"/>
      <c r="D691" s="8"/>
      <c r="E691" s="8"/>
      <c r="F691" s="8"/>
      <c r="G691" s="8"/>
      <c r="H691" s="5"/>
      <c r="I691" s="5"/>
      <c r="J691" s="5"/>
      <c r="K691" s="8"/>
      <c r="L691" s="4"/>
      <c r="M691" s="5"/>
      <c r="N691" s="8"/>
      <c r="O691" s="5"/>
      <c r="P691" s="5"/>
      <c r="Q691" s="5"/>
      <c r="R691" s="8"/>
      <c r="S691" s="4"/>
      <c r="T691" s="5"/>
      <c r="U691" s="154"/>
      <c r="V691" s="154"/>
      <c r="W691" s="4"/>
      <c r="X691" s="4"/>
    </row>
    <row r="692" spans="1:24" ht="64.5" customHeight="1" x14ac:dyDescent="0.8">
      <c r="A692" s="4"/>
      <c r="B692" s="128"/>
      <c r="C692" s="128"/>
      <c r="D692" s="8"/>
      <c r="E692" s="8"/>
      <c r="F692" s="8"/>
      <c r="G692" s="8"/>
      <c r="H692" s="5"/>
      <c r="I692" s="5"/>
      <c r="J692" s="5"/>
      <c r="K692" s="8"/>
      <c r="L692" s="4"/>
      <c r="M692" s="5"/>
      <c r="N692" s="8"/>
      <c r="O692" s="5"/>
      <c r="P692" s="5"/>
      <c r="Q692" s="5"/>
      <c r="R692" s="8"/>
      <c r="S692" s="4"/>
      <c r="T692" s="5"/>
      <c r="U692" s="154"/>
      <c r="V692" s="154"/>
      <c r="W692" s="4"/>
      <c r="X692" s="4"/>
    </row>
    <row r="693" spans="1:24" ht="64.5" customHeight="1" x14ac:dyDescent="0.8">
      <c r="A693" s="4"/>
      <c r="B693" s="128"/>
      <c r="C693" s="128"/>
      <c r="D693" s="8"/>
      <c r="E693" s="8"/>
      <c r="F693" s="8"/>
      <c r="G693" s="8"/>
      <c r="H693" s="5"/>
      <c r="I693" s="5"/>
      <c r="J693" s="5"/>
      <c r="K693" s="8"/>
      <c r="L693" s="4"/>
      <c r="M693" s="5"/>
      <c r="N693" s="8"/>
      <c r="O693" s="5"/>
      <c r="P693" s="5"/>
      <c r="Q693" s="5"/>
      <c r="R693" s="8"/>
      <c r="S693" s="4"/>
      <c r="T693" s="5"/>
      <c r="U693" s="154"/>
      <c r="V693" s="154"/>
      <c r="W693" s="4"/>
      <c r="X693" s="4"/>
    </row>
    <row r="694" spans="1:24" ht="64.5" customHeight="1" x14ac:dyDescent="0.8">
      <c r="A694" s="4"/>
      <c r="B694" s="128"/>
      <c r="C694" s="128"/>
      <c r="D694" s="8"/>
      <c r="E694" s="8"/>
      <c r="F694" s="8"/>
      <c r="G694" s="8"/>
      <c r="H694" s="5"/>
      <c r="I694" s="5"/>
      <c r="J694" s="5"/>
      <c r="K694" s="8"/>
      <c r="L694" s="4"/>
      <c r="M694" s="5"/>
      <c r="N694" s="8"/>
      <c r="O694" s="5"/>
      <c r="P694" s="5"/>
      <c r="Q694" s="5"/>
      <c r="R694" s="8"/>
      <c r="S694" s="4"/>
      <c r="T694" s="5"/>
      <c r="U694" s="154"/>
      <c r="V694" s="154"/>
      <c r="W694" s="4"/>
      <c r="X694" s="4"/>
    </row>
    <row r="695" spans="1:24" ht="64.5" customHeight="1" x14ac:dyDescent="0.8">
      <c r="A695" s="4"/>
      <c r="B695" s="128"/>
      <c r="C695" s="128"/>
      <c r="D695" s="8"/>
      <c r="E695" s="8"/>
      <c r="F695" s="8"/>
      <c r="G695" s="8"/>
      <c r="H695" s="5"/>
      <c r="I695" s="5"/>
      <c r="J695" s="5"/>
      <c r="K695" s="8"/>
      <c r="L695" s="4"/>
      <c r="M695" s="5"/>
      <c r="N695" s="8"/>
      <c r="O695" s="5"/>
      <c r="P695" s="5"/>
      <c r="Q695" s="5"/>
      <c r="R695" s="8"/>
      <c r="S695" s="4"/>
      <c r="T695" s="5"/>
      <c r="U695" s="154"/>
      <c r="V695" s="154"/>
      <c r="W695" s="4"/>
      <c r="X695" s="4"/>
    </row>
    <row r="696" spans="1:24" ht="64.5" customHeight="1" x14ac:dyDescent="0.8">
      <c r="A696" s="4"/>
      <c r="B696" s="128"/>
      <c r="C696" s="128"/>
      <c r="D696" s="8"/>
      <c r="E696" s="8"/>
      <c r="F696" s="8"/>
      <c r="G696" s="8"/>
      <c r="H696" s="5"/>
      <c r="I696" s="5"/>
      <c r="J696" s="5"/>
      <c r="K696" s="8"/>
      <c r="L696" s="4"/>
      <c r="M696" s="5"/>
      <c r="N696" s="8"/>
      <c r="O696" s="5"/>
      <c r="P696" s="5"/>
      <c r="Q696" s="5"/>
      <c r="R696" s="8"/>
      <c r="S696" s="4"/>
      <c r="T696" s="5"/>
      <c r="U696" s="154"/>
      <c r="V696" s="154"/>
      <c r="W696" s="4"/>
      <c r="X696" s="4"/>
    </row>
    <row r="697" spans="1:24" ht="64.5" customHeight="1" x14ac:dyDescent="0.8">
      <c r="A697" s="4"/>
      <c r="B697" s="128"/>
      <c r="C697" s="128"/>
      <c r="D697" s="8"/>
      <c r="E697" s="8"/>
      <c r="F697" s="8"/>
      <c r="G697" s="8"/>
      <c r="H697" s="5"/>
      <c r="I697" s="5"/>
      <c r="J697" s="5"/>
      <c r="K697" s="8"/>
      <c r="L697" s="4"/>
      <c r="M697" s="5"/>
      <c r="N697" s="8"/>
      <c r="O697" s="5"/>
      <c r="P697" s="5"/>
      <c r="Q697" s="5"/>
      <c r="R697" s="8"/>
      <c r="S697" s="4"/>
      <c r="T697" s="5"/>
      <c r="U697" s="154"/>
      <c r="V697" s="154"/>
      <c r="W697" s="4"/>
      <c r="X697" s="4"/>
    </row>
    <row r="698" spans="1:24" ht="64.5" customHeight="1" x14ac:dyDescent="0.8">
      <c r="A698" s="4"/>
      <c r="B698" s="128"/>
      <c r="C698" s="128"/>
      <c r="D698" s="8"/>
      <c r="E698" s="8"/>
      <c r="F698" s="8"/>
      <c r="G698" s="8"/>
      <c r="H698" s="5"/>
      <c r="I698" s="5"/>
      <c r="J698" s="5"/>
      <c r="K698" s="8"/>
      <c r="L698" s="4"/>
      <c r="M698" s="5"/>
      <c r="N698" s="8"/>
      <c r="O698" s="5"/>
      <c r="P698" s="5"/>
      <c r="Q698" s="5"/>
      <c r="R698" s="8"/>
      <c r="S698" s="4"/>
      <c r="T698" s="5"/>
      <c r="U698" s="154"/>
      <c r="V698" s="154"/>
      <c r="W698" s="4"/>
      <c r="X698" s="4"/>
    </row>
    <row r="699" spans="1:24" ht="64.5" customHeight="1" x14ac:dyDescent="0.8">
      <c r="A699" s="4"/>
      <c r="B699" s="128"/>
      <c r="C699" s="128"/>
      <c r="D699" s="8"/>
      <c r="E699" s="8"/>
      <c r="F699" s="8"/>
      <c r="G699" s="8"/>
      <c r="H699" s="5"/>
      <c r="I699" s="5"/>
      <c r="J699" s="5"/>
      <c r="K699" s="8"/>
      <c r="L699" s="4"/>
      <c r="M699" s="5"/>
      <c r="N699" s="8"/>
      <c r="O699" s="5"/>
      <c r="P699" s="5"/>
      <c r="Q699" s="5"/>
      <c r="R699" s="8"/>
      <c r="S699" s="4"/>
      <c r="T699" s="5"/>
      <c r="U699" s="154"/>
      <c r="V699" s="154"/>
      <c r="W699" s="4"/>
      <c r="X699" s="4"/>
    </row>
    <row r="700" spans="1:24" ht="64.5" customHeight="1" x14ac:dyDescent="0.8">
      <c r="A700" s="4"/>
      <c r="B700" s="128"/>
      <c r="C700" s="128"/>
      <c r="D700" s="8"/>
      <c r="E700" s="8"/>
      <c r="F700" s="8"/>
      <c r="G700" s="8"/>
      <c r="H700" s="5"/>
      <c r="I700" s="5"/>
      <c r="J700" s="5"/>
      <c r="K700" s="8"/>
      <c r="L700" s="4"/>
      <c r="M700" s="5"/>
      <c r="N700" s="8"/>
      <c r="O700" s="5"/>
      <c r="P700" s="5"/>
      <c r="Q700" s="5"/>
      <c r="R700" s="8"/>
      <c r="S700" s="4"/>
      <c r="T700" s="5"/>
      <c r="U700" s="154"/>
      <c r="V700" s="154"/>
      <c r="W700" s="4"/>
      <c r="X700" s="4"/>
    </row>
    <row r="701" spans="1:24" ht="64.5" customHeight="1" x14ac:dyDescent="0.8">
      <c r="A701" s="4"/>
      <c r="B701" s="128"/>
      <c r="C701" s="128"/>
      <c r="D701" s="8"/>
      <c r="E701" s="8"/>
      <c r="F701" s="8"/>
      <c r="G701" s="8"/>
      <c r="H701" s="5"/>
      <c r="I701" s="5"/>
      <c r="J701" s="5"/>
      <c r="K701" s="8"/>
      <c r="L701" s="4"/>
      <c r="M701" s="5"/>
      <c r="N701" s="8"/>
      <c r="O701" s="5"/>
      <c r="P701" s="5"/>
      <c r="Q701" s="5"/>
      <c r="R701" s="8"/>
      <c r="S701" s="4"/>
      <c r="T701" s="5"/>
      <c r="U701" s="154"/>
      <c r="V701" s="154"/>
      <c r="W701" s="4"/>
      <c r="X701" s="4"/>
    </row>
    <row r="702" spans="1:24" ht="64.5" customHeight="1" x14ac:dyDescent="0.8">
      <c r="A702" s="4"/>
      <c r="B702" s="128"/>
      <c r="C702" s="128"/>
      <c r="D702" s="8"/>
      <c r="E702" s="8"/>
      <c r="F702" s="8"/>
      <c r="G702" s="8"/>
      <c r="H702" s="5"/>
      <c r="I702" s="5"/>
      <c r="J702" s="5"/>
      <c r="K702" s="8"/>
      <c r="L702" s="4"/>
      <c r="M702" s="5"/>
      <c r="N702" s="8"/>
      <c r="O702" s="5"/>
      <c r="P702" s="5"/>
      <c r="Q702" s="5"/>
      <c r="R702" s="8"/>
      <c r="S702" s="4"/>
      <c r="T702" s="5"/>
      <c r="U702" s="154"/>
      <c r="V702" s="154"/>
      <c r="W702" s="4"/>
      <c r="X702" s="4"/>
    </row>
    <row r="703" spans="1:24" ht="64.5" customHeight="1" x14ac:dyDescent="0.8">
      <c r="A703" s="4"/>
      <c r="B703" s="128"/>
      <c r="C703" s="128"/>
      <c r="D703" s="8"/>
      <c r="E703" s="8"/>
      <c r="F703" s="8"/>
      <c r="G703" s="8"/>
      <c r="H703" s="5"/>
      <c r="I703" s="5"/>
      <c r="J703" s="5"/>
      <c r="K703" s="8"/>
      <c r="L703" s="4"/>
      <c r="M703" s="5"/>
      <c r="N703" s="8"/>
      <c r="O703" s="5"/>
      <c r="P703" s="5"/>
      <c r="Q703" s="5"/>
      <c r="R703" s="8"/>
      <c r="S703" s="4"/>
      <c r="T703" s="5"/>
      <c r="U703" s="154"/>
      <c r="V703" s="154"/>
      <c r="W703" s="4"/>
      <c r="X703" s="4"/>
    </row>
    <row r="704" spans="1:24" ht="64.5" customHeight="1" x14ac:dyDescent="0.8">
      <c r="A704" s="4"/>
      <c r="B704" s="128"/>
      <c r="C704" s="128"/>
      <c r="D704" s="8"/>
      <c r="E704" s="8"/>
      <c r="F704" s="8"/>
      <c r="G704" s="8"/>
      <c r="H704" s="5"/>
      <c r="I704" s="5"/>
      <c r="J704" s="5"/>
      <c r="K704" s="8"/>
      <c r="L704" s="4"/>
      <c r="M704" s="5"/>
      <c r="N704" s="8"/>
      <c r="O704" s="5"/>
      <c r="P704" s="5"/>
      <c r="Q704" s="5"/>
      <c r="R704" s="8"/>
      <c r="S704" s="4"/>
      <c r="T704" s="5"/>
      <c r="U704" s="154"/>
      <c r="V704" s="154"/>
      <c r="W704" s="4"/>
      <c r="X704" s="4"/>
    </row>
    <row r="705" spans="1:24" ht="64.5" customHeight="1" x14ac:dyDescent="0.8">
      <c r="A705" s="4"/>
      <c r="B705" s="128"/>
      <c r="C705" s="128"/>
      <c r="D705" s="8"/>
      <c r="E705" s="8"/>
      <c r="F705" s="8"/>
      <c r="G705" s="8"/>
      <c r="H705" s="5"/>
      <c r="I705" s="5"/>
      <c r="J705" s="5"/>
      <c r="K705" s="8"/>
      <c r="L705" s="4"/>
      <c r="M705" s="5"/>
      <c r="N705" s="8"/>
      <c r="O705" s="5"/>
      <c r="P705" s="5"/>
      <c r="Q705" s="5"/>
      <c r="R705" s="8"/>
      <c r="S705" s="4"/>
      <c r="T705" s="5"/>
      <c r="U705" s="154"/>
      <c r="V705" s="154"/>
      <c r="W705" s="4"/>
      <c r="X705" s="4"/>
    </row>
    <row r="706" spans="1:24" ht="64.5" customHeight="1" x14ac:dyDescent="0.8">
      <c r="A706" s="4"/>
      <c r="B706" s="128"/>
      <c r="C706" s="128"/>
      <c r="D706" s="8"/>
      <c r="E706" s="8"/>
      <c r="F706" s="8"/>
      <c r="G706" s="8"/>
      <c r="H706" s="5"/>
      <c r="I706" s="5"/>
      <c r="J706" s="5"/>
      <c r="K706" s="8"/>
      <c r="L706" s="4"/>
      <c r="M706" s="5"/>
      <c r="N706" s="8"/>
      <c r="O706" s="5"/>
      <c r="P706" s="5"/>
      <c r="Q706" s="5"/>
      <c r="R706" s="8"/>
      <c r="S706" s="4"/>
      <c r="T706" s="5"/>
      <c r="U706" s="154"/>
      <c r="V706" s="154"/>
      <c r="W706" s="4"/>
      <c r="X706" s="4"/>
    </row>
    <row r="707" spans="1:24" ht="64.5" customHeight="1" x14ac:dyDescent="0.8">
      <c r="A707" s="4"/>
      <c r="B707" s="128"/>
      <c r="C707" s="128"/>
      <c r="D707" s="8"/>
      <c r="E707" s="8"/>
      <c r="F707" s="8"/>
      <c r="G707" s="8"/>
      <c r="H707" s="5"/>
      <c r="I707" s="5"/>
      <c r="J707" s="5"/>
      <c r="K707" s="8"/>
      <c r="L707" s="4"/>
      <c r="M707" s="5"/>
      <c r="N707" s="8"/>
      <c r="O707" s="5"/>
      <c r="P707" s="5"/>
      <c r="Q707" s="5"/>
      <c r="R707" s="8"/>
      <c r="S707" s="4"/>
      <c r="T707" s="5"/>
      <c r="U707" s="154"/>
      <c r="V707" s="154"/>
      <c r="W707" s="4"/>
      <c r="X707" s="4"/>
    </row>
    <row r="708" spans="1:24" ht="64.5" customHeight="1" x14ac:dyDescent="0.8">
      <c r="A708" s="4"/>
      <c r="B708" s="128"/>
      <c r="C708" s="128"/>
      <c r="D708" s="8"/>
      <c r="E708" s="8"/>
      <c r="F708" s="8"/>
      <c r="G708" s="8"/>
      <c r="H708" s="5"/>
      <c r="I708" s="5"/>
      <c r="J708" s="5"/>
      <c r="K708" s="8"/>
      <c r="L708" s="4"/>
      <c r="M708" s="5"/>
      <c r="N708" s="8"/>
      <c r="O708" s="5"/>
      <c r="P708" s="5"/>
      <c r="Q708" s="5"/>
      <c r="R708" s="8"/>
      <c r="S708" s="4"/>
      <c r="T708" s="5"/>
      <c r="U708" s="154"/>
      <c r="V708" s="154"/>
      <c r="W708" s="4"/>
      <c r="X708" s="4"/>
    </row>
    <row r="709" spans="1:24" ht="64.5" customHeight="1" x14ac:dyDescent="0.8">
      <c r="A709" s="4"/>
      <c r="B709" s="128"/>
      <c r="C709" s="128"/>
      <c r="D709" s="8"/>
      <c r="E709" s="8"/>
      <c r="F709" s="8"/>
      <c r="G709" s="8"/>
      <c r="H709" s="5"/>
      <c r="I709" s="5"/>
      <c r="J709" s="5"/>
      <c r="K709" s="8"/>
      <c r="L709" s="4"/>
      <c r="M709" s="5"/>
      <c r="N709" s="8"/>
      <c r="O709" s="5"/>
      <c r="P709" s="5"/>
      <c r="Q709" s="5"/>
      <c r="R709" s="8"/>
      <c r="S709" s="4"/>
      <c r="T709" s="5"/>
      <c r="U709" s="154"/>
      <c r="V709" s="154"/>
      <c r="W709" s="4"/>
      <c r="X709" s="4"/>
    </row>
    <row r="710" spans="1:24" ht="64.5" customHeight="1" x14ac:dyDescent="0.8">
      <c r="A710" s="4"/>
      <c r="B710" s="128"/>
      <c r="C710" s="128"/>
      <c r="D710" s="8"/>
      <c r="E710" s="8"/>
      <c r="F710" s="8"/>
      <c r="G710" s="8"/>
      <c r="H710" s="5"/>
      <c r="I710" s="5"/>
      <c r="J710" s="5"/>
      <c r="K710" s="8"/>
      <c r="L710" s="4"/>
      <c r="M710" s="5"/>
      <c r="N710" s="8"/>
      <c r="O710" s="5"/>
      <c r="P710" s="5"/>
      <c r="Q710" s="5"/>
      <c r="R710" s="8"/>
      <c r="S710" s="4"/>
      <c r="T710" s="5"/>
      <c r="U710" s="154"/>
      <c r="V710" s="154"/>
      <c r="W710" s="4"/>
      <c r="X710" s="4"/>
    </row>
    <row r="711" spans="1:24" ht="64.5" customHeight="1" x14ac:dyDescent="0.8">
      <c r="A711" s="4"/>
      <c r="B711" s="128"/>
      <c r="C711" s="128"/>
      <c r="D711" s="8"/>
      <c r="E711" s="8"/>
      <c r="F711" s="8"/>
      <c r="G711" s="8"/>
      <c r="H711" s="5"/>
      <c r="I711" s="5"/>
      <c r="J711" s="5"/>
      <c r="K711" s="8"/>
      <c r="L711" s="4"/>
      <c r="M711" s="5"/>
      <c r="N711" s="8"/>
      <c r="O711" s="5"/>
      <c r="P711" s="5"/>
      <c r="Q711" s="5"/>
      <c r="R711" s="8"/>
      <c r="S711" s="4"/>
      <c r="T711" s="5"/>
      <c r="U711" s="154"/>
      <c r="V711" s="154"/>
      <c r="W711" s="4"/>
      <c r="X711" s="4"/>
    </row>
    <row r="712" spans="1:24" ht="64.5" customHeight="1" x14ac:dyDescent="0.8">
      <c r="A712" s="4"/>
      <c r="B712" s="128"/>
      <c r="C712" s="128"/>
      <c r="D712" s="8"/>
      <c r="E712" s="8"/>
      <c r="F712" s="8"/>
      <c r="G712" s="8"/>
      <c r="H712" s="5"/>
      <c r="I712" s="5"/>
      <c r="J712" s="5"/>
      <c r="K712" s="8"/>
      <c r="L712" s="4"/>
      <c r="M712" s="5"/>
      <c r="N712" s="8"/>
      <c r="O712" s="5"/>
      <c r="P712" s="5"/>
      <c r="Q712" s="5"/>
      <c r="R712" s="8"/>
      <c r="S712" s="4"/>
      <c r="T712" s="5"/>
      <c r="U712" s="154"/>
      <c r="V712" s="154"/>
      <c r="W712" s="4"/>
      <c r="X712" s="4"/>
    </row>
    <row r="713" spans="1:24" ht="64.5" customHeight="1" x14ac:dyDescent="0.8">
      <c r="A713" s="4"/>
      <c r="B713" s="128"/>
      <c r="C713" s="128"/>
      <c r="D713" s="8"/>
      <c r="E713" s="8"/>
      <c r="F713" s="8"/>
      <c r="G713" s="8"/>
      <c r="H713" s="5"/>
      <c r="I713" s="5"/>
      <c r="J713" s="5"/>
      <c r="K713" s="8"/>
      <c r="L713" s="4"/>
      <c r="M713" s="5"/>
      <c r="N713" s="8"/>
      <c r="O713" s="5"/>
      <c r="P713" s="5"/>
      <c r="Q713" s="5"/>
      <c r="R713" s="8"/>
      <c r="S713" s="4"/>
      <c r="T713" s="5"/>
      <c r="U713" s="154"/>
      <c r="V713" s="154"/>
      <c r="W713" s="4"/>
      <c r="X713" s="4"/>
    </row>
    <row r="714" spans="1:24" ht="64.5" customHeight="1" x14ac:dyDescent="0.8">
      <c r="A714" s="4"/>
      <c r="B714" s="128"/>
      <c r="C714" s="128"/>
      <c r="D714" s="8"/>
      <c r="E714" s="8"/>
      <c r="F714" s="8"/>
      <c r="G714" s="8"/>
      <c r="H714" s="5"/>
      <c r="I714" s="5"/>
      <c r="J714" s="5"/>
      <c r="K714" s="8"/>
      <c r="L714" s="4"/>
      <c r="M714" s="5"/>
      <c r="N714" s="8"/>
      <c r="O714" s="5"/>
      <c r="P714" s="5"/>
      <c r="Q714" s="5"/>
      <c r="R714" s="8"/>
      <c r="S714" s="4"/>
      <c r="T714" s="5"/>
      <c r="U714" s="154"/>
      <c r="V714" s="154"/>
      <c r="W714" s="4"/>
      <c r="X714" s="4"/>
    </row>
    <row r="715" spans="1:24" ht="64.5" customHeight="1" x14ac:dyDescent="0.8">
      <c r="A715" s="4"/>
      <c r="B715" s="128"/>
      <c r="C715" s="128"/>
      <c r="D715" s="8"/>
      <c r="E715" s="8"/>
      <c r="F715" s="8"/>
      <c r="G715" s="8"/>
      <c r="H715" s="5"/>
      <c r="I715" s="5"/>
      <c r="J715" s="5"/>
      <c r="K715" s="8"/>
      <c r="L715" s="4"/>
      <c r="M715" s="5"/>
      <c r="N715" s="8"/>
      <c r="O715" s="5"/>
      <c r="P715" s="5"/>
      <c r="Q715" s="5"/>
      <c r="R715" s="8"/>
      <c r="S715" s="4"/>
      <c r="T715" s="5"/>
      <c r="U715" s="154"/>
      <c r="V715" s="154"/>
      <c r="W715" s="4"/>
      <c r="X715" s="4"/>
    </row>
    <row r="716" spans="1:24" ht="64.5" customHeight="1" x14ac:dyDescent="0.8">
      <c r="A716" s="4"/>
      <c r="B716" s="128"/>
      <c r="C716" s="128"/>
      <c r="D716" s="8"/>
      <c r="E716" s="8"/>
      <c r="F716" s="8"/>
      <c r="G716" s="8"/>
      <c r="H716" s="5"/>
      <c r="I716" s="5"/>
      <c r="J716" s="5"/>
      <c r="K716" s="8"/>
      <c r="L716" s="4"/>
      <c r="M716" s="5"/>
      <c r="N716" s="8"/>
      <c r="O716" s="5"/>
      <c r="P716" s="5"/>
      <c r="Q716" s="5"/>
      <c r="R716" s="8"/>
      <c r="S716" s="4"/>
      <c r="T716" s="5"/>
      <c r="U716" s="154"/>
      <c r="V716" s="154"/>
      <c r="W716" s="4"/>
      <c r="X716" s="4"/>
    </row>
    <row r="717" spans="1:24" ht="64.5" customHeight="1" x14ac:dyDescent="0.8">
      <c r="A717" s="4"/>
      <c r="B717" s="128"/>
      <c r="C717" s="128"/>
      <c r="D717" s="8"/>
      <c r="E717" s="8"/>
      <c r="F717" s="8"/>
      <c r="G717" s="8"/>
      <c r="H717" s="5"/>
      <c r="I717" s="5"/>
      <c r="J717" s="5"/>
      <c r="K717" s="8"/>
      <c r="L717" s="4"/>
      <c r="M717" s="5"/>
      <c r="N717" s="8"/>
      <c r="O717" s="5"/>
      <c r="P717" s="5"/>
      <c r="Q717" s="5"/>
      <c r="R717" s="8"/>
      <c r="S717" s="4"/>
      <c r="T717" s="5"/>
      <c r="U717" s="154"/>
      <c r="V717" s="154"/>
      <c r="W717" s="4"/>
      <c r="X717" s="4"/>
    </row>
    <row r="718" spans="1:24" ht="64.5" customHeight="1" x14ac:dyDescent="0.8">
      <c r="A718" s="4"/>
      <c r="B718" s="128"/>
      <c r="C718" s="128"/>
      <c r="D718" s="8"/>
      <c r="E718" s="8"/>
      <c r="F718" s="8"/>
      <c r="G718" s="8"/>
      <c r="H718" s="5"/>
      <c r="I718" s="5"/>
      <c r="J718" s="5"/>
      <c r="K718" s="8"/>
      <c r="L718" s="4"/>
      <c r="M718" s="5"/>
      <c r="N718" s="8"/>
      <c r="O718" s="5"/>
      <c r="P718" s="5"/>
      <c r="Q718" s="5"/>
      <c r="R718" s="8"/>
      <c r="S718" s="4"/>
      <c r="T718" s="5"/>
      <c r="U718" s="154"/>
      <c r="V718" s="154"/>
      <c r="W718" s="4"/>
      <c r="X718" s="4"/>
    </row>
    <row r="719" spans="1:24" ht="64.5" customHeight="1" x14ac:dyDescent="0.8">
      <c r="A719" s="4"/>
      <c r="B719" s="128"/>
      <c r="C719" s="128"/>
      <c r="D719" s="8"/>
      <c r="E719" s="8"/>
      <c r="F719" s="8"/>
      <c r="G719" s="8"/>
      <c r="H719" s="5"/>
      <c r="I719" s="5"/>
      <c r="J719" s="5"/>
      <c r="K719" s="8"/>
      <c r="L719" s="4"/>
      <c r="M719" s="5"/>
      <c r="N719" s="8"/>
      <c r="O719" s="5"/>
      <c r="P719" s="5"/>
      <c r="Q719" s="5"/>
      <c r="R719" s="8"/>
      <c r="S719" s="4"/>
      <c r="T719" s="5"/>
      <c r="U719" s="154"/>
      <c r="V719" s="154"/>
      <c r="W719" s="4"/>
      <c r="X719" s="4"/>
    </row>
    <row r="720" spans="1:24" ht="64.5" customHeight="1" x14ac:dyDescent="0.8">
      <c r="A720" s="4"/>
      <c r="B720" s="128"/>
      <c r="C720" s="128"/>
      <c r="D720" s="8"/>
      <c r="E720" s="8"/>
      <c r="F720" s="8"/>
      <c r="G720" s="8"/>
      <c r="H720" s="5"/>
      <c r="I720" s="5"/>
      <c r="J720" s="5"/>
      <c r="K720" s="8"/>
      <c r="L720" s="4"/>
      <c r="M720" s="5"/>
      <c r="N720" s="8"/>
      <c r="O720" s="5"/>
      <c r="P720" s="5"/>
      <c r="Q720" s="5"/>
      <c r="R720" s="8"/>
      <c r="S720" s="4"/>
      <c r="T720" s="5"/>
      <c r="U720" s="154"/>
      <c r="V720" s="154"/>
      <c r="W720" s="4"/>
      <c r="X720" s="4"/>
    </row>
    <row r="721" spans="1:24" ht="64.5" customHeight="1" x14ac:dyDescent="0.8">
      <c r="A721" s="4"/>
      <c r="B721" s="128"/>
      <c r="C721" s="128"/>
      <c r="D721" s="8"/>
      <c r="E721" s="8"/>
      <c r="F721" s="8"/>
      <c r="G721" s="8"/>
      <c r="H721" s="5"/>
      <c r="I721" s="5"/>
      <c r="J721" s="5"/>
      <c r="K721" s="8"/>
      <c r="L721" s="4"/>
      <c r="M721" s="5"/>
      <c r="N721" s="8"/>
      <c r="O721" s="5"/>
      <c r="P721" s="5"/>
      <c r="Q721" s="5"/>
      <c r="R721" s="8"/>
      <c r="S721" s="4"/>
      <c r="T721" s="5"/>
      <c r="U721" s="154"/>
      <c r="V721" s="154"/>
      <c r="W721" s="4"/>
      <c r="X721" s="4"/>
    </row>
    <row r="722" spans="1:24" ht="64.5" customHeight="1" x14ac:dyDescent="0.8">
      <c r="A722" s="4"/>
      <c r="B722" s="128"/>
      <c r="C722" s="128"/>
      <c r="D722" s="8"/>
      <c r="E722" s="8"/>
      <c r="F722" s="8"/>
      <c r="G722" s="8"/>
      <c r="H722" s="5"/>
      <c r="I722" s="5"/>
      <c r="J722" s="5"/>
      <c r="K722" s="8"/>
      <c r="L722" s="4"/>
      <c r="M722" s="5"/>
      <c r="N722" s="8"/>
      <c r="O722" s="5"/>
      <c r="P722" s="5"/>
      <c r="Q722" s="5"/>
      <c r="R722" s="8"/>
      <c r="S722" s="4"/>
      <c r="T722" s="5"/>
      <c r="U722" s="154"/>
      <c r="V722" s="154"/>
      <c r="W722" s="4"/>
      <c r="X722" s="4"/>
    </row>
    <row r="723" spans="1:24" ht="64.5" customHeight="1" x14ac:dyDescent="0.8">
      <c r="A723" s="4"/>
      <c r="B723" s="128"/>
      <c r="C723" s="128"/>
      <c r="D723" s="8"/>
      <c r="E723" s="8"/>
      <c r="F723" s="8"/>
      <c r="G723" s="8"/>
      <c r="H723" s="5"/>
      <c r="I723" s="5"/>
      <c r="J723" s="5"/>
      <c r="K723" s="8"/>
      <c r="L723" s="4"/>
      <c r="M723" s="5"/>
      <c r="N723" s="8"/>
      <c r="O723" s="5"/>
      <c r="P723" s="5"/>
      <c r="Q723" s="5"/>
      <c r="R723" s="8"/>
      <c r="S723" s="4"/>
      <c r="T723" s="5"/>
      <c r="U723" s="154"/>
      <c r="V723" s="154"/>
      <c r="W723" s="4"/>
      <c r="X723" s="4"/>
    </row>
    <row r="724" spans="1:24" ht="64.5" customHeight="1" x14ac:dyDescent="0.8">
      <c r="A724" s="4"/>
      <c r="B724" s="128"/>
      <c r="C724" s="128"/>
      <c r="D724" s="8"/>
      <c r="E724" s="8"/>
      <c r="F724" s="8"/>
      <c r="G724" s="8"/>
      <c r="H724" s="5"/>
      <c r="I724" s="5"/>
      <c r="J724" s="5"/>
      <c r="K724" s="8"/>
      <c r="L724" s="4"/>
      <c r="M724" s="5"/>
      <c r="N724" s="8"/>
      <c r="O724" s="5"/>
      <c r="P724" s="5"/>
      <c r="Q724" s="5"/>
      <c r="R724" s="8"/>
      <c r="S724" s="4"/>
      <c r="T724" s="5"/>
      <c r="U724" s="154"/>
      <c r="V724" s="154"/>
      <c r="W724" s="4"/>
      <c r="X724" s="4"/>
    </row>
    <row r="725" spans="1:24" ht="64.5" customHeight="1" x14ac:dyDescent="0.8">
      <c r="A725" s="4"/>
      <c r="B725" s="128"/>
      <c r="C725" s="128"/>
      <c r="D725" s="8"/>
      <c r="E725" s="8"/>
      <c r="F725" s="8"/>
      <c r="G725" s="8"/>
      <c r="H725" s="5"/>
      <c r="I725" s="5"/>
      <c r="J725" s="5"/>
      <c r="K725" s="8"/>
      <c r="L725" s="4"/>
      <c r="M725" s="5"/>
      <c r="N725" s="8"/>
      <c r="O725" s="5"/>
      <c r="P725" s="5"/>
      <c r="Q725" s="5"/>
      <c r="R725" s="8"/>
      <c r="S725" s="4"/>
      <c r="T725" s="5"/>
      <c r="U725" s="154"/>
      <c r="V725" s="154"/>
      <c r="W725" s="4"/>
      <c r="X725" s="4"/>
    </row>
    <row r="726" spans="1:24" ht="64.5" customHeight="1" x14ac:dyDescent="0.8">
      <c r="A726" s="4"/>
      <c r="B726" s="128"/>
      <c r="C726" s="128"/>
      <c r="D726" s="8"/>
      <c r="E726" s="8"/>
      <c r="F726" s="8"/>
      <c r="G726" s="8"/>
      <c r="H726" s="5"/>
      <c r="I726" s="5"/>
      <c r="J726" s="5"/>
      <c r="K726" s="8"/>
      <c r="L726" s="4"/>
      <c r="M726" s="5"/>
      <c r="N726" s="8"/>
      <c r="O726" s="5"/>
      <c r="P726" s="5"/>
      <c r="Q726" s="5"/>
      <c r="R726" s="8"/>
      <c r="S726" s="4"/>
      <c r="T726" s="5"/>
      <c r="U726" s="154"/>
      <c r="V726" s="154"/>
      <c r="W726" s="4"/>
      <c r="X726" s="4"/>
    </row>
    <row r="727" spans="1:24" ht="64.5" customHeight="1" x14ac:dyDescent="0.8">
      <c r="A727" s="4"/>
      <c r="B727" s="128"/>
      <c r="C727" s="128"/>
      <c r="D727" s="8"/>
      <c r="E727" s="8"/>
      <c r="F727" s="8"/>
      <c r="G727" s="8"/>
      <c r="H727" s="5"/>
      <c r="I727" s="5"/>
      <c r="J727" s="5"/>
      <c r="K727" s="8"/>
      <c r="L727" s="4"/>
      <c r="M727" s="5"/>
      <c r="N727" s="8"/>
      <c r="O727" s="5"/>
      <c r="P727" s="5"/>
      <c r="Q727" s="5"/>
      <c r="R727" s="8"/>
      <c r="S727" s="4"/>
      <c r="T727" s="5"/>
      <c r="U727" s="154"/>
      <c r="V727" s="154"/>
      <c r="W727" s="4"/>
      <c r="X727" s="4"/>
    </row>
    <row r="728" spans="1:24" ht="64.5" customHeight="1" x14ac:dyDescent="0.8">
      <c r="A728" s="4"/>
      <c r="B728" s="128"/>
      <c r="C728" s="128"/>
      <c r="D728" s="8"/>
      <c r="E728" s="8"/>
      <c r="F728" s="8"/>
      <c r="G728" s="8"/>
      <c r="H728" s="5"/>
      <c r="I728" s="5"/>
      <c r="J728" s="5"/>
      <c r="K728" s="8"/>
      <c r="L728" s="4"/>
      <c r="M728" s="5"/>
      <c r="N728" s="8"/>
      <c r="O728" s="5"/>
      <c r="P728" s="5"/>
      <c r="Q728" s="5"/>
      <c r="R728" s="8"/>
      <c r="S728" s="4"/>
      <c r="T728" s="5"/>
      <c r="U728" s="154"/>
      <c r="V728" s="154"/>
      <c r="W728" s="4"/>
      <c r="X728" s="4"/>
    </row>
    <row r="729" spans="1:24" ht="64.5" customHeight="1" x14ac:dyDescent="0.8">
      <c r="A729" s="4"/>
      <c r="B729" s="128"/>
      <c r="C729" s="128"/>
      <c r="D729" s="8"/>
      <c r="E729" s="8"/>
      <c r="F729" s="8"/>
      <c r="G729" s="8"/>
      <c r="H729" s="5"/>
      <c r="I729" s="5"/>
      <c r="J729" s="5"/>
      <c r="K729" s="8"/>
      <c r="L729" s="4"/>
      <c r="M729" s="5"/>
      <c r="N729" s="8"/>
      <c r="O729" s="5"/>
      <c r="P729" s="5"/>
      <c r="Q729" s="5"/>
      <c r="R729" s="8"/>
      <c r="S729" s="4"/>
      <c r="T729" s="5"/>
      <c r="U729" s="154"/>
      <c r="V729" s="154"/>
      <c r="W729" s="4"/>
      <c r="X729" s="4"/>
    </row>
    <row r="730" spans="1:24" ht="64.5" customHeight="1" x14ac:dyDescent="0.8">
      <c r="A730" s="4"/>
      <c r="B730" s="128"/>
      <c r="C730" s="128"/>
      <c r="D730" s="8"/>
      <c r="E730" s="8"/>
      <c r="F730" s="8"/>
      <c r="G730" s="8"/>
      <c r="H730" s="5"/>
      <c r="I730" s="5"/>
      <c r="J730" s="5"/>
      <c r="K730" s="8"/>
      <c r="L730" s="4"/>
      <c r="M730" s="5"/>
      <c r="N730" s="8"/>
      <c r="O730" s="5"/>
      <c r="P730" s="5"/>
      <c r="Q730" s="5"/>
      <c r="R730" s="8"/>
      <c r="S730" s="4"/>
      <c r="T730" s="5"/>
      <c r="U730" s="154"/>
      <c r="V730" s="154"/>
      <c r="W730" s="4"/>
      <c r="X730" s="4"/>
    </row>
    <row r="731" spans="1:24" ht="64.5" customHeight="1" x14ac:dyDescent="0.8">
      <c r="A731" s="4"/>
      <c r="B731" s="128"/>
      <c r="C731" s="128"/>
      <c r="D731" s="8"/>
      <c r="E731" s="8"/>
      <c r="F731" s="8"/>
      <c r="G731" s="8"/>
      <c r="H731" s="5"/>
      <c r="I731" s="5"/>
      <c r="J731" s="5"/>
      <c r="K731" s="8"/>
      <c r="L731" s="4"/>
      <c r="M731" s="5"/>
      <c r="N731" s="8"/>
      <c r="O731" s="5"/>
      <c r="P731" s="5"/>
      <c r="Q731" s="5"/>
      <c r="R731" s="8"/>
      <c r="S731" s="4"/>
      <c r="T731" s="5"/>
      <c r="U731" s="154"/>
      <c r="V731" s="154"/>
      <c r="W731" s="4"/>
      <c r="X731" s="4"/>
    </row>
    <row r="732" spans="1:24" ht="64.5" customHeight="1" x14ac:dyDescent="0.8">
      <c r="A732" s="4"/>
      <c r="B732" s="128"/>
      <c r="C732" s="128"/>
      <c r="D732" s="8"/>
      <c r="E732" s="8"/>
      <c r="F732" s="8"/>
      <c r="G732" s="8"/>
      <c r="H732" s="5"/>
      <c r="I732" s="5"/>
      <c r="J732" s="5"/>
      <c r="K732" s="8"/>
      <c r="L732" s="4"/>
      <c r="M732" s="5"/>
      <c r="N732" s="8"/>
      <c r="O732" s="5"/>
      <c r="P732" s="5"/>
      <c r="Q732" s="5"/>
      <c r="R732" s="8"/>
      <c r="S732" s="4"/>
      <c r="T732" s="5"/>
      <c r="U732" s="154"/>
      <c r="V732" s="154"/>
      <c r="W732" s="4"/>
      <c r="X732" s="4"/>
    </row>
    <row r="733" spans="1:24" ht="64.5" customHeight="1" x14ac:dyDescent="0.8">
      <c r="A733" s="4"/>
      <c r="B733" s="128"/>
      <c r="C733" s="128"/>
      <c r="D733" s="8"/>
      <c r="E733" s="8"/>
      <c r="F733" s="8"/>
      <c r="G733" s="8"/>
      <c r="H733" s="5"/>
      <c r="I733" s="5"/>
      <c r="J733" s="5"/>
      <c r="K733" s="8"/>
      <c r="L733" s="4"/>
      <c r="M733" s="5"/>
      <c r="N733" s="8"/>
      <c r="O733" s="5"/>
      <c r="P733" s="5"/>
      <c r="Q733" s="5"/>
      <c r="R733" s="8"/>
      <c r="S733" s="4"/>
      <c r="T733" s="5"/>
      <c r="U733" s="154"/>
      <c r="V733" s="154"/>
      <c r="W733" s="4"/>
      <c r="X733" s="4"/>
    </row>
    <row r="734" spans="1:24" ht="64.5" customHeight="1" x14ac:dyDescent="0.8">
      <c r="A734" s="4"/>
      <c r="B734" s="128"/>
      <c r="C734" s="128"/>
      <c r="D734" s="8"/>
      <c r="E734" s="8"/>
      <c r="F734" s="8"/>
      <c r="G734" s="8"/>
      <c r="H734" s="5"/>
      <c r="I734" s="5"/>
      <c r="J734" s="5"/>
      <c r="K734" s="8"/>
      <c r="L734" s="4"/>
      <c r="M734" s="5"/>
      <c r="N734" s="8"/>
      <c r="O734" s="5"/>
      <c r="P734" s="5"/>
      <c r="Q734" s="5"/>
      <c r="R734" s="8"/>
      <c r="S734" s="4"/>
      <c r="T734" s="5"/>
      <c r="U734" s="154"/>
      <c r="V734" s="154"/>
      <c r="W734" s="4"/>
      <c r="X734" s="4"/>
    </row>
    <row r="735" spans="1:24" ht="64.5" customHeight="1" x14ac:dyDescent="0.8">
      <c r="A735" s="4"/>
      <c r="B735" s="128"/>
      <c r="C735" s="128"/>
      <c r="D735" s="8"/>
      <c r="E735" s="8"/>
      <c r="F735" s="8"/>
      <c r="G735" s="8"/>
      <c r="H735" s="5"/>
      <c r="I735" s="5"/>
      <c r="J735" s="5"/>
      <c r="K735" s="8"/>
      <c r="L735" s="4"/>
      <c r="M735" s="5"/>
      <c r="N735" s="8"/>
      <c r="O735" s="5"/>
      <c r="P735" s="5"/>
      <c r="Q735" s="5"/>
      <c r="R735" s="8"/>
      <c r="S735" s="4"/>
      <c r="T735" s="5"/>
      <c r="U735" s="154"/>
      <c r="V735" s="154"/>
      <c r="W735" s="4"/>
      <c r="X735" s="4"/>
    </row>
    <row r="736" spans="1:24" ht="64.5" customHeight="1" x14ac:dyDescent="0.8">
      <c r="A736" s="4"/>
      <c r="B736" s="128"/>
      <c r="C736" s="128"/>
      <c r="D736" s="8"/>
      <c r="E736" s="8"/>
      <c r="F736" s="8"/>
      <c r="G736" s="8"/>
      <c r="H736" s="5"/>
      <c r="I736" s="5"/>
      <c r="J736" s="5"/>
      <c r="K736" s="8"/>
      <c r="L736" s="4"/>
      <c r="M736" s="5"/>
      <c r="N736" s="8"/>
      <c r="O736" s="5"/>
      <c r="P736" s="5"/>
      <c r="Q736" s="5"/>
      <c r="R736" s="8"/>
      <c r="S736" s="4"/>
      <c r="T736" s="5"/>
      <c r="U736" s="154"/>
      <c r="V736" s="154"/>
      <c r="W736" s="4"/>
      <c r="X736" s="4"/>
    </row>
    <row r="737" spans="1:24" ht="64.5" customHeight="1" x14ac:dyDescent="0.8">
      <c r="A737" s="4"/>
      <c r="B737" s="128"/>
      <c r="C737" s="128"/>
      <c r="D737" s="8"/>
      <c r="E737" s="8"/>
      <c r="F737" s="8"/>
      <c r="G737" s="8"/>
      <c r="H737" s="5"/>
      <c r="I737" s="5"/>
      <c r="J737" s="5"/>
      <c r="K737" s="8"/>
      <c r="L737" s="4"/>
      <c r="M737" s="5"/>
      <c r="N737" s="8"/>
      <c r="O737" s="5"/>
      <c r="P737" s="5"/>
      <c r="Q737" s="5"/>
      <c r="R737" s="8"/>
      <c r="S737" s="4"/>
      <c r="T737" s="5"/>
      <c r="U737" s="154"/>
      <c r="V737" s="154"/>
      <c r="W737" s="4"/>
      <c r="X737" s="4"/>
    </row>
    <row r="738" spans="1:24" ht="64.5" customHeight="1" x14ac:dyDescent="0.8">
      <c r="A738" s="4"/>
      <c r="B738" s="128"/>
      <c r="C738" s="128"/>
      <c r="D738" s="8"/>
      <c r="E738" s="8"/>
      <c r="F738" s="8"/>
      <c r="G738" s="8"/>
      <c r="H738" s="5"/>
      <c r="I738" s="5"/>
      <c r="J738" s="5"/>
      <c r="K738" s="8"/>
      <c r="L738" s="4"/>
      <c r="M738" s="5"/>
      <c r="N738" s="8"/>
      <c r="O738" s="5"/>
      <c r="P738" s="5"/>
      <c r="Q738" s="5"/>
      <c r="R738" s="8"/>
      <c r="S738" s="4"/>
      <c r="T738" s="5"/>
      <c r="U738" s="154"/>
      <c r="V738" s="154"/>
      <c r="W738" s="4"/>
      <c r="X738" s="4"/>
    </row>
    <row r="739" spans="1:24" ht="64.5" customHeight="1" x14ac:dyDescent="0.8">
      <c r="A739" s="4"/>
      <c r="B739" s="128"/>
      <c r="C739" s="128"/>
      <c r="D739" s="8"/>
      <c r="E739" s="8"/>
      <c r="F739" s="8"/>
      <c r="G739" s="8"/>
      <c r="H739" s="5"/>
      <c r="I739" s="5"/>
      <c r="J739" s="5"/>
      <c r="K739" s="8"/>
      <c r="L739" s="4"/>
      <c r="M739" s="5"/>
      <c r="N739" s="8"/>
      <c r="O739" s="5"/>
      <c r="P739" s="5"/>
      <c r="Q739" s="5"/>
      <c r="R739" s="8"/>
      <c r="S739" s="4"/>
      <c r="T739" s="5"/>
      <c r="U739" s="154"/>
      <c r="V739" s="154"/>
      <c r="W739" s="4"/>
      <c r="X739" s="4"/>
    </row>
    <row r="740" spans="1:24" ht="64.5" customHeight="1" x14ac:dyDescent="0.8">
      <c r="A740" s="4"/>
      <c r="B740" s="128"/>
      <c r="C740" s="128"/>
      <c r="D740" s="8"/>
      <c r="E740" s="8"/>
      <c r="F740" s="8"/>
      <c r="G740" s="8"/>
      <c r="H740" s="5"/>
      <c r="I740" s="5"/>
      <c r="J740" s="5"/>
      <c r="K740" s="8"/>
      <c r="L740" s="4"/>
      <c r="M740" s="5"/>
      <c r="N740" s="8"/>
      <c r="O740" s="5"/>
      <c r="P740" s="5"/>
      <c r="Q740" s="5"/>
      <c r="R740" s="8"/>
      <c r="S740" s="4"/>
      <c r="T740" s="5"/>
      <c r="U740" s="154"/>
      <c r="V740" s="154"/>
      <c r="W740" s="4"/>
      <c r="X740" s="4"/>
    </row>
    <row r="741" spans="1:24" ht="64.5" customHeight="1" x14ac:dyDescent="0.8">
      <c r="A741" s="4"/>
      <c r="B741" s="128"/>
      <c r="C741" s="128"/>
      <c r="D741" s="8"/>
      <c r="E741" s="8"/>
      <c r="F741" s="8"/>
      <c r="G741" s="8"/>
      <c r="H741" s="5"/>
      <c r="I741" s="5"/>
      <c r="J741" s="5"/>
      <c r="K741" s="8"/>
      <c r="L741" s="4"/>
      <c r="M741" s="5"/>
      <c r="N741" s="8"/>
      <c r="O741" s="5"/>
      <c r="P741" s="5"/>
      <c r="Q741" s="5"/>
      <c r="R741" s="8"/>
      <c r="S741" s="4"/>
      <c r="T741" s="5"/>
      <c r="U741" s="154"/>
      <c r="V741" s="154"/>
      <c r="W741" s="4"/>
      <c r="X741" s="4"/>
    </row>
    <row r="742" spans="1:24" ht="64.5" customHeight="1" x14ac:dyDescent="0.8">
      <c r="A742" s="4"/>
      <c r="B742" s="128"/>
      <c r="C742" s="128"/>
      <c r="D742" s="8"/>
      <c r="E742" s="8"/>
      <c r="F742" s="8"/>
      <c r="G742" s="8"/>
      <c r="H742" s="5"/>
      <c r="I742" s="5"/>
      <c r="J742" s="5"/>
      <c r="K742" s="8"/>
      <c r="L742" s="4"/>
      <c r="M742" s="5"/>
      <c r="N742" s="8"/>
      <c r="O742" s="5"/>
      <c r="P742" s="5"/>
      <c r="Q742" s="5"/>
      <c r="R742" s="8"/>
      <c r="S742" s="4"/>
      <c r="T742" s="5"/>
      <c r="U742" s="154"/>
      <c r="V742" s="154"/>
      <c r="W742" s="4"/>
      <c r="X742" s="4"/>
    </row>
    <row r="743" spans="1:24" ht="64.5" customHeight="1" x14ac:dyDescent="0.8">
      <c r="A743" s="4"/>
      <c r="B743" s="128"/>
      <c r="C743" s="128"/>
      <c r="D743" s="8"/>
      <c r="E743" s="8"/>
      <c r="F743" s="8"/>
      <c r="G743" s="8"/>
      <c r="H743" s="5"/>
      <c r="I743" s="5"/>
      <c r="J743" s="5"/>
      <c r="K743" s="8"/>
      <c r="L743" s="4"/>
      <c r="M743" s="5"/>
      <c r="N743" s="8"/>
      <c r="O743" s="5"/>
      <c r="P743" s="5"/>
      <c r="Q743" s="5"/>
      <c r="R743" s="8"/>
      <c r="S743" s="4"/>
      <c r="T743" s="5"/>
      <c r="U743" s="154"/>
      <c r="V743" s="154"/>
      <c r="W743" s="4"/>
      <c r="X743" s="4"/>
    </row>
    <row r="744" spans="1:24" ht="64.5" customHeight="1" x14ac:dyDescent="0.8">
      <c r="A744" s="4"/>
      <c r="B744" s="128"/>
      <c r="C744" s="128"/>
      <c r="D744" s="8"/>
      <c r="E744" s="8"/>
      <c r="F744" s="8"/>
      <c r="G744" s="8"/>
      <c r="H744" s="5"/>
      <c r="I744" s="5"/>
      <c r="J744" s="5"/>
      <c r="K744" s="8"/>
      <c r="L744" s="4"/>
      <c r="M744" s="5"/>
      <c r="N744" s="8"/>
      <c r="O744" s="5"/>
      <c r="P744" s="5"/>
      <c r="Q744" s="5"/>
      <c r="R744" s="8"/>
      <c r="S744" s="4"/>
      <c r="T744" s="5"/>
      <c r="U744" s="154"/>
      <c r="V744" s="154"/>
      <c r="W744" s="4"/>
      <c r="X744" s="4"/>
    </row>
    <row r="745" spans="1:24" ht="64.5" customHeight="1" x14ac:dyDescent="0.8">
      <c r="A745" s="4"/>
      <c r="B745" s="128"/>
      <c r="C745" s="128"/>
      <c r="D745" s="8"/>
      <c r="E745" s="8"/>
      <c r="F745" s="8"/>
      <c r="G745" s="8"/>
      <c r="H745" s="5"/>
      <c r="I745" s="5"/>
      <c r="J745" s="5"/>
      <c r="K745" s="8"/>
      <c r="L745" s="4"/>
      <c r="M745" s="5"/>
      <c r="N745" s="8"/>
      <c r="O745" s="5"/>
      <c r="P745" s="5"/>
      <c r="Q745" s="5"/>
      <c r="R745" s="8"/>
      <c r="S745" s="4"/>
      <c r="T745" s="5"/>
      <c r="U745" s="154"/>
      <c r="V745" s="154"/>
      <c r="W745" s="4"/>
      <c r="X745" s="4"/>
    </row>
    <row r="746" spans="1:24" ht="64.5" customHeight="1" x14ac:dyDescent="0.8">
      <c r="A746" s="4"/>
      <c r="B746" s="128"/>
      <c r="C746" s="128"/>
      <c r="D746" s="8"/>
      <c r="E746" s="8"/>
      <c r="F746" s="8"/>
      <c r="G746" s="8"/>
      <c r="H746" s="5"/>
      <c r="I746" s="5"/>
      <c r="J746" s="5"/>
      <c r="K746" s="8"/>
      <c r="L746" s="4"/>
      <c r="M746" s="5"/>
      <c r="N746" s="8"/>
      <c r="O746" s="5"/>
      <c r="P746" s="5"/>
      <c r="Q746" s="5"/>
      <c r="R746" s="8"/>
      <c r="S746" s="4"/>
      <c r="T746" s="5"/>
      <c r="U746" s="154"/>
      <c r="V746" s="154"/>
      <c r="W746" s="4"/>
      <c r="X746" s="4"/>
    </row>
    <row r="747" spans="1:24" ht="64.5" customHeight="1" x14ac:dyDescent="0.8">
      <c r="A747" s="4"/>
      <c r="B747" s="128"/>
      <c r="C747" s="128"/>
      <c r="D747" s="8"/>
      <c r="E747" s="8"/>
      <c r="F747" s="8"/>
      <c r="G747" s="8"/>
      <c r="H747" s="5"/>
      <c r="I747" s="5"/>
      <c r="J747" s="5"/>
      <c r="K747" s="8"/>
      <c r="L747" s="4"/>
      <c r="M747" s="5"/>
      <c r="N747" s="8"/>
      <c r="O747" s="5"/>
      <c r="P747" s="5"/>
      <c r="Q747" s="5"/>
      <c r="R747" s="8"/>
      <c r="S747" s="4"/>
      <c r="T747" s="5"/>
      <c r="U747" s="154"/>
      <c r="V747" s="154"/>
      <c r="W747" s="4"/>
      <c r="X747" s="4"/>
    </row>
    <row r="748" spans="1:24" ht="64.5" customHeight="1" x14ac:dyDescent="0.8">
      <c r="A748" s="4"/>
      <c r="B748" s="128"/>
      <c r="C748" s="128"/>
      <c r="D748" s="8"/>
      <c r="E748" s="8"/>
      <c r="F748" s="8"/>
      <c r="G748" s="8"/>
      <c r="H748" s="5"/>
      <c r="I748" s="5"/>
      <c r="J748" s="5"/>
      <c r="K748" s="8"/>
      <c r="L748" s="4"/>
      <c r="M748" s="5"/>
      <c r="N748" s="8"/>
      <c r="O748" s="5"/>
      <c r="P748" s="5"/>
      <c r="Q748" s="5"/>
      <c r="R748" s="8"/>
      <c r="S748" s="4"/>
      <c r="T748" s="5"/>
      <c r="U748" s="154"/>
      <c r="V748" s="154"/>
      <c r="W748" s="4"/>
      <c r="X748" s="4"/>
    </row>
    <row r="749" spans="1:24" ht="64.5" customHeight="1" x14ac:dyDescent="0.8">
      <c r="A749" s="4"/>
      <c r="B749" s="128"/>
      <c r="C749" s="128"/>
      <c r="D749" s="8"/>
      <c r="E749" s="8"/>
      <c r="F749" s="8"/>
      <c r="G749" s="8"/>
      <c r="H749" s="5"/>
      <c r="I749" s="5"/>
      <c r="J749" s="5"/>
      <c r="K749" s="8"/>
      <c r="L749" s="4"/>
      <c r="M749" s="5"/>
      <c r="N749" s="8"/>
      <c r="O749" s="5"/>
      <c r="P749" s="5"/>
      <c r="Q749" s="5"/>
      <c r="R749" s="8"/>
      <c r="S749" s="4"/>
      <c r="T749" s="5"/>
      <c r="U749" s="154"/>
      <c r="V749" s="154"/>
      <c r="W749" s="4"/>
      <c r="X749" s="4"/>
    </row>
    <row r="750" spans="1:24" ht="64.5" customHeight="1" x14ac:dyDescent="0.8">
      <c r="A750" s="4"/>
      <c r="B750" s="128"/>
      <c r="C750" s="128"/>
      <c r="D750" s="8"/>
      <c r="E750" s="8"/>
      <c r="F750" s="8"/>
      <c r="G750" s="8"/>
      <c r="H750" s="5"/>
      <c r="I750" s="5"/>
      <c r="J750" s="5"/>
      <c r="K750" s="8"/>
      <c r="L750" s="4"/>
      <c r="M750" s="5"/>
      <c r="N750" s="8"/>
      <c r="O750" s="5"/>
      <c r="P750" s="5"/>
      <c r="Q750" s="5"/>
      <c r="R750" s="8"/>
      <c r="S750" s="4"/>
      <c r="T750" s="5"/>
      <c r="U750" s="154"/>
      <c r="V750" s="154"/>
      <c r="W750" s="4"/>
      <c r="X750" s="4"/>
    </row>
    <row r="751" spans="1:24" ht="64.5" customHeight="1" x14ac:dyDescent="0.8">
      <c r="A751" s="4"/>
      <c r="B751" s="128"/>
      <c r="C751" s="128"/>
      <c r="D751" s="8"/>
      <c r="E751" s="8"/>
      <c r="F751" s="8"/>
      <c r="G751" s="8"/>
      <c r="H751" s="5"/>
      <c r="I751" s="5"/>
      <c r="J751" s="5"/>
      <c r="K751" s="8"/>
      <c r="L751" s="4"/>
      <c r="M751" s="5"/>
      <c r="N751" s="8"/>
      <c r="O751" s="5"/>
      <c r="P751" s="5"/>
      <c r="Q751" s="5"/>
      <c r="R751" s="8"/>
      <c r="S751" s="4"/>
      <c r="T751" s="5"/>
      <c r="U751" s="154"/>
      <c r="V751" s="154"/>
      <c r="W751" s="4"/>
      <c r="X751" s="4"/>
    </row>
    <row r="752" spans="1:24" ht="64.5" customHeight="1" x14ac:dyDescent="0.8">
      <c r="A752" s="4"/>
      <c r="B752" s="128"/>
      <c r="C752" s="128"/>
      <c r="D752" s="8"/>
      <c r="E752" s="8"/>
      <c r="F752" s="8"/>
      <c r="G752" s="8"/>
      <c r="H752" s="5"/>
      <c r="I752" s="5"/>
      <c r="J752" s="5"/>
      <c r="K752" s="8"/>
      <c r="L752" s="4"/>
      <c r="M752" s="5"/>
      <c r="N752" s="8"/>
      <c r="O752" s="5"/>
      <c r="P752" s="5"/>
      <c r="Q752" s="5"/>
      <c r="R752" s="8"/>
      <c r="S752" s="4"/>
      <c r="T752" s="5"/>
      <c r="U752" s="154"/>
      <c r="V752" s="154"/>
      <c r="W752" s="4"/>
      <c r="X752" s="4"/>
    </row>
    <row r="753" spans="1:24" ht="64.5" customHeight="1" x14ac:dyDescent="0.8">
      <c r="A753" s="4"/>
      <c r="B753" s="128"/>
      <c r="C753" s="128"/>
      <c r="D753" s="8"/>
      <c r="E753" s="8"/>
      <c r="F753" s="8"/>
      <c r="G753" s="8"/>
      <c r="H753" s="5"/>
      <c r="I753" s="5"/>
      <c r="J753" s="5"/>
      <c r="K753" s="8"/>
      <c r="L753" s="4"/>
      <c r="M753" s="5"/>
      <c r="N753" s="8"/>
      <c r="O753" s="5"/>
      <c r="P753" s="5"/>
      <c r="Q753" s="5"/>
      <c r="R753" s="8"/>
      <c r="S753" s="4"/>
      <c r="T753" s="5"/>
      <c r="U753" s="154"/>
      <c r="V753" s="154"/>
      <c r="W753" s="4"/>
      <c r="X753" s="4"/>
    </row>
    <row r="754" spans="1:24" ht="64.5" customHeight="1" x14ac:dyDescent="0.8">
      <c r="A754" s="4"/>
      <c r="B754" s="128"/>
      <c r="C754" s="128"/>
      <c r="D754" s="8"/>
      <c r="E754" s="8"/>
      <c r="F754" s="8"/>
      <c r="G754" s="8"/>
      <c r="H754" s="5"/>
      <c r="I754" s="5"/>
      <c r="J754" s="5"/>
      <c r="K754" s="8"/>
      <c r="L754" s="4"/>
      <c r="M754" s="5"/>
      <c r="N754" s="8"/>
      <c r="O754" s="5"/>
      <c r="P754" s="5"/>
      <c r="Q754" s="5"/>
      <c r="R754" s="8"/>
      <c r="S754" s="4"/>
      <c r="T754" s="5"/>
      <c r="U754" s="154"/>
      <c r="V754" s="154"/>
      <c r="W754" s="4"/>
      <c r="X754" s="4"/>
    </row>
    <row r="755" spans="1:24" ht="64.5" customHeight="1" x14ac:dyDescent="0.8">
      <c r="A755" s="4"/>
      <c r="B755" s="128"/>
      <c r="C755" s="128"/>
      <c r="D755" s="8"/>
      <c r="E755" s="8"/>
      <c r="F755" s="8"/>
      <c r="G755" s="8"/>
      <c r="H755" s="5"/>
      <c r="I755" s="5"/>
      <c r="J755" s="5"/>
      <c r="K755" s="8"/>
      <c r="L755" s="4"/>
      <c r="M755" s="5"/>
      <c r="N755" s="8"/>
      <c r="O755" s="5"/>
      <c r="P755" s="5"/>
      <c r="Q755" s="5"/>
      <c r="R755" s="8"/>
      <c r="S755" s="4"/>
      <c r="T755" s="5"/>
      <c r="U755" s="154"/>
      <c r="V755" s="154"/>
      <c r="W755" s="4"/>
      <c r="X755" s="4"/>
    </row>
    <row r="756" spans="1:24" ht="64.5" customHeight="1" x14ac:dyDescent="0.8">
      <c r="A756" s="4"/>
      <c r="B756" s="128"/>
      <c r="C756" s="128"/>
      <c r="D756" s="8"/>
      <c r="E756" s="8"/>
      <c r="F756" s="8"/>
      <c r="G756" s="8"/>
      <c r="H756" s="5"/>
      <c r="I756" s="5"/>
      <c r="J756" s="5"/>
      <c r="K756" s="8"/>
      <c r="L756" s="4"/>
      <c r="M756" s="5"/>
      <c r="N756" s="8"/>
      <c r="O756" s="5"/>
      <c r="P756" s="5"/>
      <c r="Q756" s="5"/>
      <c r="R756" s="8"/>
      <c r="S756" s="4"/>
      <c r="T756" s="5"/>
      <c r="U756" s="154"/>
      <c r="V756" s="154"/>
      <c r="W756" s="4"/>
      <c r="X756" s="4"/>
    </row>
    <row r="757" spans="1:24" ht="64.5" customHeight="1" x14ac:dyDescent="0.8">
      <c r="A757" s="4"/>
      <c r="B757" s="128"/>
      <c r="C757" s="128"/>
      <c r="D757" s="8"/>
      <c r="E757" s="8"/>
      <c r="F757" s="8"/>
      <c r="G757" s="8"/>
      <c r="H757" s="5"/>
      <c r="I757" s="5"/>
      <c r="J757" s="5"/>
      <c r="K757" s="8"/>
      <c r="L757" s="4"/>
      <c r="M757" s="5"/>
      <c r="N757" s="8"/>
      <c r="O757" s="5"/>
      <c r="P757" s="5"/>
      <c r="Q757" s="5"/>
      <c r="R757" s="8"/>
      <c r="S757" s="4"/>
      <c r="T757" s="5"/>
      <c r="U757" s="154"/>
      <c r="V757" s="154"/>
      <c r="W757" s="4"/>
      <c r="X757" s="4"/>
    </row>
    <row r="758" spans="1:24" ht="64.5" customHeight="1" x14ac:dyDescent="0.8">
      <c r="A758" s="4"/>
      <c r="B758" s="128"/>
      <c r="C758" s="128"/>
      <c r="D758" s="8"/>
      <c r="E758" s="8"/>
      <c r="F758" s="8"/>
      <c r="G758" s="8"/>
      <c r="H758" s="5"/>
      <c r="I758" s="5"/>
      <c r="J758" s="5"/>
      <c r="K758" s="8"/>
      <c r="L758" s="4"/>
      <c r="M758" s="5"/>
      <c r="N758" s="8"/>
      <c r="O758" s="5"/>
      <c r="P758" s="5"/>
      <c r="Q758" s="5"/>
      <c r="R758" s="8"/>
      <c r="S758" s="4"/>
      <c r="T758" s="5"/>
      <c r="U758" s="154"/>
      <c r="V758" s="154"/>
      <c r="W758" s="4"/>
      <c r="X758" s="4"/>
    </row>
    <row r="759" spans="1:24" ht="64.5" customHeight="1" x14ac:dyDescent="0.8">
      <c r="A759" s="4"/>
      <c r="B759" s="128"/>
      <c r="C759" s="128"/>
      <c r="D759" s="8"/>
      <c r="E759" s="8"/>
      <c r="F759" s="8"/>
      <c r="G759" s="8"/>
      <c r="H759" s="5"/>
      <c r="I759" s="5"/>
      <c r="J759" s="5"/>
      <c r="K759" s="8"/>
      <c r="L759" s="4"/>
      <c r="M759" s="5"/>
      <c r="N759" s="8"/>
      <c r="O759" s="5"/>
      <c r="P759" s="5"/>
      <c r="Q759" s="5"/>
      <c r="R759" s="8"/>
      <c r="S759" s="4"/>
      <c r="T759" s="5"/>
      <c r="U759" s="154"/>
      <c r="V759" s="154"/>
      <c r="W759" s="4"/>
      <c r="X759" s="4"/>
    </row>
    <row r="760" spans="1:24" ht="64.5" customHeight="1" x14ac:dyDescent="0.8">
      <c r="A760" s="4"/>
      <c r="B760" s="128"/>
      <c r="C760" s="128"/>
      <c r="D760" s="8"/>
      <c r="E760" s="8"/>
      <c r="F760" s="8"/>
      <c r="G760" s="8"/>
      <c r="H760" s="5"/>
      <c r="I760" s="5"/>
      <c r="J760" s="5"/>
      <c r="K760" s="8"/>
      <c r="L760" s="4"/>
      <c r="M760" s="5"/>
      <c r="N760" s="8"/>
      <c r="O760" s="5"/>
      <c r="P760" s="5"/>
      <c r="Q760" s="5"/>
      <c r="R760" s="8"/>
      <c r="S760" s="4"/>
      <c r="T760" s="5"/>
      <c r="U760" s="154"/>
      <c r="V760" s="154"/>
      <c r="W760" s="4"/>
      <c r="X760" s="4"/>
    </row>
    <row r="761" spans="1:24" ht="64.5" customHeight="1" x14ac:dyDescent="0.8">
      <c r="A761" s="4"/>
      <c r="B761" s="128"/>
      <c r="C761" s="128"/>
      <c r="D761" s="8"/>
      <c r="E761" s="8"/>
      <c r="F761" s="8"/>
      <c r="G761" s="8"/>
      <c r="H761" s="5"/>
      <c r="I761" s="5"/>
      <c r="J761" s="5"/>
      <c r="K761" s="8"/>
      <c r="L761" s="4"/>
      <c r="M761" s="5"/>
      <c r="N761" s="8"/>
      <c r="O761" s="5"/>
      <c r="P761" s="5"/>
      <c r="Q761" s="5"/>
      <c r="R761" s="8"/>
      <c r="S761" s="4"/>
      <c r="T761" s="5"/>
      <c r="U761" s="154"/>
      <c r="V761" s="154"/>
      <c r="W761" s="4"/>
      <c r="X761" s="4"/>
    </row>
    <row r="762" spans="1:24" ht="64.5" customHeight="1" x14ac:dyDescent="0.8">
      <c r="A762" s="4"/>
      <c r="B762" s="128"/>
      <c r="C762" s="128"/>
      <c r="D762" s="8"/>
      <c r="E762" s="8"/>
      <c r="F762" s="8"/>
      <c r="G762" s="8"/>
      <c r="H762" s="5"/>
      <c r="I762" s="5"/>
      <c r="J762" s="5"/>
      <c r="K762" s="8"/>
      <c r="L762" s="4"/>
      <c r="M762" s="5"/>
      <c r="N762" s="8"/>
      <c r="O762" s="5"/>
      <c r="P762" s="5"/>
      <c r="Q762" s="5"/>
      <c r="R762" s="8"/>
      <c r="S762" s="4"/>
      <c r="T762" s="5"/>
      <c r="U762" s="154"/>
      <c r="V762" s="154"/>
      <c r="W762" s="4"/>
      <c r="X762" s="4"/>
    </row>
    <row r="763" spans="1:24" ht="64.5" customHeight="1" x14ac:dyDescent="0.8">
      <c r="A763" s="4"/>
      <c r="B763" s="128"/>
      <c r="C763" s="128"/>
      <c r="D763" s="8"/>
      <c r="E763" s="8"/>
      <c r="F763" s="8"/>
      <c r="G763" s="8"/>
      <c r="H763" s="5"/>
      <c r="I763" s="5"/>
      <c r="J763" s="5"/>
      <c r="K763" s="8"/>
      <c r="L763" s="4"/>
      <c r="M763" s="5"/>
      <c r="N763" s="8"/>
      <c r="O763" s="5"/>
      <c r="P763" s="5"/>
      <c r="Q763" s="5"/>
      <c r="R763" s="8"/>
      <c r="S763" s="4"/>
      <c r="T763" s="5"/>
      <c r="U763" s="154"/>
      <c r="V763" s="154"/>
      <c r="W763" s="4"/>
      <c r="X763" s="4"/>
    </row>
    <row r="764" spans="1:24" ht="64.5" customHeight="1" x14ac:dyDescent="0.8">
      <c r="A764" s="4"/>
      <c r="B764" s="128"/>
      <c r="C764" s="128"/>
      <c r="D764" s="8"/>
      <c r="E764" s="8"/>
      <c r="F764" s="8"/>
      <c r="G764" s="8"/>
      <c r="H764" s="5"/>
      <c r="I764" s="5"/>
      <c r="J764" s="5"/>
      <c r="K764" s="8"/>
      <c r="L764" s="4"/>
      <c r="M764" s="5"/>
      <c r="N764" s="8"/>
      <c r="O764" s="5"/>
      <c r="P764" s="5"/>
      <c r="Q764" s="5"/>
      <c r="R764" s="8"/>
      <c r="S764" s="4"/>
      <c r="T764" s="5"/>
      <c r="U764" s="154"/>
      <c r="V764" s="154"/>
      <c r="W764" s="4"/>
      <c r="X764" s="4"/>
    </row>
    <row r="765" spans="1:24" ht="64.5" customHeight="1" x14ac:dyDescent="0.8">
      <c r="A765" s="4"/>
      <c r="B765" s="128"/>
      <c r="C765" s="128"/>
      <c r="D765" s="8"/>
      <c r="E765" s="8"/>
      <c r="F765" s="8"/>
      <c r="G765" s="8"/>
      <c r="H765" s="5"/>
      <c r="I765" s="5"/>
      <c r="J765" s="5"/>
      <c r="K765" s="8"/>
      <c r="L765" s="4"/>
      <c r="M765" s="5"/>
      <c r="N765" s="8"/>
      <c r="O765" s="5"/>
      <c r="P765" s="5"/>
      <c r="Q765" s="5"/>
      <c r="R765" s="8"/>
      <c r="S765" s="4"/>
      <c r="T765" s="5"/>
      <c r="U765" s="154"/>
      <c r="V765" s="154"/>
      <c r="W765" s="4"/>
      <c r="X765" s="4"/>
    </row>
    <row r="766" spans="1:24" ht="64.5" customHeight="1" x14ac:dyDescent="0.8">
      <c r="A766" s="4"/>
      <c r="B766" s="128"/>
      <c r="C766" s="128"/>
      <c r="D766" s="8"/>
      <c r="E766" s="8"/>
      <c r="F766" s="8"/>
      <c r="G766" s="8"/>
      <c r="H766" s="5"/>
      <c r="I766" s="5"/>
      <c r="J766" s="5"/>
      <c r="K766" s="8"/>
      <c r="L766" s="4"/>
      <c r="M766" s="5"/>
      <c r="N766" s="8"/>
      <c r="O766" s="5"/>
      <c r="P766" s="5"/>
      <c r="Q766" s="5"/>
      <c r="R766" s="8"/>
      <c r="S766" s="4"/>
      <c r="T766" s="5"/>
      <c r="U766" s="154"/>
      <c r="V766" s="154"/>
      <c r="W766" s="4"/>
      <c r="X766" s="4"/>
    </row>
    <row r="767" spans="1:24" ht="64.5" customHeight="1" x14ac:dyDescent="0.8">
      <c r="A767" s="4"/>
      <c r="B767" s="128"/>
      <c r="C767" s="128"/>
      <c r="D767" s="8"/>
      <c r="E767" s="8"/>
      <c r="F767" s="8"/>
      <c r="G767" s="8"/>
      <c r="H767" s="5"/>
      <c r="I767" s="5"/>
      <c r="J767" s="5"/>
      <c r="K767" s="8"/>
      <c r="L767" s="4"/>
      <c r="M767" s="5"/>
      <c r="N767" s="8"/>
      <c r="O767" s="5"/>
      <c r="P767" s="5"/>
      <c r="Q767" s="5"/>
      <c r="R767" s="8"/>
      <c r="S767" s="4"/>
      <c r="T767" s="5"/>
      <c r="U767" s="154"/>
      <c r="V767" s="154"/>
      <c r="W767" s="4"/>
      <c r="X767" s="4"/>
    </row>
    <row r="768" spans="1:24" ht="64.5" customHeight="1" x14ac:dyDescent="0.8">
      <c r="A768" s="4"/>
      <c r="B768" s="128"/>
      <c r="C768" s="128"/>
      <c r="D768" s="8"/>
      <c r="E768" s="8"/>
      <c r="F768" s="8"/>
      <c r="G768" s="8"/>
      <c r="H768" s="5"/>
      <c r="I768" s="5"/>
      <c r="J768" s="5"/>
      <c r="K768" s="8"/>
      <c r="L768" s="4"/>
      <c r="M768" s="5"/>
      <c r="N768" s="8"/>
      <c r="O768" s="5"/>
      <c r="P768" s="5"/>
      <c r="Q768" s="5"/>
      <c r="R768" s="8"/>
      <c r="S768" s="4"/>
      <c r="T768" s="5"/>
      <c r="U768" s="154"/>
      <c r="V768" s="154"/>
      <c r="W768" s="4"/>
      <c r="X768" s="4"/>
    </row>
    <row r="769" spans="1:24" ht="64.5" customHeight="1" x14ac:dyDescent="0.8">
      <c r="A769" s="4"/>
      <c r="B769" s="128"/>
      <c r="C769" s="128"/>
      <c r="D769" s="8"/>
      <c r="E769" s="8"/>
      <c r="F769" s="8"/>
      <c r="G769" s="8"/>
      <c r="H769" s="5"/>
      <c r="I769" s="5"/>
      <c r="J769" s="5"/>
      <c r="K769" s="8"/>
      <c r="L769" s="4"/>
      <c r="M769" s="5"/>
      <c r="N769" s="8"/>
      <c r="O769" s="5"/>
      <c r="P769" s="5"/>
      <c r="Q769" s="5"/>
      <c r="R769" s="8"/>
      <c r="S769" s="4"/>
      <c r="T769" s="5"/>
      <c r="U769" s="154"/>
      <c r="V769" s="154"/>
      <c r="W769" s="4"/>
      <c r="X769" s="4"/>
    </row>
    <row r="770" spans="1:24" ht="64.5" customHeight="1" x14ac:dyDescent="0.8">
      <c r="A770" s="4"/>
      <c r="B770" s="128"/>
      <c r="C770" s="128"/>
      <c r="D770" s="8"/>
      <c r="E770" s="8"/>
      <c r="F770" s="8"/>
      <c r="G770" s="8"/>
      <c r="H770" s="5"/>
      <c r="I770" s="5"/>
      <c r="J770" s="5"/>
      <c r="K770" s="8"/>
      <c r="L770" s="4"/>
      <c r="M770" s="5"/>
      <c r="N770" s="8"/>
      <c r="O770" s="5"/>
      <c r="P770" s="5"/>
      <c r="Q770" s="5"/>
      <c r="R770" s="8"/>
      <c r="S770" s="4"/>
      <c r="T770" s="5"/>
      <c r="U770" s="154"/>
      <c r="V770" s="154"/>
      <c r="W770" s="4"/>
      <c r="X770" s="4"/>
    </row>
    <row r="771" spans="1:24" ht="64.5" customHeight="1" x14ac:dyDescent="0.8">
      <c r="A771" s="4"/>
      <c r="B771" s="128"/>
      <c r="C771" s="128"/>
      <c r="D771" s="8"/>
      <c r="E771" s="8"/>
      <c r="F771" s="8"/>
      <c r="G771" s="8"/>
      <c r="H771" s="5"/>
      <c r="I771" s="5"/>
      <c r="J771" s="5"/>
      <c r="K771" s="8"/>
      <c r="L771" s="4"/>
      <c r="M771" s="5"/>
      <c r="N771" s="8"/>
      <c r="O771" s="5"/>
      <c r="P771" s="5"/>
      <c r="Q771" s="5"/>
      <c r="R771" s="8"/>
      <c r="S771" s="4"/>
      <c r="T771" s="5"/>
      <c r="U771" s="154"/>
      <c r="V771" s="154"/>
      <c r="W771" s="4"/>
      <c r="X771" s="4"/>
    </row>
    <row r="772" spans="1:24" ht="64.5" customHeight="1" x14ac:dyDescent="0.8">
      <c r="A772" s="4"/>
      <c r="B772" s="128"/>
      <c r="C772" s="128"/>
      <c r="D772" s="8"/>
      <c r="E772" s="8"/>
      <c r="F772" s="8"/>
      <c r="G772" s="8"/>
      <c r="H772" s="5"/>
      <c r="I772" s="5"/>
      <c r="J772" s="5"/>
      <c r="K772" s="8"/>
      <c r="L772" s="4"/>
      <c r="M772" s="5"/>
      <c r="N772" s="8"/>
      <c r="O772" s="5"/>
      <c r="P772" s="5"/>
      <c r="Q772" s="5"/>
      <c r="R772" s="8"/>
      <c r="S772" s="4"/>
      <c r="T772" s="5"/>
      <c r="U772" s="154"/>
      <c r="V772" s="154"/>
      <c r="W772" s="4"/>
      <c r="X772" s="4"/>
    </row>
    <row r="773" spans="1:24" ht="64.5" customHeight="1" x14ac:dyDescent="0.8">
      <c r="A773" s="4"/>
      <c r="B773" s="128"/>
      <c r="C773" s="128"/>
      <c r="D773" s="8"/>
      <c r="E773" s="8"/>
      <c r="F773" s="8"/>
      <c r="G773" s="8"/>
      <c r="H773" s="5"/>
      <c r="I773" s="5"/>
      <c r="J773" s="5"/>
      <c r="K773" s="8"/>
      <c r="L773" s="4"/>
      <c r="M773" s="5"/>
      <c r="N773" s="8"/>
      <c r="O773" s="5"/>
      <c r="P773" s="5"/>
      <c r="Q773" s="5"/>
      <c r="R773" s="8"/>
      <c r="S773" s="4"/>
      <c r="T773" s="5"/>
      <c r="U773" s="154"/>
      <c r="V773" s="154"/>
      <c r="W773" s="4"/>
      <c r="X773" s="4"/>
    </row>
    <row r="774" spans="1:24" ht="64.5" customHeight="1" x14ac:dyDescent="0.8">
      <c r="A774" s="4"/>
      <c r="B774" s="128"/>
      <c r="C774" s="128"/>
      <c r="D774" s="8"/>
      <c r="E774" s="8"/>
      <c r="F774" s="8"/>
      <c r="G774" s="8"/>
      <c r="H774" s="5"/>
      <c r="I774" s="5"/>
      <c r="J774" s="5"/>
      <c r="K774" s="8"/>
      <c r="L774" s="4"/>
      <c r="M774" s="5"/>
      <c r="N774" s="8"/>
      <c r="O774" s="5"/>
      <c r="P774" s="5"/>
      <c r="Q774" s="5"/>
      <c r="R774" s="8"/>
      <c r="S774" s="4"/>
      <c r="T774" s="5"/>
      <c r="U774" s="154"/>
      <c r="V774" s="154"/>
      <c r="W774" s="4"/>
      <c r="X774" s="4"/>
    </row>
    <row r="775" spans="1:24" ht="64.5" customHeight="1" x14ac:dyDescent="0.8">
      <c r="A775" s="4"/>
      <c r="B775" s="128"/>
      <c r="C775" s="128"/>
      <c r="D775" s="8"/>
      <c r="E775" s="8"/>
      <c r="F775" s="8"/>
      <c r="G775" s="8"/>
      <c r="H775" s="5"/>
      <c r="I775" s="5"/>
      <c r="J775" s="5"/>
      <c r="K775" s="8"/>
      <c r="L775" s="4"/>
      <c r="M775" s="5"/>
      <c r="N775" s="8"/>
      <c r="O775" s="5"/>
      <c r="P775" s="5"/>
      <c r="Q775" s="5"/>
      <c r="R775" s="8"/>
      <c r="S775" s="4"/>
      <c r="T775" s="5"/>
      <c r="U775" s="154"/>
      <c r="V775" s="154"/>
      <c r="W775" s="4"/>
      <c r="X775" s="4"/>
    </row>
    <row r="776" spans="1:24" ht="64.5" customHeight="1" x14ac:dyDescent="0.8">
      <c r="A776" s="4"/>
      <c r="B776" s="128"/>
      <c r="C776" s="128"/>
      <c r="D776" s="8"/>
      <c r="E776" s="8"/>
      <c r="F776" s="8"/>
      <c r="G776" s="8"/>
      <c r="H776" s="5"/>
      <c r="I776" s="5"/>
      <c r="J776" s="5"/>
      <c r="K776" s="8"/>
      <c r="L776" s="4"/>
      <c r="M776" s="5"/>
      <c r="N776" s="8"/>
      <c r="O776" s="5"/>
      <c r="P776" s="5"/>
      <c r="Q776" s="5"/>
      <c r="R776" s="8"/>
      <c r="S776" s="4"/>
      <c r="T776" s="5"/>
      <c r="U776" s="154"/>
      <c r="V776" s="154"/>
      <c r="W776" s="4"/>
      <c r="X776" s="4"/>
    </row>
    <row r="777" spans="1:24" ht="64.5" customHeight="1" x14ac:dyDescent="0.8">
      <c r="A777" s="4"/>
      <c r="B777" s="128"/>
      <c r="C777" s="128"/>
      <c r="D777" s="8"/>
      <c r="E777" s="8"/>
      <c r="F777" s="8"/>
      <c r="G777" s="8"/>
      <c r="H777" s="5"/>
      <c r="I777" s="5"/>
      <c r="J777" s="5"/>
      <c r="K777" s="8"/>
      <c r="L777" s="4"/>
      <c r="M777" s="5"/>
      <c r="N777" s="8"/>
      <c r="O777" s="5"/>
      <c r="P777" s="5"/>
      <c r="Q777" s="5"/>
      <c r="R777" s="8"/>
      <c r="S777" s="4"/>
      <c r="T777" s="5"/>
      <c r="U777" s="154"/>
      <c r="V777" s="154"/>
      <c r="W777" s="4"/>
      <c r="X777" s="4"/>
    </row>
    <row r="778" spans="1:24" ht="64.5" customHeight="1" x14ac:dyDescent="0.8">
      <c r="A778" s="4"/>
      <c r="B778" s="128"/>
      <c r="C778" s="128"/>
      <c r="D778" s="8"/>
      <c r="E778" s="8"/>
      <c r="F778" s="8"/>
      <c r="G778" s="8"/>
      <c r="H778" s="5"/>
      <c r="I778" s="5"/>
      <c r="J778" s="5"/>
      <c r="K778" s="8"/>
      <c r="L778" s="4"/>
      <c r="M778" s="5"/>
      <c r="N778" s="8"/>
      <c r="O778" s="5"/>
      <c r="P778" s="5"/>
      <c r="Q778" s="5"/>
      <c r="R778" s="8"/>
      <c r="S778" s="4"/>
      <c r="T778" s="5"/>
      <c r="U778" s="154"/>
      <c r="V778" s="154"/>
      <c r="W778" s="4"/>
      <c r="X778" s="4"/>
    </row>
    <row r="779" spans="1:24" ht="64.5" customHeight="1" x14ac:dyDescent="0.8">
      <c r="A779" s="4"/>
      <c r="B779" s="128"/>
      <c r="C779" s="128"/>
      <c r="D779" s="8"/>
      <c r="E779" s="8"/>
      <c r="F779" s="8"/>
      <c r="G779" s="8"/>
      <c r="H779" s="5"/>
      <c r="I779" s="5"/>
      <c r="J779" s="5"/>
      <c r="K779" s="8"/>
      <c r="L779" s="4"/>
      <c r="M779" s="5"/>
      <c r="N779" s="8"/>
      <c r="O779" s="5"/>
      <c r="P779" s="5"/>
      <c r="Q779" s="5"/>
      <c r="R779" s="8"/>
      <c r="S779" s="4"/>
      <c r="T779" s="5"/>
      <c r="U779" s="154"/>
      <c r="V779" s="154"/>
      <c r="W779" s="4"/>
      <c r="X779" s="4"/>
    </row>
    <row r="780" spans="1:24" ht="64.5" customHeight="1" x14ac:dyDescent="0.8">
      <c r="A780" s="4"/>
      <c r="B780" s="128"/>
      <c r="C780" s="128"/>
      <c r="D780" s="8"/>
      <c r="E780" s="8"/>
      <c r="F780" s="8"/>
      <c r="G780" s="8"/>
      <c r="H780" s="5"/>
      <c r="I780" s="5"/>
      <c r="J780" s="5"/>
      <c r="K780" s="8"/>
      <c r="L780" s="4"/>
      <c r="M780" s="5"/>
      <c r="N780" s="8"/>
      <c r="O780" s="5"/>
      <c r="P780" s="5"/>
      <c r="Q780" s="5"/>
      <c r="R780" s="8"/>
      <c r="S780" s="4"/>
      <c r="T780" s="5"/>
      <c r="U780" s="154"/>
      <c r="V780" s="154"/>
      <c r="W780" s="4"/>
      <c r="X780" s="4"/>
    </row>
    <row r="781" spans="1:24" ht="64.5" customHeight="1" x14ac:dyDescent="0.8">
      <c r="A781" s="4"/>
      <c r="B781" s="128"/>
      <c r="C781" s="128"/>
      <c r="D781" s="8"/>
      <c r="E781" s="8"/>
      <c r="F781" s="8"/>
      <c r="G781" s="8"/>
      <c r="H781" s="5"/>
      <c r="I781" s="5"/>
      <c r="J781" s="5"/>
      <c r="K781" s="8"/>
      <c r="L781" s="4"/>
      <c r="M781" s="5"/>
      <c r="N781" s="8"/>
      <c r="O781" s="5"/>
      <c r="P781" s="5"/>
      <c r="Q781" s="5"/>
      <c r="R781" s="8"/>
      <c r="S781" s="4"/>
      <c r="T781" s="5"/>
      <c r="U781" s="154"/>
      <c r="V781" s="154"/>
      <c r="W781" s="4"/>
      <c r="X781" s="4"/>
    </row>
    <row r="782" spans="1:24" ht="64.5" customHeight="1" x14ac:dyDescent="0.8">
      <c r="A782" s="4"/>
      <c r="B782" s="128"/>
      <c r="C782" s="128"/>
      <c r="D782" s="8"/>
      <c r="E782" s="8"/>
      <c r="F782" s="8"/>
      <c r="G782" s="8"/>
      <c r="H782" s="5"/>
      <c r="I782" s="5"/>
      <c r="J782" s="5"/>
      <c r="K782" s="8"/>
      <c r="L782" s="4"/>
      <c r="M782" s="5"/>
      <c r="N782" s="8"/>
      <c r="O782" s="5"/>
      <c r="P782" s="5"/>
      <c r="Q782" s="5"/>
      <c r="R782" s="8"/>
      <c r="S782" s="4"/>
      <c r="T782" s="5"/>
      <c r="U782" s="154"/>
      <c r="V782" s="154"/>
      <c r="W782" s="4"/>
      <c r="X782" s="4"/>
    </row>
    <row r="783" spans="1:24" ht="64.5" customHeight="1" x14ac:dyDescent="0.8">
      <c r="A783" s="4"/>
      <c r="B783" s="128"/>
      <c r="C783" s="128"/>
      <c r="D783" s="8"/>
      <c r="E783" s="8"/>
      <c r="F783" s="8"/>
      <c r="G783" s="8"/>
      <c r="H783" s="5"/>
      <c r="I783" s="5"/>
      <c r="J783" s="5"/>
      <c r="K783" s="8"/>
      <c r="L783" s="4"/>
      <c r="M783" s="5"/>
      <c r="N783" s="8"/>
      <c r="O783" s="5"/>
      <c r="P783" s="5"/>
      <c r="Q783" s="5"/>
      <c r="R783" s="8"/>
      <c r="S783" s="4"/>
      <c r="T783" s="5"/>
      <c r="U783" s="154"/>
      <c r="V783" s="154"/>
      <c r="W783" s="4"/>
      <c r="X783" s="4"/>
    </row>
    <row r="784" spans="1:24" ht="64.5" customHeight="1" x14ac:dyDescent="0.8">
      <c r="A784" s="4"/>
      <c r="B784" s="128"/>
      <c r="C784" s="128"/>
      <c r="D784" s="8"/>
      <c r="E784" s="8"/>
      <c r="F784" s="8"/>
      <c r="G784" s="8"/>
      <c r="H784" s="5"/>
      <c r="I784" s="5"/>
      <c r="J784" s="5"/>
      <c r="K784" s="8"/>
      <c r="L784" s="4"/>
      <c r="M784" s="5"/>
      <c r="N784" s="8"/>
      <c r="O784" s="5"/>
      <c r="P784" s="5"/>
      <c r="Q784" s="5"/>
      <c r="R784" s="8"/>
      <c r="S784" s="4"/>
      <c r="T784" s="5"/>
      <c r="U784" s="154"/>
      <c r="V784" s="154"/>
      <c r="W784" s="4"/>
      <c r="X784" s="4"/>
    </row>
    <row r="785" spans="1:24" ht="64.5" customHeight="1" x14ac:dyDescent="0.8">
      <c r="A785" s="4"/>
      <c r="B785" s="128"/>
      <c r="C785" s="128"/>
      <c r="D785" s="8"/>
      <c r="E785" s="8"/>
      <c r="F785" s="8"/>
      <c r="G785" s="8"/>
      <c r="H785" s="5"/>
      <c r="I785" s="5"/>
      <c r="J785" s="5"/>
      <c r="K785" s="8"/>
      <c r="L785" s="4"/>
      <c r="M785" s="5"/>
      <c r="N785" s="8"/>
      <c r="O785" s="5"/>
      <c r="P785" s="5"/>
      <c r="Q785" s="5"/>
      <c r="R785" s="8"/>
      <c r="S785" s="4"/>
      <c r="T785" s="5"/>
      <c r="U785" s="154"/>
      <c r="V785" s="154"/>
      <c r="W785" s="4"/>
      <c r="X785" s="4"/>
    </row>
    <row r="786" spans="1:24" ht="64.5" customHeight="1" x14ac:dyDescent="0.8">
      <c r="A786" s="4"/>
      <c r="B786" s="128"/>
      <c r="C786" s="128"/>
      <c r="D786" s="8"/>
      <c r="E786" s="8"/>
      <c r="F786" s="8"/>
      <c r="G786" s="8"/>
      <c r="H786" s="5"/>
      <c r="I786" s="5"/>
      <c r="J786" s="5"/>
      <c r="K786" s="8"/>
      <c r="L786" s="4"/>
      <c r="M786" s="5"/>
      <c r="N786" s="8"/>
      <c r="O786" s="5"/>
      <c r="P786" s="5"/>
      <c r="Q786" s="5"/>
      <c r="R786" s="8"/>
      <c r="S786" s="4"/>
      <c r="T786" s="5"/>
      <c r="U786" s="154"/>
      <c r="V786" s="154"/>
      <c r="W786" s="4"/>
      <c r="X786" s="4"/>
    </row>
    <row r="787" spans="1:24" ht="64.5" customHeight="1" x14ac:dyDescent="0.8">
      <c r="A787" s="4"/>
      <c r="B787" s="128"/>
      <c r="C787" s="128"/>
      <c r="D787" s="8"/>
      <c r="E787" s="8"/>
      <c r="F787" s="8"/>
      <c r="G787" s="8"/>
      <c r="H787" s="5"/>
      <c r="I787" s="5"/>
      <c r="J787" s="5"/>
      <c r="K787" s="8"/>
      <c r="L787" s="4"/>
      <c r="M787" s="5"/>
      <c r="N787" s="8"/>
      <c r="O787" s="5"/>
      <c r="P787" s="5"/>
      <c r="Q787" s="5"/>
      <c r="R787" s="8"/>
      <c r="S787" s="4"/>
      <c r="T787" s="5"/>
      <c r="U787" s="154"/>
      <c r="V787" s="154"/>
      <c r="W787" s="4"/>
      <c r="X787" s="4"/>
    </row>
    <row r="788" spans="1:24" ht="64.5" customHeight="1" x14ac:dyDescent="0.8">
      <c r="A788" s="4"/>
      <c r="B788" s="128"/>
      <c r="C788" s="128"/>
      <c r="D788" s="8"/>
      <c r="E788" s="8"/>
      <c r="F788" s="8"/>
      <c r="G788" s="8"/>
      <c r="H788" s="5"/>
      <c r="I788" s="5"/>
      <c r="J788" s="5"/>
      <c r="K788" s="8"/>
      <c r="L788" s="4"/>
      <c r="M788" s="5"/>
      <c r="N788" s="8"/>
      <c r="O788" s="5"/>
      <c r="P788" s="5"/>
      <c r="Q788" s="5"/>
      <c r="R788" s="8"/>
      <c r="S788" s="4"/>
      <c r="T788" s="5"/>
      <c r="U788" s="154"/>
      <c r="V788" s="154"/>
      <c r="W788" s="4"/>
      <c r="X788" s="4"/>
    </row>
    <row r="789" spans="1:24" ht="64.5" customHeight="1" x14ac:dyDescent="0.8">
      <c r="A789" s="4"/>
      <c r="B789" s="128"/>
      <c r="C789" s="128"/>
      <c r="D789" s="8"/>
      <c r="E789" s="8"/>
      <c r="F789" s="8"/>
      <c r="G789" s="8"/>
      <c r="H789" s="5"/>
      <c r="I789" s="5"/>
      <c r="J789" s="5"/>
      <c r="K789" s="8"/>
      <c r="L789" s="4"/>
      <c r="M789" s="5"/>
      <c r="N789" s="8"/>
      <c r="O789" s="5"/>
      <c r="P789" s="5"/>
      <c r="Q789" s="5"/>
      <c r="R789" s="8"/>
      <c r="S789" s="4"/>
      <c r="T789" s="5"/>
      <c r="U789" s="154"/>
      <c r="V789" s="154"/>
      <c r="W789" s="4"/>
      <c r="X789" s="4"/>
    </row>
    <row r="790" spans="1:24" ht="64.5" customHeight="1" x14ac:dyDescent="0.8">
      <c r="A790" s="4"/>
      <c r="B790" s="128"/>
      <c r="C790" s="128"/>
      <c r="D790" s="8"/>
      <c r="E790" s="8"/>
      <c r="F790" s="8"/>
      <c r="G790" s="8"/>
      <c r="H790" s="5"/>
      <c r="I790" s="5"/>
      <c r="J790" s="5"/>
      <c r="K790" s="8"/>
      <c r="L790" s="4"/>
      <c r="M790" s="5"/>
      <c r="N790" s="8"/>
      <c r="O790" s="5"/>
      <c r="P790" s="5"/>
      <c r="Q790" s="5"/>
      <c r="R790" s="8"/>
      <c r="S790" s="4"/>
      <c r="T790" s="5"/>
      <c r="U790" s="154"/>
      <c r="V790" s="154"/>
      <c r="W790" s="4"/>
      <c r="X790" s="4"/>
    </row>
    <row r="791" spans="1:24" ht="64.5" customHeight="1" x14ac:dyDescent="0.8">
      <c r="A791" s="4"/>
      <c r="B791" s="128"/>
      <c r="C791" s="128"/>
      <c r="D791" s="8"/>
      <c r="E791" s="8"/>
      <c r="F791" s="8"/>
      <c r="G791" s="8"/>
      <c r="H791" s="5"/>
      <c r="I791" s="5"/>
      <c r="J791" s="5"/>
      <c r="K791" s="8"/>
      <c r="L791" s="4"/>
      <c r="M791" s="5"/>
      <c r="N791" s="8"/>
      <c r="O791" s="5"/>
      <c r="P791" s="5"/>
      <c r="Q791" s="5"/>
      <c r="R791" s="8"/>
      <c r="S791" s="4"/>
      <c r="T791" s="5"/>
      <c r="U791" s="154"/>
      <c r="V791" s="154"/>
      <c r="W791" s="4"/>
      <c r="X791" s="4"/>
    </row>
    <row r="792" spans="1:24" ht="64.5" customHeight="1" x14ac:dyDescent="0.8">
      <c r="A792" s="4"/>
      <c r="B792" s="128"/>
      <c r="C792" s="128"/>
      <c r="D792" s="8"/>
      <c r="E792" s="8"/>
      <c r="F792" s="8"/>
      <c r="G792" s="8"/>
      <c r="H792" s="5"/>
      <c r="I792" s="5"/>
      <c r="J792" s="5"/>
      <c r="K792" s="8"/>
      <c r="L792" s="4"/>
      <c r="M792" s="5"/>
      <c r="N792" s="8"/>
      <c r="O792" s="5"/>
      <c r="P792" s="5"/>
      <c r="Q792" s="5"/>
      <c r="R792" s="8"/>
      <c r="S792" s="4"/>
      <c r="T792" s="5"/>
      <c r="U792" s="154"/>
      <c r="V792" s="154"/>
      <c r="W792" s="4"/>
      <c r="X792" s="4"/>
    </row>
    <row r="793" spans="1:24" ht="64.5" customHeight="1" x14ac:dyDescent="0.8">
      <c r="A793" s="4"/>
      <c r="B793" s="128"/>
      <c r="C793" s="128"/>
      <c r="D793" s="8"/>
      <c r="E793" s="8"/>
      <c r="F793" s="8"/>
      <c r="G793" s="8"/>
      <c r="H793" s="5"/>
      <c r="I793" s="5"/>
      <c r="J793" s="5"/>
      <c r="K793" s="8"/>
      <c r="L793" s="4"/>
      <c r="M793" s="5"/>
      <c r="N793" s="8"/>
      <c r="O793" s="5"/>
      <c r="P793" s="5"/>
      <c r="Q793" s="5"/>
      <c r="R793" s="8"/>
      <c r="S793" s="4"/>
      <c r="T793" s="5"/>
      <c r="U793" s="154"/>
      <c r="V793" s="154"/>
      <c r="W793" s="4"/>
      <c r="X793" s="4"/>
    </row>
    <row r="794" spans="1:24" ht="64.5" customHeight="1" x14ac:dyDescent="0.8">
      <c r="A794" s="4"/>
      <c r="B794" s="128"/>
      <c r="C794" s="128"/>
      <c r="D794" s="8"/>
      <c r="E794" s="8"/>
      <c r="F794" s="8"/>
      <c r="G794" s="8"/>
      <c r="H794" s="5"/>
      <c r="I794" s="5"/>
      <c r="J794" s="5"/>
      <c r="K794" s="8"/>
      <c r="L794" s="4"/>
      <c r="M794" s="5"/>
      <c r="N794" s="8"/>
      <c r="O794" s="5"/>
      <c r="P794" s="5"/>
      <c r="Q794" s="5"/>
      <c r="R794" s="8"/>
      <c r="S794" s="4"/>
      <c r="T794" s="5"/>
      <c r="U794" s="154"/>
      <c r="V794" s="154"/>
      <c r="W794" s="4"/>
      <c r="X794" s="4"/>
    </row>
    <row r="795" spans="1:24" ht="64.5" customHeight="1" x14ac:dyDescent="0.8">
      <c r="A795" s="4"/>
      <c r="B795" s="128"/>
      <c r="C795" s="128"/>
      <c r="D795" s="8"/>
      <c r="E795" s="8"/>
      <c r="F795" s="8"/>
      <c r="G795" s="8"/>
      <c r="H795" s="5"/>
      <c r="I795" s="5"/>
      <c r="J795" s="5"/>
      <c r="K795" s="8"/>
      <c r="L795" s="4"/>
      <c r="M795" s="5"/>
      <c r="N795" s="8"/>
      <c r="O795" s="5"/>
      <c r="P795" s="5"/>
      <c r="Q795" s="5"/>
      <c r="R795" s="8"/>
      <c r="S795" s="4"/>
      <c r="T795" s="5"/>
      <c r="U795" s="154"/>
      <c r="V795" s="154"/>
      <c r="W795" s="4"/>
      <c r="X795" s="4"/>
    </row>
    <row r="796" spans="1:24" ht="64.5" customHeight="1" x14ac:dyDescent="0.8">
      <c r="A796" s="4"/>
      <c r="B796" s="128"/>
      <c r="C796" s="128"/>
      <c r="D796" s="8"/>
      <c r="E796" s="8"/>
      <c r="F796" s="8"/>
      <c r="G796" s="8"/>
      <c r="H796" s="5"/>
      <c r="I796" s="5"/>
      <c r="J796" s="5"/>
      <c r="K796" s="8"/>
      <c r="L796" s="4"/>
      <c r="M796" s="5"/>
      <c r="N796" s="8"/>
      <c r="O796" s="5"/>
      <c r="P796" s="5"/>
      <c r="Q796" s="5"/>
      <c r="R796" s="8"/>
      <c r="S796" s="4"/>
      <c r="T796" s="5"/>
      <c r="U796" s="154"/>
      <c r="V796" s="154"/>
      <c r="W796" s="4"/>
      <c r="X796" s="4"/>
    </row>
    <row r="797" spans="1:24" ht="64.5" customHeight="1" x14ac:dyDescent="0.8">
      <c r="A797" s="4"/>
      <c r="B797" s="128"/>
      <c r="C797" s="128"/>
      <c r="D797" s="8"/>
      <c r="E797" s="8"/>
      <c r="F797" s="8"/>
      <c r="G797" s="8"/>
      <c r="H797" s="5"/>
      <c r="I797" s="5"/>
      <c r="J797" s="5"/>
      <c r="K797" s="8"/>
      <c r="L797" s="4"/>
      <c r="M797" s="5"/>
      <c r="N797" s="8"/>
      <c r="O797" s="5"/>
      <c r="P797" s="5"/>
      <c r="Q797" s="5"/>
      <c r="R797" s="8"/>
      <c r="S797" s="4"/>
      <c r="T797" s="5"/>
      <c r="U797" s="154"/>
      <c r="V797" s="154"/>
      <c r="W797" s="4"/>
      <c r="X797" s="4"/>
    </row>
    <row r="798" spans="1:24" ht="64.5" customHeight="1" x14ac:dyDescent="0.8">
      <c r="A798" s="4"/>
      <c r="B798" s="128"/>
      <c r="C798" s="128"/>
      <c r="D798" s="8"/>
      <c r="E798" s="8"/>
      <c r="F798" s="8"/>
      <c r="G798" s="8"/>
      <c r="H798" s="5"/>
      <c r="I798" s="5"/>
      <c r="J798" s="5"/>
      <c r="K798" s="8"/>
      <c r="L798" s="4"/>
      <c r="M798" s="5"/>
      <c r="N798" s="8"/>
      <c r="O798" s="5"/>
      <c r="P798" s="5"/>
      <c r="Q798" s="5"/>
      <c r="R798" s="8"/>
      <c r="S798" s="4"/>
      <c r="T798" s="5"/>
      <c r="U798" s="154"/>
      <c r="V798" s="154"/>
      <c r="W798" s="4"/>
      <c r="X798" s="4"/>
    </row>
    <row r="799" spans="1:24" ht="64.5" customHeight="1" x14ac:dyDescent="0.8">
      <c r="A799" s="4"/>
      <c r="B799" s="128"/>
      <c r="C799" s="128"/>
      <c r="D799" s="8"/>
      <c r="E799" s="8"/>
      <c r="F799" s="8"/>
      <c r="G799" s="8"/>
      <c r="H799" s="5"/>
      <c r="I799" s="5"/>
      <c r="J799" s="5"/>
      <c r="K799" s="8"/>
      <c r="L799" s="4"/>
      <c r="M799" s="5"/>
      <c r="N799" s="8"/>
      <c r="O799" s="5"/>
      <c r="P799" s="5"/>
      <c r="Q799" s="5"/>
      <c r="R799" s="8"/>
      <c r="S799" s="4"/>
      <c r="T799" s="5"/>
      <c r="U799" s="154"/>
      <c r="V799" s="154"/>
      <c r="W799" s="4"/>
      <c r="X799" s="4"/>
    </row>
    <row r="800" spans="1:24" ht="64.5" customHeight="1" x14ac:dyDescent="0.8">
      <c r="A800" s="4"/>
      <c r="B800" s="128"/>
      <c r="C800" s="128"/>
      <c r="D800" s="8"/>
      <c r="E800" s="8"/>
      <c r="F800" s="8"/>
      <c r="G800" s="8"/>
      <c r="H800" s="5"/>
      <c r="I800" s="5"/>
      <c r="J800" s="5"/>
      <c r="K800" s="8"/>
      <c r="L800" s="4"/>
      <c r="M800" s="5"/>
      <c r="N800" s="8"/>
      <c r="O800" s="5"/>
      <c r="P800" s="5"/>
      <c r="Q800" s="5"/>
      <c r="R800" s="8"/>
      <c r="S800" s="4"/>
      <c r="T800" s="5"/>
      <c r="U800" s="154"/>
      <c r="V800" s="154"/>
      <c r="W800" s="4"/>
      <c r="X800" s="4"/>
    </row>
    <row r="801" spans="1:24" ht="64.5" customHeight="1" x14ac:dyDescent="0.8">
      <c r="A801" s="4"/>
      <c r="B801" s="128"/>
      <c r="C801" s="128"/>
      <c r="D801" s="8"/>
      <c r="E801" s="8"/>
      <c r="F801" s="8"/>
      <c r="G801" s="8"/>
      <c r="H801" s="5"/>
      <c r="I801" s="5"/>
      <c r="J801" s="5"/>
      <c r="K801" s="8"/>
      <c r="L801" s="4"/>
      <c r="M801" s="5"/>
      <c r="N801" s="8"/>
      <c r="O801" s="5"/>
      <c r="P801" s="5"/>
      <c r="Q801" s="5"/>
      <c r="R801" s="8"/>
      <c r="S801" s="4"/>
      <c r="T801" s="5"/>
      <c r="U801" s="154"/>
      <c r="V801" s="154"/>
      <c r="W801" s="4"/>
      <c r="X801" s="4"/>
    </row>
    <row r="802" spans="1:24" ht="64.5" customHeight="1" x14ac:dyDescent="0.8">
      <c r="A802" s="4"/>
      <c r="B802" s="128"/>
      <c r="C802" s="128"/>
      <c r="D802" s="8"/>
      <c r="E802" s="8"/>
      <c r="F802" s="8"/>
      <c r="G802" s="8"/>
      <c r="H802" s="5"/>
      <c r="I802" s="5"/>
      <c r="J802" s="5"/>
      <c r="K802" s="8"/>
      <c r="L802" s="4"/>
      <c r="M802" s="5"/>
      <c r="N802" s="8"/>
      <c r="O802" s="5"/>
      <c r="P802" s="5"/>
      <c r="Q802" s="5"/>
      <c r="R802" s="8"/>
      <c r="S802" s="4"/>
      <c r="T802" s="5"/>
      <c r="U802" s="154"/>
      <c r="V802" s="154"/>
      <c r="W802" s="4"/>
      <c r="X802" s="4"/>
    </row>
    <row r="803" spans="1:24" ht="64.5" customHeight="1" x14ac:dyDescent="0.8">
      <c r="A803" s="4"/>
      <c r="B803" s="128"/>
      <c r="C803" s="128"/>
      <c r="D803" s="8"/>
      <c r="E803" s="8"/>
      <c r="F803" s="8"/>
      <c r="G803" s="8"/>
      <c r="H803" s="5"/>
      <c r="I803" s="5"/>
      <c r="J803" s="5"/>
      <c r="K803" s="8"/>
      <c r="L803" s="4"/>
      <c r="M803" s="5"/>
      <c r="N803" s="8"/>
      <c r="O803" s="5"/>
      <c r="P803" s="5"/>
      <c r="Q803" s="5"/>
      <c r="R803" s="8"/>
      <c r="S803" s="4"/>
      <c r="T803" s="5"/>
      <c r="U803" s="154"/>
      <c r="V803" s="154"/>
      <c r="W803" s="4"/>
      <c r="X803" s="4"/>
    </row>
    <row r="804" spans="1:24" ht="64.5" customHeight="1" x14ac:dyDescent="0.8">
      <c r="A804" s="4"/>
      <c r="B804" s="128"/>
      <c r="C804" s="128"/>
      <c r="D804" s="8"/>
      <c r="E804" s="8"/>
      <c r="F804" s="8"/>
      <c r="G804" s="8"/>
      <c r="H804" s="5"/>
      <c r="I804" s="5"/>
      <c r="J804" s="5"/>
      <c r="K804" s="8"/>
      <c r="L804" s="4"/>
      <c r="M804" s="5"/>
      <c r="N804" s="8"/>
      <c r="O804" s="5"/>
      <c r="P804" s="5"/>
      <c r="Q804" s="5"/>
      <c r="R804" s="8"/>
      <c r="S804" s="4"/>
      <c r="T804" s="5"/>
      <c r="U804" s="154"/>
      <c r="V804" s="154"/>
      <c r="W804" s="4"/>
      <c r="X804" s="4"/>
    </row>
    <row r="805" spans="1:24" ht="64.5" customHeight="1" x14ac:dyDescent="0.8">
      <c r="A805" s="4"/>
      <c r="B805" s="128"/>
      <c r="C805" s="128"/>
      <c r="D805" s="8"/>
      <c r="E805" s="8"/>
      <c r="F805" s="8"/>
      <c r="G805" s="8"/>
      <c r="H805" s="5"/>
      <c r="I805" s="5"/>
      <c r="J805" s="5"/>
      <c r="K805" s="8"/>
      <c r="L805" s="4"/>
      <c r="M805" s="5"/>
      <c r="N805" s="8"/>
      <c r="O805" s="5"/>
      <c r="P805" s="5"/>
      <c r="Q805" s="5"/>
      <c r="R805" s="8"/>
      <c r="S805" s="4"/>
      <c r="T805" s="5"/>
      <c r="U805" s="154"/>
      <c r="V805" s="154"/>
      <c r="W805" s="4"/>
      <c r="X805" s="4"/>
    </row>
    <row r="806" spans="1:24" ht="64.5" customHeight="1" x14ac:dyDescent="0.8">
      <c r="A806" s="4"/>
      <c r="B806" s="128"/>
      <c r="C806" s="128"/>
      <c r="D806" s="8"/>
      <c r="E806" s="8"/>
      <c r="F806" s="8"/>
      <c r="G806" s="8"/>
      <c r="H806" s="5"/>
      <c r="I806" s="5"/>
      <c r="J806" s="5"/>
      <c r="K806" s="8"/>
      <c r="L806" s="4"/>
      <c r="M806" s="5"/>
      <c r="N806" s="8"/>
      <c r="O806" s="5"/>
      <c r="P806" s="5"/>
      <c r="Q806" s="5"/>
      <c r="R806" s="8"/>
      <c r="S806" s="4"/>
      <c r="T806" s="5"/>
      <c r="U806" s="154"/>
      <c r="V806" s="154"/>
      <c r="W806" s="4"/>
      <c r="X806" s="4"/>
    </row>
    <row r="807" spans="1:24" ht="64.5" customHeight="1" x14ac:dyDescent="0.8">
      <c r="A807" s="4"/>
      <c r="B807" s="128"/>
      <c r="C807" s="128"/>
      <c r="D807" s="8"/>
      <c r="E807" s="8"/>
      <c r="F807" s="8"/>
      <c r="G807" s="8"/>
      <c r="H807" s="5"/>
      <c r="I807" s="5"/>
      <c r="J807" s="5"/>
      <c r="K807" s="8"/>
      <c r="L807" s="4"/>
      <c r="M807" s="5"/>
      <c r="N807" s="8"/>
      <c r="O807" s="5"/>
      <c r="P807" s="5"/>
      <c r="Q807" s="5"/>
      <c r="R807" s="8"/>
      <c r="S807" s="4"/>
      <c r="T807" s="5"/>
      <c r="U807" s="154"/>
      <c r="V807" s="154"/>
      <c r="W807" s="4"/>
      <c r="X807" s="4"/>
    </row>
    <row r="808" spans="1:24" ht="64.5" customHeight="1" x14ac:dyDescent="0.8">
      <c r="A808" s="4"/>
      <c r="B808" s="128"/>
      <c r="C808" s="128"/>
      <c r="D808" s="8"/>
      <c r="E808" s="8"/>
      <c r="F808" s="8"/>
      <c r="G808" s="8"/>
      <c r="H808" s="5"/>
      <c r="I808" s="5"/>
      <c r="J808" s="5"/>
      <c r="K808" s="8"/>
      <c r="L808" s="4"/>
      <c r="M808" s="5"/>
      <c r="N808" s="8"/>
      <c r="O808" s="5"/>
      <c r="P808" s="5"/>
      <c r="Q808" s="5"/>
      <c r="R808" s="8"/>
      <c r="S808" s="4"/>
      <c r="T808" s="5"/>
      <c r="U808" s="154"/>
      <c r="V808" s="154"/>
      <c r="W808" s="4"/>
      <c r="X808" s="4"/>
    </row>
    <row r="809" spans="1:24" ht="64.5" customHeight="1" x14ac:dyDescent="0.8">
      <c r="A809" s="4"/>
      <c r="B809" s="128"/>
      <c r="C809" s="128"/>
      <c r="D809" s="8"/>
      <c r="E809" s="8"/>
      <c r="F809" s="8"/>
      <c r="G809" s="8"/>
      <c r="H809" s="5"/>
      <c r="I809" s="5"/>
      <c r="J809" s="5"/>
      <c r="K809" s="8"/>
      <c r="L809" s="4"/>
      <c r="M809" s="5"/>
      <c r="N809" s="8"/>
      <c r="O809" s="5"/>
      <c r="P809" s="5"/>
      <c r="Q809" s="5"/>
      <c r="R809" s="8"/>
      <c r="S809" s="4"/>
      <c r="T809" s="5"/>
      <c r="U809" s="154"/>
      <c r="V809" s="154"/>
      <c r="W809" s="4"/>
      <c r="X809" s="4"/>
    </row>
    <row r="810" spans="1:24" ht="64.5" customHeight="1" x14ac:dyDescent="0.8">
      <c r="A810" s="4"/>
      <c r="B810" s="128"/>
      <c r="C810" s="128"/>
      <c r="D810" s="8"/>
      <c r="E810" s="8"/>
      <c r="F810" s="8"/>
      <c r="G810" s="8"/>
      <c r="H810" s="5"/>
      <c r="I810" s="5"/>
      <c r="J810" s="5"/>
      <c r="K810" s="8"/>
      <c r="L810" s="4"/>
      <c r="M810" s="5"/>
      <c r="N810" s="8"/>
      <c r="O810" s="5"/>
      <c r="P810" s="5"/>
      <c r="Q810" s="5"/>
      <c r="R810" s="8"/>
      <c r="S810" s="4"/>
      <c r="T810" s="5"/>
      <c r="U810" s="154"/>
      <c r="V810" s="154"/>
      <c r="W810" s="4"/>
      <c r="X810" s="4"/>
    </row>
    <row r="811" spans="1:24" ht="64.5" customHeight="1" x14ac:dyDescent="0.8">
      <c r="A811" s="4"/>
      <c r="B811" s="128"/>
      <c r="C811" s="128"/>
      <c r="D811" s="8"/>
      <c r="E811" s="8"/>
      <c r="F811" s="8"/>
      <c r="G811" s="8"/>
      <c r="H811" s="5"/>
      <c r="I811" s="5"/>
      <c r="J811" s="5"/>
      <c r="K811" s="8"/>
      <c r="L811" s="4"/>
      <c r="M811" s="5"/>
      <c r="N811" s="8"/>
      <c r="O811" s="5"/>
      <c r="P811" s="5"/>
      <c r="Q811" s="5"/>
      <c r="R811" s="8"/>
      <c r="S811" s="4"/>
      <c r="T811" s="5"/>
      <c r="U811" s="154"/>
      <c r="V811" s="154"/>
      <c r="W811" s="4"/>
      <c r="X811" s="4"/>
    </row>
    <row r="812" spans="1:24" ht="64.5" customHeight="1" x14ac:dyDescent="0.8">
      <c r="A812" s="4"/>
      <c r="B812" s="128"/>
      <c r="C812" s="128"/>
      <c r="D812" s="8"/>
      <c r="E812" s="8"/>
      <c r="F812" s="8"/>
      <c r="G812" s="8"/>
      <c r="H812" s="5"/>
      <c r="I812" s="5"/>
      <c r="J812" s="5"/>
      <c r="K812" s="8"/>
      <c r="L812" s="4"/>
      <c r="M812" s="5"/>
      <c r="N812" s="8"/>
      <c r="O812" s="5"/>
      <c r="P812" s="5"/>
      <c r="Q812" s="5"/>
      <c r="R812" s="8"/>
      <c r="S812" s="4"/>
      <c r="T812" s="5"/>
      <c r="U812" s="154"/>
      <c r="V812" s="154"/>
      <c r="W812" s="4"/>
      <c r="X812" s="4"/>
    </row>
    <row r="813" spans="1:24" ht="64.5" customHeight="1" x14ac:dyDescent="0.8">
      <c r="A813" s="4"/>
      <c r="B813" s="128"/>
      <c r="C813" s="128"/>
      <c r="D813" s="8"/>
      <c r="E813" s="8"/>
      <c r="F813" s="8"/>
      <c r="G813" s="8"/>
      <c r="H813" s="5"/>
      <c r="I813" s="5"/>
      <c r="J813" s="5"/>
      <c r="K813" s="8"/>
      <c r="L813" s="4"/>
      <c r="M813" s="5"/>
      <c r="N813" s="8"/>
      <c r="O813" s="5"/>
      <c r="P813" s="5"/>
      <c r="Q813" s="5"/>
      <c r="R813" s="8"/>
      <c r="S813" s="4"/>
      <c r="T813" s="5"/>
      <c r="U813" s="154"/>
      <c r="V813" s="154"/>
      <c r="W813" s="4"/>
      <c r="X813" s="4"/>
    </row>
    <row r="814" spans="1:24" ht="64.5" customHeight="1" x14ac:dyDescent="0.8">
      <c r="A814" s="4"/>
      <c r="B814" s="128"/>
      <c r="C814" s="128"/>
      <c r="D814" s="8"/>
      <c r="E814" s="8"/>
      <c r="F814" s="8"/>
      <c r="G814" s="8"/>
      <c r="H814" s="5"/>
      <c r="I814" s="5"/>
      <c r="J814" s="5"/>
      <c r="K814" s="8"/>
      <c r="L814" s="4"/>
      <c r="M814" s="5"/>
      <c r="N814" s="8"/>
      <c r="O814" s="5"/>
      <c r="P814" s="5"/>
      <c r="Q814" s="5"/>
      <c r="R814" s="8"/>
      <c r="S814" s="4"/>
      <c r="T814" s="5"/>
      <c r="U814" s="154"/>
      <c r="V814" s="154"/>
      <c r="W814" s="4"/>
      <c r="X814" s="4"/>
    </row>
    <row r="815" spans="1:24" ht="64.5" customHeight="1" x14ac:dyDescent="0.8">
      <c r="A815" s="4"/>
      <c r="B815" s="128"/>
      <c r="C815" s="128"/>
      <c r="D815" s="8"/>
      <c r="E815" s="8"/>
      <c r="F815" s="8"/>
      <c r="G815" s="8"/>
      <c r="H815" s="5"/>
      <c r="I815" s="5"/>
      <c r="J815" s="5"/>
      <c r="K815" s="8"/>
      <c r="L815" s="4"/>
      <c r="M815" s="5"/>
      <c r="N815" s="8"/>
      <c r="O815" s="5"/>
      <c r="P815" s="5"/>
      <c r="Q815" s="5"/>
      <c r="R815" s="8"/>
      <c r="S815" s="4"/>
      <c r="T815" s="5"/>
      <c r="U815" s="154"/>
      <c r="V815" s="154"/>
      <c r="W815" s="4"/>
      <c r="X815" s="4"/>
    </row>
    <row r="816" spans="1:24" ht="64.5" customHeight="1" x14ac:dyDescent="0.8">
      <c r="A816" s="4"/>
      <c r="B816" s="128"/>
      <c r="C816" s="128"/>
      <c r="D816" s="8"/>
      <c r="E816" s="8"/>
      <c r="F816" s="8"/>
      <c r="G816" s="8"/>
      <c r="H816" s="5"/>
      <c r="I816" s="5"/>
      <c r="J816" s="5"/>
      <c r="K816" s="8"/>
      <c r="L816" s="4"/>
      <c r="M816" s="5"/>
      <c r="N816" s="8"/>
      <c r="O816" s="5"/>
      <c r="P816" s="5"/>
      <c r="Q816" s="5"/>
      <c r="R816" s="8"/>
      <c r="S816" s="4"/>
      <c r="T816" s="5"/>
      <c r="U816" s="154"/>
      <c r="V816" s="154"/>
      <c r="W816" s="4"/>
      <c r="X816" s="4"/>
    </row>
    <row r="817" spans="1:24" ht="64.5" customHeight="1" x14ac:dyDescent="0.8">
      <c r="A817" s="4"/>
      <c r="B817" s="128"/>
      <c r="C817" s="128"/>
      <c r="D817" s="8"/>
      <c r="E817" s="8"/>
      <c r="F817" s="8"/>
      <c r="G817" s="8"/>
      <c r="H817" s="5"/>
      <c r="I817" s="5"/>
      <c r="J817" s="5"/>
      <c r="K817" s="8"/>
      <c r="L817" s="4"/>
      <c r="M817" s="5"/>
      <c r="N817" s="8"/>
      <c r="O817" s="5"/>
      <c r="P817" s="5"/>
      <c r="Q817" s="5"/>
      <c r="R817" s="8"/>
      <c r="S817" s="4"/>
      <c r="T817" s="5"/>
      <c r="U817" s="154"/>
      <c r="V817" s="154"/>
      <c r="W817" s="4"/>
      <c r="X817" s="4"/>
    </row>
    <row r="818" spans="1:24" ht="64.5" customHeight="1" x14ac:dyDescent="0.8">
      <c r="A818" s="4"/>
      <c r="B818" s="128"/>
      <c r="C818" s="128"/>
      <c r="D818" s="8"/>
      <c r="E818" s="8"/>
      <c r="F818" s="8"/>
      <c r="G818" s="8"/>
      <c r="H818" s="5"/>
      <c r="I818" s="5"/>
      <c r="J818" s="5"/>
      <c r="K818" s="8"/>
      <c r="L818" s="4"/>
      <c r="M818" s="5"/>
      <c r="N818" s="8"/>
      <c r="O818" s="5"/>
      <c r="P818" s="5"/>
      <c r="Q818" s="5"/>
      <c r="R818" s="8"/>
      <c r="S818" s="4"/>
      <c r="T818" s="5"/>
      <c r="U818" s="154"/>
      <c r="V818" s="154"/>
      <c r="W818" s="4"/>
      <c r="X818" s="4"/>
    </row>
    <row r="819" spans="1:24" ht="64.5" customHeight="1" x14ac:dyDescent="0.8">
      <c r="A819" s="4"/>
      <c r="B819" s="128"/>
      <c r="C819" s="128"/>
      <c r="D819" s="8"/>
      <c r="E819" s="8"/>
      <c r="F819" s="8"/>
      <c r="G819" s="8"/>
      <c r="H819" s="5"/>
      <c r="I819" s="5"/>
      <c r="J819" s="5"/>
      <c r="K819" s="8"/>
      <c r="L819" s="4"/>
      <c r="M819" s="5"/>
      <c r="N819" s="8"/>
      <c r="O819" s="5"/>
      <c r="P819" s="5"/>
      <c r="Q819" s="5"/>
      <c r="R819" s="8"/>
      <c r="S819" s="4"/>
      <c r="T819" s="5"/>
      <c r="U819" s="154"/>
      <c r="V819" s="154"/>
      <c r="W819" s="4"/>
      <c r="X819" s="4"/>
    </row>
    <row r="820" spans="1:24" ht="64.5" customHeight="1" x14ac:dyDescent="0.8">
      <c r="A820" s="4"/>
      <c r="B820" s="128"/>
      <c r="C820" s="128"/>
      <c r="D820" s="8"/>
      <c r="E820" s="8"/>
      <c r="F820" s="8"/>
      <c r="G820" s="8"/>
      <c r="H820" s="5"/>
      <c r="I820" s="5"/>
      <c r="J820" s="5"/>
      <c r="K820" s="8"/>
      <c r="L820" s="4"/>
      <c r="M820" s="5"/>
      <c r="N820" s="8"/>
      <c r="O820" s="5"/>
      <c r="P820" s="5"/>
      <c r="Q820" s="5"/>
      <c r="R820" s="8"/>
      <c r="S820" s="4"/>
      <c r="T820" s="5"/>
      <c r="U820" s="154"/>
      <c r="V820" s="154"/>
      <c r="W820" s="4"/>
      <c r="X820" s="4"/>
    </row>
    <row r="821" spans="1:24" ht="64.5" customHeight="1" x14ac:dyDescent="0.8">
      <c r="A821" s="4"/>
      <c r="B821" s="128"/>
      <c r="C821" s="128"/>
      <c r="D821" s="8"/>
      <c r="E821" s="8"/>
      <c r="F821" s="8"/>
      <c r="G821" s="8"/>
      <c r="H821" s="5"/>
      <c r="I821" s="5"/>
      <c r="J821" s="5"/>
      <c r="K821" s="8"/>
      <c r="L821" s="4"/>
      <c r="M821" s="5"/>
      <c r="N821" s="8"/>
      <c r="O821" s="5"/>
      <c r="P821" s="5"/>
      <c r="Q821" s="5"/>
      <c r="R821" s="8"/>
      <c r="S821" s="4"/>
      <c r="T821" s="5"/>
      <c r="U821" s="154"/>
      <c r="V821" s="154"/>
      <c r="W821" s="4"/>
      <c r="X821" s="4"/>
    </row>
    <row r="822" spans="1:24" ht="64.5" customHeight="1" x14ac:dyDescent="0.8">
      <c r="A822" s="4"/>
      <c r="B822" s="128"/>
      <c r="C822" s="128"/>
      <c r="D822" s="8"/>
      <c r="E822" s="8"/>
      <c r="F822" s="8"/>
      <c r="G822" s="8"/>
      <c r="H822" s="5"/>
      <c r="I822" s="5"/>
      <c r="J822" s="5"/>
      <c r="K822" s="8"/>
      <c r="L822" s="4"/>
      <c r="M822" s="5"/>
      <c r="N822" s="8"/>
      <c r="O822" s="5"/>
      <c r="P822" s="5"/>
      <c r="Q822" s="5"/>
      <c r="R822" s="8"/>
      <c r="S822" s="4"/>
      <c r="T822" s="5"/>
      <c r="U822" s="154"/>
      <c r="V822" s="154"/>
      <c r="W822" s="4"/>
      <c r="X822" s="4"/>
    </row>
    <row r="823" spans="1:24" ht="64.5" customHeight="1" x14ac:dyDescent="0.8">
      <c r="A823" s="4"/>
      <c r="B823" s="128"/>
      <c r="C823" s="128"/>
      <c r="D823" s="8"/>
      <c r="E823" s="8"/>
      <c r="F823" s="8"/>
      <c r="G823" s="8"/>
      <c r="H823" s="5"/>
      <c r="I823" s="5"/>
      <c r="J823" s="5"/>
      <c r="K823" s="8"/>
      <c r="L823" s="4"/>
      <c r="M823" s="5"/>
      <c r="N823" s="8"/>
      <c r="O823" s="5"/>
      <c r="P823" s="5"/>
      <c r="Q823" s="5"/>
      <c r="R823" s="8"/>
      <c r="S823" s="4"/>
      <c r="T823" s="5"/>
      <c r="U823" s="154"/>
      <c r="V823" s="154"/>
      <c r="W823" s="4"/>
      <c r="X823" s="4"/>
    </row>
    <row r="824" spans="1:24" ht="64.5" customHeight="1" x14ac:dyDescent="0.8">
      <c r="A824" s="4"/>
      <c r="B824" s="128"/>
      <c r="C824" s="128"/>
      <c r="D824" s="8"/>
      <c r="E824" s="8"/>
      <c r="F824" s="8"/>
      <c r="G824" s="8"/>
      <c r="H824" s="5"/>
      <c r="I824" s="5"/>
      <c r="J824" s="5"/>
      <c r="K824" s="8"/>
      <c r="L824" s="4"/>
      <c r="M824" s="5"/>
      <c r="N824" s="8"/>
      <c r="O824" s="5"/>
      <c r="P824" s="5"/>
      <c r="Q824" s="5"/>
      <c r="R824" s="8"/>
      <c r="S824" s="4"/>
      <c r="T824" s="5"/>
      <c r="U824" s="154"/>
      <c r="V824" s="154"/>
      <c r="W824" s="4"/>
      <c r="X824" s="4"/>
    </row>
    <row r="825" spans="1:24" ht="64.5" customHeight="1" x14ac:dyDescent="0.8">
      <c r="A825" s="4"/>
      <c r="B825" s="128"/>
      <c r="C825" s="128"/>
      <c r="D825" s="8"/>
      <c r="E825" s="8"/>
      <c r="F825" s="8"/>
      <c r="G825" s="8"/>
      <c r="H825" s="5"/>
      <c r="I825" s="5"/>
      <c r="J825" s="5"/>
      <c r="K825" s="8"/>
      <c r="L825" s="4"/>
      <c r="M825" s="5"/>
      <c r="N825" s="8"/>
      <c r="O825" s="5"/>
      <c r="P825" s="5"/>
      <c r="Q825" s="5"/>
      <c r="R825" s="8"/>
      <c r="S825" s="4"/>
      <c r="T825" s="5"/>
      <c r="U825" s="154"/>
      <c r="V825" s="154"/>
      <c r="W825" s="4"/>
      <c r="X825" s="4"/>
    </row>
    <row r="826" spans="1:24" ht="64.5" customHeight="1" x14ac:dyDescent="0.8">
      <c r="A826" s="4"/>
      <c r="B826" s="128"/>
      <c r="C826" s="128"/>
      <c r="D826" s="8"/>
      <c r="E826" s="8"/>
      <c r="F826" s="8"/>
      <c r="G826" s="8"/>
      <c r="H826" s="5"/>
      <c r="I826" s="5"/>
      <c r="J826" s="5"/>
      <c r="K826" s="8"/>
      <c r="L826" s="4"/>
      <c r="M826" s="5"/>
      <c r="N826" s="8"/>
      <c r="O826" s="5"/>
      <c r="P826" s="5"/>
      <c r="Q826" s="5"/>
      <c r="R826" s="8"/>
      <c r="S826" s="4"/>
      <c r="T826" s="5"/>
      <c r="U826" s="154"/>
      <c r="V826" s="154"/>
      <c r="W826" s="4"/>
      <c r="X826" s="4"/>
    </row>
    <row r="827" spans="1:24" ht="64.5" customHeight="1" x14ac:dyDescent="0.8">
      <c r="A827" s="4"/>
      <c r="B827" s="128"/>
      <c r="C827" s="128"/>
      <c r="D827" s="8"/>
      <c r="E827" s="8"/>
      <c r="F827" s="8"/>
      <c r="G827" s="8"/>
      <c r="H827" s="5"/>
      <c r="I827" s="5"/>
      <c r="J827" s="5"/>
      <c r="K827" s="8"/>
      <c r="L827" s="4"/>
      <c r="M827" s="5"/>
      <c r="N827" s="8"/>
      <c r="O827" s="5"/>
      <c r="P827" s="5"/>
      <c r="Q827" s="5"/>
      <c r="R827" s="8"/>
      <c r="S827" s="4"/>
      <c r="T827" s="5"/>
      <c r="U827" s="154"/>
      <c r="V827" s="154"/>
      <c r="W827" s="4"/>
      <c r="X827" s="4"/>
    </row>
    <row r="828" spans="1:24" ht="64.5" customHeight="1" x14ac:dyDescent="0.8">
      <c r="A828" s="4"/>
      <c r="B828" s="128"/>
      <c r="C828" s="128"/>
      <c r="D828" s="8"/>
      <c r="E828" s="8"/>
      <c r="F828" s="8"/>
      <c r="G828" s="8"/>
      <c r="H828" s="5"/>
      <c r="I828" s="5"/>
      <c r="J828" s="5"/>
      <c r="K828" s="8"/>
      <c r="L828" s="4"/>
      <c r="M828" s="5"/>
      <c r="N828" s="8"/>
      <c r="O828" s="5"/>
      <c r="P828" s="5"/>
      <c r="Q828" s="5"/>
      <c r="R828" s="8"/>
      <c r="S828" s="4"/>
      <c r="T828" s="5"/>
      <c r="U828" s="154"/>
      <c r="V828" s="154"/>
      <c r="W828" s="4"/>
      <c r="X828" s="4"/>
    </row>
    <row r="829" spans="1:24" ht="64.5" customHeight="1" x14ac:dyDescent="0.8">
      <c r="A829" s="4"/>
      <c r="B829" s="128"/>
      <c r="C829" s="128"/>
      <c r="D829" s="8"/>
      <c r="E829" s="8"/>
      <c r="F829" s="8"/>
      <c r="G829" s="8"/>
      <c r="H829" s="5"/>
      <c r="I829" s="5"/>
      <c r="J829" s="5"/>
      <c r="K829" s="8"/>
      <c r="L829" s="4"/>
      <c r="M829" s="5"/>
      <c r="N829" s="8"/>
      <c r="O829" s="5"/>
      <c r="P829" s="5"/>
      <c r="Q829" s="5"/>
      <c r="R829" s="8"/>
      <c r="S829" s="4"/>
      <c r="T829" s="5"/>
      <c r="U829" s="154"/>
      <c r="V829" s="154"/>
      <c r="W829" s="4"/>
      <c r="X829" s="4"/>
    </row>
    <row r="830" spans="1:24" ht="64.5" customHeight="1" x14ac:dyDescent="0.8">
      <c r="A830" s="4"/>
      <c r="B830" s="128"/>
      <c r="C830" s="128"/>
      <c r="D830" s="8"/>
      <c r="E830" s="8"/>
      <c r="F830" s="8"/>
      <c r="G830" s="8"/>
      <c r="H830" s="5"/>
      <c r="I830" s="5"/>
      <c r="J830" s="5"/>
      <c r="K830" s="8"/>
      <c r="L830" s="4"/>
      <c r="M830" s="5"/>
      <c r="N830" s="8"/>
      <c r="O830" s="5"/>
      <c r="P830" s="5"/>
      <c r="Q830" s="5"/>
      <c r="R830" s="8"/>
      <c r="S830" s="4"/>
      <c r="T830" s="5"/>
      <c r="U830" s="154"/>
      <c r="V830" s="154"/>
      <c r="W830" s="4"/>
      <c r="X830" s="4"/>
    </row>
    <row r="831" spans="1:24" ht="64.5" customHeight="1" x14ac:dyDescent="0.8">
      <c r="A831" s="4"/>
      <c r="B831" s="128"/>
      <c r="C831" s="128"/>
      <c r="D831" s="8"/>
      <c r="E831" s="8"/>
      <c r="F831" s="8"/>
      <c r="G831" s="8"/>
      <c r="H831" s="5"/>
      <c r="I831" s="5"/>
      <c r="J831" s="5"/>
      <c r="K831" s="8"/>
      <c r="L831" s="4"/>
      <c r="M831" s="5"/>
      <c r="N831" s="8"/>
      <c r="O831" s="5"/>
      <c r="P831" s="5"/>
      <c r="Q831" s="5"/>
      <c r="R831" s="8"/>
      <c r="S831" s="4"/>
      <c r="T831" s="5"/>
      <c r="U831" s="154"/>
      <c r="V831" s="154"/>
      <c r="W831" s="4"/>
      <c r="X831" s="4"/>
    </row>
    <row r="832" spans="1:24" ht="64.5" customHeight="1" x14ac:dyDescent="0.8">
      <c r="A832" s="4"/>
      <c r="B832" s="128"/>
      <c r="C832" s="128"/>
      <c r="D832" s="8"/>
      <c r="E832" s="8"/>
      <c r="F832" s="8"/>
      <c r="G832" s="8"/>
      <c r="H832" s="5"/>
      <c r="I832" s="5"/>
      <c r="J832" s="5"/>
      <c r="K832" s="8"/>
      <c r="L832" s="4"/>
      <c r="M832" s="5"/>
      <c r="N832" s="8"/>
      <c r="O832" s="5"/>
      <c r="P832" s="5"/>
      <c r="Q832" s="5"/>
      <c r="R832" s="8"/>
      <c r="S832" s="4"/>
      <c r="T832" s="5"/>
      <c r="U832" s="154"/>
      <c r="V832" s="154"/>
      <c r="W832" s="4"/>
      <c r="X832" s="4"/>
    </row>
    <row r="833" spans="1:24" ht="64.5" customHeight="1" x14ac:dyDescent="0.8">
      <c r="A833" s="4"/>
      <c r="B833" s="128"/>
      <c r="C833" s="128"/>
      <c r="D833" s="8"/>
      <c r="E833" s="8"/>
      <c r="F833" s="8"/>
      <c r="G833" s="8"/>
      <c r="H833" s="5"/>
      <c r="I833" s="5"/>
      <c r="J833" s="5"/>
      <c r="K833" s="8"/>
      <c r="L833" s="4"/>
      <c r="M833" s="5"/>
      <c r="N833" s="8"/>
      <c r="O833" s="5"/>
      <c r="P833" s="5"/>
      <c r="Q833" s="5"/>
      <c r="R833" s="8"/>
      <c r="S833" s="4"/>
      <c r="T833" s="5"/>
      <c r="U833" s="154"/>
      <c r="V833" s="154"/>
      <c r="W833" s="4"/>
      <c r="X833" s="4"/>
    </row>
    <row r="834" spans="1:24" ht="64.5" customHeight="1" x14ac:dyDescent="0.8">
      <c r="A834" s="4"/>
      <c r="B834" s="128"/>
      <c r="C834" s="128"/>
      <c r="D834" s="8"/>
      <c r="E834" s="8"/>
      <c r="F834" s="8"/>
      <c r="G834" s="8"/>
      <c r="H834" s="5"/>
      <c r="I834" s="5"/>
      <c r="J834" s="5"/>
      <c r="K834" s="8"/>
      <c r="L834" s="4"/>
      <c r="M834" s="5"/>
      <c r="N834" s="8"/>
      <c r="O834" s="5"/>
      <c r="P834" s="5"/>
      <c r="Q834" s="5"/>
      <c r="R834" s="8"/>
      <c r="S834" s="4"/>
      <c r="T834" s="5"/>
      <c r="U834" s="154"/>
      <c r="V834" s="154"/>
      <c r="W834" s="4"/>
      <c r="X834" s="4"/>
    </row>
    <row r="835" spans="1:24" ht="64.5" customHeight="1" x14ac:dyDescent="0.8">
      <c r="A835" s="4"/>
      <c r="B835" s="128"/>
      <c r="C835" s="128"/>
      <c r="D835" s="8"/>
      <c r="E835" s="8"/>
      <c r="F835" s="8"/>
      <c r="G835" s="8"/>
      <c r="H835" s="5"/>
      <c r="I835" s="5"/>
      <c r="J835" s="5"/>
      <c r="K835" s="8"/>
      <c r="L835" s="4"/>
      <c r="M835" s="5"/>
      <c r="N835" s="8"/>
      <c r="O835" s="5"/>
      <c r="P835" s="5"/>
      <c r="Q835" s="5"/>
      <c r="R835" s="8"/>
      <c r="S835" s="4"/>
      <c r="T835" s="5"/>
      <c r="U835" s="154"/>
      <c r="V835" s="154"/>
      <c r="W835" s="4"/>
      <c r="X835" s="4"/>
    </row>
    <row r="836" spans="1:24" ht="64.5" customHeight="1" x14ac:dyDescent="0.8">
      <c r="A836" s="4"/>
      <c r="B836" s="128"/>
      <c r="C836" s="128"/>
      <c r="D836" s="8"/>
      <c r="E836" s="8"/>
      <c r="F836" s="8"/>
      <c r="G836" s="8"/>
      <c r="H836" s="5"/>
      <c r="I836" s="5"/>
      <c r="J836" s="5"/>
      <c r="K836" s="8"/>
      <c r="L836" s="4"/>
      <c r="M836" s="5"/>
      <c r="N836" s="8"/>
      <c r="O836" s="5"/>
      <c r="P836" s="5"/>
      <c r="Q836" s="5"/>
      <c r="R836" s="8"/>
      <c r="S836" s="4"/>
      <c r="T836" s="5"/>
      <c r="U836" s="154"/>
      <c r="V836" s="154"/>
      <c r="W836" s="4"/>
      <c r="X836" s="4"/>
    </row>
    <row r="837" spans="1:24" ht="64.5" customHeight="1" x14ac:dyDescent="0.8">
      <c r="A837" s="4"/>
      <c r="B837" s="128"/>
      <c r="C837" s="128"/>
      <c r="D837" s="8"/>
      <c r="E837" s="8"/>
      <c r="F837" s="8"/>
      <c r="G837" s="8"/>
      <c r="H837" s="5"/>
      <c r="I837" s="5"/>
      <c r="J837" s="5"/>
      <c r="K837" s="8"/>
      <c r="L837" s="4"/>
      <c r="M837" s="5"/>
      <c r="N837" s="8"/>
      <c r="O837" s="5"/>
      <c r="P837" s="5"/>
      <c r="Q837" s="5"/>
      <c r="R837" s="8"/>
      <c r="S837" s="4"/>
      <c r="T837" s="5"/>
      <c r="U837" s="154"/>
      <c r="V837" s="154"/>
      <c r="W837" s="4"/>
      <c r="X837" s="4"/>
    </row>
    <row r="838" spans="1:24" ht="64.5" customHeight="1" x14ac:dyDescent="0.8">
      <c r="A838" s="4"/>
      <c r="B838" s="128"/>
      <c r="C838" s="128"/>
      <c r="D838" s="8"/>
      <c r="E838" s="8"/>
      <c r="F838" s="8"/>
      <c r="G838" s="8"/>
      <c r="H838" s="5"/>
      <c r="I838" s="5"/>
      <c r="J838" s="5"/>
      <c r="K838" s="8"/>
      <c r="L838" s="4"/>
      <c r="M838" s="5"/>
      <c r="N838" s="8"/>
      <c r="O838" s="5"/>
      <c r="P838" s="5"/>
      <c r="Q838" s="5"/>
      <c r="R838" s="8"/>
      <c r="S838" s="4"/>
      <c r="T838" s="5"/>
      <c r="U838" s="154"/>
      <c r="V838" s="154"/>
      <c r="W838" s="4"/>
      <c r="X838" s="4"/>
    </row>
    <row r="839" spans="1:24" ht="64.5" customHeight="1" x14ac:dyDescent="0.8">
      <c r="A839" s="4"/>
      <c r="B839" s="128"/>
      <c r="C839" s="128"/>
      <c r="D839" s="8"/>
      <c r="E839" s="8"/>
      <c r="F839" s="8"/>
      <c r="G839" s="8"/>
      <c r="H839" s="5"/>
      <c r="I839" s="5"/>
      <c r="J839" s="5"/>
      <c r="K839" s="8"/>
      <c r="L839" s="4"/>
      <c r="M839" s="5"/>
      <c r="N839" s="8"/>
      <c r="O839" s="5"/>
      <c r="P839" s="5"/>
      <c r="Q839" s="5"/>
      <c r="R839" s="8"/>
      <c r="S839" s="4"/>
      <c r="T839" s="5"/>
      <c r="U839" s="154"/>
      <c r="V839" s="154"/>
      <c r="W839" s="4"/>
      <c r="X839" s="4"/>
    </row>
    <row r="840" spans="1:24" ht="64.5" customHeight="1" x14ac:dyDescent="0.8">
      <c r="A840" s="4"/>
      <c r="B840" s="128"/>
      <c r="C840" s="128"/>
      <c r="D840" s="8"/>
      <c r="E840" s="8"/>
      <c r="F840" s="8"/>
      <c r="G840" s="8"/>
      <c r="H840" s="5"/>
      <c r="I840" s="5"/>
      <c r="J840" s="5"/>
      <c r="K840" s="8"/>
      <c r="L840" s="4"/>
      <c r="M840" s="5"/>
      <c r="N840" s="8"/>
      <c r="O840" s="5"/>
      <c r="P840" s="5"/>
      <c r="Q840" s="5"/>
      <c r="R840" s="8"/>
      <c r="S840" s="4"/>
      <c r="T840" s="5"/>
      <c r="U840" s="154"/>
      <c r="V840" s="154"/>
      <c r="W840" s="4"/>
      <c r="X840" s="4"/>
    </row>
    <row r="841" spans="1:24" ht="64.5" customHeight="1" x14ac:dyDescent="0.8">
      <c r="A841" s="4"/>
      <c r="B841" s="128"/>
      <c r="C841" s="128"/>
      <c r="D841" s="8"/>
      <c r="E841" s="8"/>
      <c r="F841" s="8"/>
      <c r="G841" s="8"/>
      <c r="H841" s="5"/>
      <c r="I841" s="5"/>
      <c r="J841" s="5"/>
      <c r="K841" s="8"/>
      <c r="L841" s="4"/>
      <c r="M841" s="5"/>
      <c r="N841" s="8"/>
      <c r="O841" s="5"/>
      <c r="P841" s="5"/>
      <c r="Q841" s="5"/>
      <c r="R841" s="8"/>
      <c r="S841" s="4"/>
      <c r="T841" s="5"/>
      <c r="U841" s="154"/>
      <c r="V841" s="154"/>
      <c r="W841" s="4"/>
      <c r="X841" s="4"/>
    </row>
    <row r="842" spans="1:24" ht="64.5" customHeight="1" x14ac:dyDescent="0.8">
      <c r="A842" s="4"/>
      <c r="B842" s="128"/>
      <c r="C842" s="128"/>
      <c r="D842" s="8"/>
      <c r="E842" s="8"/>
      <c r="F842" s="8"/>
      <c r="G842" s="8"/>
      <c r="H842" s="5"/>
      <c r="I842" s="5"/>
      <c r="J842" s="5"/>
      <c r="K842" s="8"/>
      <c r="L842" s="4"/>
      <c r="M842" s="5"/>
      <c r="N842" s="8"/>
      <c r="O842" s="5"/>
      <c r="P842" s="5"/>
      <c r="Q842" s="5"/>
      <c r="R842" s="8"/>
      <c r="S842" s="4"/>
      <c r="T842" s="5"/>
      <c r="U842" s="154"/>
      <c r="V842" s="154"/>
      <c r="W842" s="4"/>
      <c r="X842" s="4"/>
    </row>
    <row r="843" spans="1:24" ht="64.5" customHeight="1" x14ac:dyDescent="0.8">
      <c r="A843" s="4"/>
      <c r="B843" s="128"/>
      <c r="C843" s="128"/>
      <c r="D843" s="8"/>
      <c r="E843" s="8"/>
      <c r="F843" s="8"/>
      <c r="G843" s="8"/>
      <c r="H843" s="5"/>
      <c r="I843" s="5"/>
      <c r="J843" s="5"/>
      <c r="K843" s="8"/>
      <c r="L843" s="4"/>
      <c r="M843" s="5"/>
      <c r="N843" s="8"/>
      <c r="O843" s="5"/>
      <c r="P843" s="5"/>
      <c r="Q843" s="5"/>
      <c r="R843" s="8"/>
      <c r="S843" s="4"/>
      <c r="T843" s="5"/>
      <c r="U843" s="154"/>
      <c r="V843" s="154"/>
      <c r="W843" s="4"/>
      <c r="X843" s="4"/>
    </row>
    <row r="844" spans="1:24" ht="64.5" customHeight="1" x14ac:dyDescent="0.8">
      <c r="A844" s="4"/>
      <c r="B844" s="128"/>
      <c r="C844" s="128"/>
      <c r="D844" s="8"/>
      <c r="E844" s="8"/>
      <c r="F844" s="8"/>
      <c r="G844" s="8"/>
      <c r="H844" s="5"/>
      <c r="I844" s="5"/>
      <c r="J844" s="5"/>
      <c r="K844" s="8"/>
      <c r="L844" s="4"/>
      <c r="M844" s="5"/>
      <c r="N844" s="8"/>
      <c r="O844" s="5"/>
      <c r="P844" s="5"/>
      <c r="Q844" s="5"/>
      <c r="R844" s="8"/>
      <c r="S844" s="4"/>
      <c r="T844" s="5"/>
      <c r="U844" s="154"/>
      <c r="V844" s="154"/>
      <c r="W844" s="4"/>
      <c r="X844" s="4"/>
    </row>
    <row r="845" spans="1:24" ht="64.5" customHeight="1" x14ac:dyDescent="0.8">
      <c r="A845" s="4"/>
      <c r="B845" s="128"/>
      <c r="C845" s="128"/>
      <c r="D845" s="8"/>
      <c r="E845" s="8"/>
      <c r="F845" s="8"/>
      <c r="G845" s="8"/>
      <c r="H845" s="5"/>
      <c r="I845" s="5"/>
      <c r="J845" s="5"/>
      <c r="K845" s="8"/>
      <c r="L845" s="4"/>
      <c r="M845" s="5"/>
      <c r="N845" s="8"/>
      <c r="O845" s="5"/>
      <c r="P845" s="5"/>
      <c r="Q845" s="5"/>
      <c r="R845" s="8"/>
      <c r="S845" s="4"/>
      <c r="T845" s="5"/>
      <c r="U845" s="154"/>
      <c r="V845" s="154"/>
      <c r="W845" s="4"/>
      <c r="X845" s="4"/>
    </row>
    <row r="846" spans="1:24" ht="64.5" customHeight="1" x14ac:dyDescent="0.8">
      <c r="A846" s="4"/>
      <c r="B846" s="128"/>
      <c r="C846" s="128"/>
      <c r="D846" s="8"/>
      <c r="E846" s="8"/>
      <c r="F846" s="8"/>
      <c r="G846" s="8"/>
      <c r="H846" s="5"/>
      <c r="I846" s="5"/>
      <c r="J846" s="5"/>
      <c r="K846" s="8"/>
      <c r="L846" s="4"/>
      <c r="M846" s="5"/>
      <c r="N846" s="8"/>
      <c r="O846" s="5"/>
      <c r="P846" s="5"/>
      <c r="Q846" s="5"/>
      <c r="R846" s="8"/>
      <c r="S846" s="4"/>
      <c r="T846" s="5"/>
      <c r="U846" s="154"/>
      <c r="V846" s="154"/>
      <c r="W846" s="4"/>
      <c r="X846" s="4"/>
    </row>
    <row r="847" spans="1:24" ht="64.5" customHeight="1" x14ac:dyDescent="0.8">
      <c r="A847" s="4"/>
      <c r="B847" s="128"/>
      <c r="C847" s="128"/>
      <c r="D847" s="8"/>
      <c r="E847" s="8"/>
      <c r="F847" s="8"/>
      <c r="G847" s="8"/>
      <c r="H847" s="5"/>
      <c r="I847" s="5"/>
      <c r="J847" s="5"/>
      <c r="K847" s="8"/>
      <c r="L847" s="4"/>
      <c r="M847" s="5"/>
      <c r="N847" s="8"/>
      <c r="O847" s="5"/>
      <c r="P847" s="5"/>
      <c r="Q847" s="5"/>
      <c r="R847" s="8"/>
      <c r="S847" s="4"/>
      <c r="T847" s="5"/>
      <c r="U847" s="154"/>
      <c r="V847" s="154"/>
      <c r="W847" s="4"/>
      <c r="X847" s="4"/>
    </row>
    <row r="848" spans="1:24" ht="64.5" customHeight="1" x14ac:dyDescent="0.8">
      <c r="A848" s="4"/>
      <c r="B848" s="128"/>
      <c r="C848" s="128"/>
      <c r="D848" s="8"/>
      <c r="E848" s="8"/>
      <c r="F848" s="8"/>
      <c r="G848" s="8"/>
      <c r="H848" s="5"/>
      <c r="I848" s="5"/>
      <c r="J848" s="5"/>
      <c r="K848" s="8"/>
      <c r="L848" s="4"/>
      <c r="M848" s="5"/>
      <c r="N848" s="8"/>
      <c r="O848" s="5"/>
      <c r="P848" s="5"/>
      <c r="Q848" s="5"/>
      <c r="R848" s="8"/>
      <c r="S848" s="4"/>
      <c r="T848" s="5"/>
      <c r="U848" s="154"/>
      <c r="V848" s="154"/>
      <c r="W848" s="4"/>
      <c r="X848" s="4"/>
    </row>
    <row r="849" spans="1:24" ht="64.5" customHeight="1" x14ac:dyDescent="0.8">
      <c r="A849" s="4"/>
      <c r="B849" s="128"/>
      <c r="C849" s="128"/>
      <c r="D849" s="8"/>
      <c r="E849" s="8"/>
      <c r="F849" s="8"/>
      <c r="G849" s="8"/>
      <c r="H849" s="5"/>
      <c r="I849" s="5"/>
      <c r="J849" s="5"/>
      <c r="K849" s="8"/>
      <c r="L849" s="4"/>
      <c r="M849" s="5"/>
      <c r="N849" s="8"/>
      <c r="O849" s="5"/>
      <c r="P849" s="5"/>
      <c r="Q849" s="5"/>
      <c r="R849" s="8"/>
      <c r="S849" s="4"/>
      <c r="T849" s="5"/>
      <c r="U849" s="154"/>
      <c r="V849" s="154"/>
      <c r="W849" s="4"/>
      <c r="X849" s="4"/>
    </row>
    <row r="850" spans="1:24" ht="64.5" customHeight="1" x14ac:dyDescent="0.8">
      <c r="A850" s="4"/>
      <c r="B850" s="128"/>
      <c r="C850" s="128"/>
      <c r="D850" s="8"/>
      <c r="E850" s="8"/>
      <c r="F850" s="8"/>
      <c r="G850" s="8"/>
      <c r="H850" s="5"/>
      <c r="I850" s="5"/>
      <c r="J850" s="5"/>
      <c r="K850" s="8"/>
      <c r="L850" s="4"/>
      <c r="M850" s="5"/>
      <c r="N850" s="8"/>
      <c r="O850" s="5"/>
      <c r="P850" s="5"/>
      <c r="Q850" s="5"/>
      <c r="R850" s="8"/>
      <c r="S850" s="4"/>
      <c r="T850" s="5"/>
      <c r="U850" s="154"/>
      <c r="V850" s="154"/>
      <c r="W850" s="4"/>
      <c r="X850" s="4"/>
    </row>
    <row r="851" spans="1:24" ht="64.5" customHeight="1" x14ac:dyDescent="0.8">
      <c r="A851" s="4"/>
      <c r="B851" s="128"/>
      <c r="C851" s="128"/>
      <c r="D851" s="8"/>
      <c r="E851" s="8"/>
      <c r="F851" s="8"/>
      <c r="G851" s="8"/>
      <c r="H851" s="5"/>
      <c r="I851" s="5"/>
      <c r="J851" s="5"/>
      <c r="K851" s="8"/>
      <c r="L851" s="4"/>
      <c r="M851" s="5"/>
      <c r="N851" s="8"/>
      <c r="O851" s="5"/>
      <c r="P851" s="5"/>
      <c r="Q851" s="5"/>
      <c r="R851" s="8"/>
      <c r="S851" s="4"/>
      <c r="T851" s="5"/>
      <c r="U851" s="154"/>
      <c r="V851" s="154"/>
      <c r="W851" s="4"/>
      <c r="X851" s="4"/>
    </row>
    <row r="852" spans="1:24" ht="64.5" customHeight="1" x14ac:dyDescent="0.8">
      <c r="A852" s="4"/>
      <c r="B852" s="128"/>
      <c r="C852" s="128"/>
      <c r="D852" s="8"/>
      <c r="E852" s="8"/>
      <c r="F852" s="8"/>
      <c r="G852" s="8"/>
      <c r="H852" s="5"/>
      <c r="I852" s="5"/>
      <c r="J852" s="5"/>
      <c r="K852" s="8"/>
      <c r="L852" s="4"/>
      <c r="M852" s="5"/>
      <c r="N852" s="8"/>
      <c r="O852" s="5"/>
      <c r="P852" s="5"/>
      <c r="Q852" s="5"/>
      <c r="R852" s="8"/>
      <c r="S852" s="4"/>
      <c r="T852" s="5"/>
      <c r="U852" s="154"/>
      <c r="V852" s="154"/>
      <c r="W852" s="4"/>
      <c r="X852" s="4"/>
    </row>
    <row r="853" spans="1:24" ht="64.5" customHeight="1" x14ac:dyDescent="0.8">
      <c r="A853" s="4"/>
      <c r="B853" s="128"/>
      <c r="C853" s="128"/>
      <c r="D853" s="8"/>
      <c r="E853" s="8"/>
      <c r="F853" s="8"/>
      <c r="G853" s="8"/>
      <c r="H853" s="5"/>
      <c r="I853" s="5"/>
      <c r="J853" s="5"/>
      <c r="K853" s="8"/>
      <c r="L853" s="4"/>
      <c r="M853" s="5"/>
      <c r="N853" s="8"/>
      <c r="O853" s="5"/>
      <c r="P853" s="5"/>
      <c r="Q853" s="5"/>
      <c r="R853" s="8"/>
      <c r="S853" s="4"/>
      <c r="T853" s="5"/>
      <c r="U853" s="154"/>
      <c r="V853" s="154"/>
      <c r="W853" s="4"/>
      <c r="X853" s="4"/>
    </row>
    <row r="854" spans="1:24" ht="64.5" customHeight="1" x14ac:dyDescent="0.8">
      <c r="A854" s="4"/>
      <c r="B854" s="128"/>
      <c r="C854" s="128"/>
      <c r="D854" s="8"/>
      <c r="E854" s="8"/>
      <c r="F854" s="8"/>
      <c r="G854" s="8"/>
      <c r="H854" s="5"/>
      <c r="I854" s="5"/>
      <c r="J854" s="5"/>
      <c r="K854" s="8"/>
      <c r="L854" s="4"/>
      <c r="M854" s="5"/>
      <c r="N854" s="8"/>
      <c r="O854" s="5"/>
      <c r="P854" s="5"/>
      <c r="Q854" s="5"/>
      <c r="R854" s="8"/>
      <c r="S854" s="4"/>
      <c r="T854" s="5"/>
      <c r="U854" s="154"/>
      <c r="V854" s="154"/>
      <c r="W854" s="4"/>
      <c r="X854" s="4"/>
    </row>
    <row r="855" spans="1:24" ht="64.5" customHeight="1" x14ac:dyDescent="0.8">
      <c r="A855" s="4"/>
      <c r="B855" s="128"/>
      <c r="C855" s="128"/>
      <c r="D855" s="8"/>
      <c r="E855" s="8"/>
      <c r="F855" s="8"/>
      <c r="G855" s="8"/>
      <c r="H855" s="5"/>
      <c r="I855" s="5"/>
      <c r="J855" s="5"/>
      <c r="K855" s="8"/>
      <c r="L855" s="4"/>
      <c r="M855" s="5"/>
      <c r="N855" s="8"/>
      <c r="O855" s="5"/>
      <c r="P855" s="5"/>
      <c r="Q855" s="5"/>
      <c r="R855" s="8"/>
      <c r="S855" s="4"/>
      <c r="T855" s="5"/>
      <c r="U855" s="154"/>
      <c r="V855" s="154"/>
      <c r="W855" s="4"/>
      <c r="X855" s="4"/>
    </row>
    <row r="856" spans="1:24" ht="64.5" customHeight="1" x14ac:dyDescent="0.8">
      <c r="A856" s="4"/>
      <c r="B856" s="128"/>
      <c r="C856" s="128"/>
      <c r="D856" s="8"/>
      <c r="E856" s="8"/>
      <c r="F856" s="8"/>
      <c r="G856" s="8"/>
      <c r="H856" s="5"/>
      <c r="I856" s="5"/>
      <c r="J856" s="5"/>
      <c r="K856" s="8"/>
      <c r="L856" s="4"/>
      <c r="M856" s="5"/>
      <c r="N856" s="8"/>
      <c r="O856" s="5"/>
      <c r="P856" s="5"/>
      <c r="Q856" s="5"/>
      <c r="R856" s="8"/>
      <c r="S856" s="4"/>
      <c r="T856" s="5"/>
      <c r="U856" s="154"/>
      <c r="V856" s="154"/>
      <c r="W856" s="4"/>
      <c r="X856" s="4"/>
    </row>
    <row r="857" spans="1:24" ht="64.5" customHeight="1" x14ac:dyDescent="0.8">
      <c r="A857" s="4"/>
      <c r="B857" s="128"/>
      <c r="C857" s="128"/>
      <c r="D857" s="8"/>
      <c r="E857" s="8"/>
      <c r="F857" s="8"/>
      <c r="G857" s="8"/>
      <c r="H857" s="5"/>
      <c r="I857" s="5"/>
      <c r="J857" s="5"/>
      <c r="K857" s="8"/>
      <c r="L857" s="4"/>
      <c r="M857" s="5"/>
      <c r="N857" s="8"/>
      <c r="O857" s="5"/>
      <c r="P857" s="5"/>
      <c r="Q857" s="5"/>
      <c r="R857" s="8"/>
      <c r="S857" s="4"/>
      <c r="T857" s="5"/>
      <c r="U857" s="154"/>
      <c r="V857" s="154"/>
      <c r="W857" s="4"/>
      <c r="X857" s="4"/>
    </row>
    <row r="858" spans="1:24" ht="64.5" customHeight="1" x14ac:dyDescent="0.8">
      <c r="A858" s="4"/>
      <c r="B858" s="128"/>
      <c r="C858" s="128"/>
      <c r="D858" s="8"/>
      <c r="E858" s="8"/>
      <c r="F858" s="8"/>
      <c r="G858" s="8"/>
      <c r="H858" s="5"/>
      <c r="I858" s="5"/>
      <c r="J858" s="5"/>
      <c r="K858" s="8"/>
      <c r="L858" s="4"/>
      <c r="M858" s="5"/>
      <c r="N858" s="8"/>
      <c r="O858" s="5"/>
      <c r="P858" s="5"/>
      <c r="Q858" s="5"/>
      <c r="R858" s="8"/>
      <c r="S858" s="4"/>
      <c r="T858" s="5"/>
      <c r="U858" s="154"/>
      <c r="V858" s="154"/>
      <c r="W858" s="4"/>
      <c r="X858" s="4"/>
    </row>
    <row r="859" spans="1:24" ht="64.5" customHeight="1" x14ac:dyDescent="0.8">
      <c r="A859" s="4"/>
      <c r="B859" s="128"/>
      <c r="C859" s="128"/>
      <c r="D859" s="8"/>
      <c r="E859" s="8"/>
      <c r="F859" s="8"/>
      <c r="G859" s="8"/>
      <c r="H859" s="5"/>
      <c r="I859" s="5"/>
      <c r="J859" s="5"/>
      <c r="K859" s="8"/>
      <c r="L859" s="4"/>
      <c r="M859" s="5"/>
      <c r="N859" s="8"/>
      <c r="O859" s="5"/>
      <c r="P859" s="5"/>
      <c r="Q859" s="5"/>
      <c r="R859" s="8"/>
      <c r="S859" s="4"/>
      <c r="T859" s="5"/>
      <c r="U859" s="154"/>
      <c r="V859" s="154"/>
      <c r="W859" s="4"/>
      <c r="X859" s="4"/>
    </row>
    <row r="860" spans="1:24" ht="64.5" customHeight="1" x14ac:dyDescent="0.8">
      <c r="A860" s="4"/>
      <c r="B860" s="128"/>
      <c r="C860" s="128"/>
      <c r="D860" s="8"/>
      <c r="E860" s="8"/>
      <c r="F860" s="8"/>
      <c r="G860" s="8"/>
      <c r="H860" s="5"/>
      <c r="I860" s="5"/>
      <c r="J860" s="5"/>
      <c r="K860" s="8"/>
      <c r="L860" s="4"/>
      <c r="M860" s="5"/>
      <c r="N860" s="8"/>
      <c r="O860" s="5"/>
      <c r="P860" s="5"/>
      <c r="Q860" s="5"/>
      <c r="R860" s="8"/>
      <c r="S860" s="4"/>
      <c r="T860" s="5"/>
      <c r="U860" s="154"/>
      <c r="V860" s="154"/>
      <c r="W860" s="4"/>
      <c r="X860" s="4"/>
    </row>
    <row r="861" spans="1:24" ht="64.5" customHeight="1" x14ac:dyDescent="0.8">
      <c r="A861" s="4"/>
      <c r="B861" s="128"/>
      <c r="C861" s="128"/>
      <c r="D861" s="8"/>
      <c r="E861" s="8"/>
      <c r="F861" s="8"/>
      <c r="G861" s="8"/>
      <c r="H861" s="5"/>
      <c r="I861" s="5"/>
      <c r="J861" s="5"/>
      <c r="K861" s="8"/>
      <c r="L861" s="4"/>
      <c r="M861" s="5"/>
      <c r="N861" s="8"/>
      <c r="O861" s="5"/>
      <c r="P861" s="5"/>
      <c r="Q861" s="5"/>
      <c r="R861" s="8"/>
      <c r="S861" s="4"/>
      <c r="T861" s="5"/>
      <c r="U861" s="154"/>
      <c r="V861" s="154"/>
      <c r="W861" s="4"/>
      <c r="X861" s="4"/>
    </row>
    <row r="862" spans="1:24" ht="64.5" customHeight="1" x14ac:dyDescent="0.8">
      <c r="A862" s="4"/>
      <c r="B862" s="128"/>
      <c r="C862" s="128"/>
      <c r="D862" s="8"/>
      <c r="E862" s="8"/>
      <c r="F862" s="8"/>
      <c r="G862" s="8"/>
      <c r="H862" s="5"/>
      <c r="I862" s="5"/>
      <c r="J862" s="5"/>
      <c r="K862" s="8"/>
      <c r="L862" s="4"/>
      <c r="M862" s="5"/>
      <c r="N862" s="8"/>
      <c r="O862" s="5"/>
      <c r="P862" s="5"/>
      <c r="Q862" s="5"/>
      <c r="R862" s="8"/>
      <c r="S862" s="4"/>
      <c r="T862" s="5"/>
      <c r="U862" s="154"/>
      <c r="V862" s="154"/>
      <c r="W862" s="4"/>
      <c r="X862" s="4"/>
    </row>
    <row r="863" spans="1:24" ht="64.5" customHeight="1" x14ac:dyDescent="0.8">
      <c r="A863" s="4"/>
      <c r="B863" s="128"/>
      <c r="C863" s="128"/>
      <c r="D863" s="8"/>
      <c r="E863" s="8"/>
      <c r="F863" s="8"/>
      <c r="G863" s="8"/>
      <c r="H863" s="5"/>
      <c r="I863" s="5"/>
      <c r="J863" s="5"/>
      <c r="K863" s="8"/>
      <c r="L863" s="4"/>
      <c r="M863" s="5"/>
      <c r="N863" s="8"/>
      <c r="O863" s="5"/>
      <c r="P863" s="5"/>
      <c r="Q863" s="5"/>
      <c r="R863" s="8"/>
      <c r="S863" s="4"/>
      <c r="T863" s="5"/>
      <c r="U863" s="154"/>
      <c r="V863" s="154"/>
      <c r="W863" s="4"/>
      <c r="X863" s="4"/>
    </row>
    <row r="864" spans="1:24" ht="64.5" customHeight="1" x14ac:dyDescent="0.8">
      <c r="A864" s="4"/>
      <c r="B864" s="128"/>
      <c r="C864" s="128"/>
      <c r="D864" s="8"/>
      <c r="E864" s="8"/>
      <c r="F864" s="8"/>
      <c r="G864" s="8"/>
      <c r="H864" s="5"/>
      <c r="I864" s="5"/>
      <c r="J864" s="5"/>
      <c r="K864" s="8"/>
      <c r="L864" s="4"/>
      <c r="M864" s="5"/>
      <c r="N864" s="8"/>
      <c r="O864" s="5"/>
      <c r="P864" s="5"/>
      <c r="Q864" s="5"/>
      <c r="R864" s="8"/>
      <c r="S864" s="4"/>
      <c r="T864" s="5"/>
      <c r="U864" s="154"/>
      <c r="V864" s="154"/>
      <c r="W864" s="4"/>
      <c r="X864" s="4"/>
    </row>
    <row r="865" spans="1:24" ht="64.5" customHeight="1" x14ac:dyDescent="0.8">
      <c r="A865" s="4"/>
      <c r="B865" s="128"/>
      <c r="C865" s="128"/>
      <c r="D865" s="8"/>
      <c r="E865" s="8"/>
      <c r="F865" s="8"/>
      <c r="G865" s="8"/>
      <c r="H865" s="5"/>
      <c r="I865" s="5"/>
      <c r="J865" s="5"/>
      <c r="K865" s="8"/>
      <c r="L865" s="4"/>
      <c r="M865" s="5"/>
      <c r="N865" s="8"/>
      <c r="O865" s="5"/>
      <c r="P865" s="5"/>
      <c r="Q865" s="5"/>
      <c r="R865" s="8"/>
      <c r="S865" s="4"/>
      <c r="T865" s="5"/>
      <c r="U865" s="154"/>
      <c r="V865" s="154"/>
      <c r="W865" s="4"/>
      <c r="X865" s="4"/>
    </row>
    <row r="866" spans="1:24" ht="64.5" customHeight="1" x14ac:dyDescent="0.8">
      <c r="A866" s="4"/>
      <c r="B866" s="128"/>
      <c r="C866" s="128"/>
      <c r="D866" s="8"/>
      <c r="E866" s="8"/>
      <c r="F866" s="8"/>
      <c r="G866" s="8"/>
      <c r="H866" s="5"/>
      <c r="I866" s="5"/>
      <c r="J866" s="5"/>
      <c r="K866" s="8"/>
      <c r="L866" s="4"/>
      <c r="M866" s="5"/>
      <c r="N866" s="8"/>
      <c r="O866" s="5"/>
      <c r="P866" s="5"/>
      <c r="Q866" s="5"/>
      <c r="R866" s="8"/>
      <c r="S866" s="4"/>
      <c r="T866" s="5"/>
      <c r="U866" s="154"/>
      <c r="V866" s="154"/>
      <c r="W866" s="4"/>
      <c r="X866" s="4"/>
    </row>
    <row r="867" spans="1:24" ht="64.5" customHeight="1" x14ac:dyDescent="0.8">
      <c r="A867" s="4"/>
      <c r="B867" s="128"/>
      <c r="C867" s="128"/>
      <c r="D867" s="8"/>
      <c r="E867" s="8"/>
      <c r="F867" s="8"/>
      <c r="G867" s="8"/>
      <c r="H867" s="5"/>
      <c r="I867" s="5"/>
      <c r="J867" s="5"/>
      <c r="K867" s="8"/>
      <c r="L867" s="4"/>
      <c r="M867" s="5"/>
      <c r="N867" s="8"/>
      <c r="O867" s="5"/>
      <c r="P867" s="5"/>
      <c r="Q867" s="5"/>
      <c r="R867" s="8"/>
      <c r="S867" s="4"/>
      <c r="T867" s="5"/>
      <c r="U867" s="154"/>
      <c r="V867" s="154"/>
      <c r="W867" s="4"/>
      <c r="X867" s="4"/>
    </row>
    <row r="868" spans="1:24" ht="64.5" customHeight="1" x14ac:dyDescent="0.8">
      <c r="A868" s="4"/>
      <c r="B868" s="128"/>
      <c r="C868" s="128"/>
      <c r="D868" s="8"/>
      <c r="E868" s="8"/>
      <c r="F868" s="8"/>
      <c r="G868" s="8"/>
      <c r="H868" s="5"/>
      <c r="I868" s="5"/>
      <c r="J868" s="5"/>
      <c r="K868" s="8"/>
      <c r="L868" s="4"/>
      <c r="M868" s="5"/>
      <c r="N868" s="8"/>
      <c r="O868" s="5"/>
      <c r="P868" s="5"/>
      <c r="Q868" s="5"/>
      <c r="R868" s="8"/>
      <c r="S868" s="4"/>
      <c r="T868" s="5"/>
      <c r="U868" s="154"/>
      <c r="V868" s="154"/>
      <c r="W868" s="4"/>
      <c r="X868" s="4"/>
    </row>
    <row r="869" spans="1:24" ht="64.5" customHeight="1" x14ac:dyDescent="0.8">
      <c r="A869" s="4"/>
      <c r="B869" s="128"/>
      <c r="C869" s="128"/>
      <c r="D869" s="8"/>
      <c r="E869" s="8"/>
      <c r="F869" s="8"/>
      <c r="G869" s="8"/>
      <c r="H869" s="5"/>
      <c r="I869" s="5"/>
      <c r="J869" s="5"/>
      <c r="K869" s="8"/>
      <c r="L869" s="4"/>
      <c r="M869" s="5"/>
      <c r="N869" s="8"/>
      <c r="O869" s="5"/>
      <c r="P869" s="5"/>
      <c r="Q869" s="5"/>
      <c r="R869" s="8"/>
      <c r="S869" s="4"/>
      <c r="T869" s="5"/>
      <c r="U869" s="154"/>
      <c r="V869" s="154"/>
      <c r="W869" s="4"/>
      <c r="X869" s="4"/>
    </row>
    <row r="870" spans="1:24" ht="64.5" customHeight="1" x14ac:dyDescent="0.8">
      <c r="A870" s="4"/>
      <c r="B870" s="128"/>
      <c r="C870" s="128"/>
      <c r="D870" s="8"/>
      <c r="E870" s="8"/>
      <c r="F870" s="8"/>
      <c r="G870" s="8"/>
      <c r="H870" s="5"/>
      <c r="I870" s="5"/>
      <c r="J870" s="5"/>
      <c r="K870" s="8"/>
      <c r="L870" s="4"/>
      <c r="M870" s="5"/>
      <c r="N870" s="8"/>
      <c r="O870" s="5"/>
      <c r="P870" s="5"/>
      <c r="Q870" s="5"/>
      <c r="R870" s="8"/>
      <c r="S870" s="4"/>
      <c r="T870" s="5"/>
      <c r="U870" s="154"/>
      <c r="V870" s="154"/>
      <c r="W870" s="4"/>
      <c r="X870" s="4"/>
    </row>
    <row r="871" spans="1:24" ht="64.5" customHeight="1" x14ac:dyDescent="0.8">
      <c r="A871" s="4"/>
      <c r="B871" s="128"/>
      <c r="C871" s="128"/>
      <c r="D871" s="8"/>
      <c r="E871" s="8"/>
      <c r="F871" s="8"/>
      <c r="G871" s="8"/>
      <c r="H871" s="5"/>
      <c r="I871" s="5"/>
      <c r="J871" s="5"/>
      <c r="K871" s="8"/>
      <c r="L871" s="4"/>
      <c r="M871" s="5"/>
      <c r="N871" s="8"/>
      <c r="O871" s="5"/>
      <c r="P871" s="5"/>
      <c r="Q871" s="5"/>
      <c r="R871" s="8"/>
      <c r="S871" s="4"/>
      <c r="T871" s="5"/>
      <c r="U871" s="154"/>
      <c r="V871" s="154"/>
      <c r="W871" s="4"/>
      <c r="X871" s="4"/>
    </row>
    <row r="872" spans="1:24" ht="64.5" customHeight="1" x14ac:dyDescent="0.8">
      <c r="A872" s="4"/>
      <c r="B872" s="128"/>
      <c r="C872" s="128"/>
      <c r="D872" s="8"/>
      <c r="E872" s="8"/>
      <c r="F872" s="8"/>
      <c r="G872" s="8"/>
      <c r="H872" s="5"/>
      <c r="I872" s="5"/>
      <c r="J872" s="5"/>
      <c r="K872" s="8"/>
      <c r="L872" s="4"/>
      <c r="M872" s="5"/>
      <c r="N872" s="8"/>
      <c r="O872" s="5"/>
      <c r="P872" s="5"/>
      <c r="Q872" s="5"/>
      <c r="R872" s="8"/>
      <c r="S872" s="4"/>
      <c r="T872" s="5"/>
      <c r="U872" s="154"/>
      <c r="V872" s="154"/>
      <c r="W872" s="4"/>
      <c r="X872" s="4"/>
    </row>
    <row r="873" spans="1:24" ht="64.5" customHeight="1" x14ac:dyDescent="0.8">
      <c r="A873" s="4"/>
      <c r="B873" s="128"/>
      <c r="C873" s="128"/>
      <c r="D873" s="8"/>
      <c r="E873" s="8"/>
      <c r="F873" s="8"/>
      <c r="G873" s="8"/>
      <c r="H873" s="5"/>
      <c r="I873" s="5"/>
      <c r="J873" s="5"/>
      <c r="K873" s="8"/>
      <c r="L873" s="4"/>
      <c r="M873" s="5"/>
      <c r="N873" s="8"/>
      <c r="O873" s="5"/>
      <c r="P873" s="5"/>
      <c r="Q873" s="5"/>
      <c r="R873" s="8"/>
      <c r="S873" s="4"/>
      <c r="T873" s="5"/>
      <c r="U873" s="154"/>
      <c r="V873" s="154"/>
      <c r="W873" s="4"/>
      <c r="X873" s="4"/>
    </row>
    <row r="874" spans="1:24" ht="64.5" customHeight="1" x14ac:dyDescent="0.8">
      <c r="A874" s="4"/>
      <c r="B874" s="128"/>
      <c r="C874" s="128"/>
      <c r="D874" s="8"/>
      <c r="E874" s="8"/>
      <c r="F874" s="8"/>
      <c r="G874" s="8"/>
      <c r="H874" s="5"/>
      <c r="I874" s="5"/>
      <c r="J874" s="5"/>
      <c r="K874" s="8"/>
      <c r="L874" s="4"/>
      <c r="M874" s="5"/>
      <c r="N874" s="8"/>
      <c r="O874" s="5"/>
      <c r="P874" s="5"/>
      <c r="Q874" s="5"/>
      <c r="R874" s="8"/>
      <c r="S874" s="4"/>
      <c r="T874" s="5"/>
      <c r="U874" s="154"/>
      <c r="V874" s="154"/>
      <c r="W874" s="4"/>
      <c r="X874" s="4"/>
    </row>
    <row r="875" spans="1:24" ht="64.5" customHeight="1" x14ac:dyDescent="0.8">
      <c r="A875" s="4"/>
      <c r="B875" s="128"/>
      <c r="C875" s="128"/>
      <c r="D875" s="8"/>
      <c r="E875" s="8"/>
      <c r="F875" s="8"/>
      <c r="G875" s="8"/>
      <c r="H875" s="5"/>
      <c r="I875" s="5"/>
      <c r="J875" s="5"/>
      <c r="K875" s="8"/>
      <c r="L875" s="4"/>
      <c r="M875" s="5"/>
      <c r="N875" s="8"/>
      <c r="O875" s="5"/>
      <c r="P875" s="5"/>
      <c r="Q875" s="5"/>
      <c r="R875" s="8"/>
      <c r="S875" s="4"/>
      <c r="T875" s="5"/>
      <c r="U875" s="154"/>
      <c r="V875" s="154"/>
      <c r="W875" s="4"/>
      <c r="X875" s="4"/>
    </row>
    <row r="876" spans="1:24" ht="64.5" customHeight="1" x14ac:dyDescent="0.8">
      <c r="A876" s="4"/>
      <c r="B876" s="128"/>
      <c r="C876" s="128"/>
      <c r="D876" s="8"/>
      <c r="E876" s="8"/>
      <c r="F876" s="8"/>
      <c r="G876" s="8"/>
      <c r="H876" s="5"/>
      <c r="I876" s="5"/>
      <c r="J876" s="5"/>
      <c r="K876" s="8"/>
      <c r="L876" s="4"/>
      <c r="M876" s="5"/>
      <c r="N876" s="8"/>
      <c r="O876" s="5"/>
      <c r="P876" s="5"/>
      <c r="Q876" s="5"/>
      <c r="R876" s="8"/>
      <c r="S876" s="4"/>
      <c r="T876" s="5"/>
      <c r="U876" s="154"/>
      <c r="V876" s="154"/>
      <c r="W876" s="4"/>
      <c r="X876" s="4"/>
    </row>
    <row r="877" spans="1:24" ht="64.5" customHeight="1" x14ac:dyDescent="0.8">
      <c r="A877" s="4"/>
      <c r="B877" s="128"/>
      <c r="C877" s="128"/>
      <c r="D877" s="8"/>
      <c r="E877" s="8"/>
      <c r="F877" s="8"/>
      <c r="G877" s="8"/>
      <c r="H877" s="5"/>
      <c r="I877" s="5"/>
      <c r="J877" s="5"/>
      <c r="K877" s="8"/>
      <c r="L877" s="4"/>
      <c r="M877" s="5"/>
      <c r="N877" s="8"/>
      <c r="O877" s="5"/>
      <c r="P877" s="5"/>
      <c r="Q877" s="5"/>
      <c r="R877" s="8"/>
      <c r="S877" s="4"/>
      <c r="T877" s="5"/>
      <c r="U877" s="154"/>
      <c r="V877" s="154"/>
      <c r="W877" s="4"/>
      <c r="X877" s="4"/>
    </row>
    <row r="878" spans="1:24" ht="64.5" customHeight="1" x14ac:dyDescent="0.8">
      <c r="A878" s="4"/>
      <c r="B878" s="128"/>
      <c r="C878" s="128"/>
      <c r="D878" s="8"/>
      <c r="E878" s="8"/>
      <c r="F878" s="8"/>
      <c r="G878" s="8"/>
      <c r="H878" s="5"/>
      <c r="I878" s="5"/>
      <c r="J878" s="5"/>
      <c r="K878" s="8"/>
      <c r="L878" s="4"/>
      <c r="M878" s="5"/>
      <c r="N878" s="8"/>
      <c r="O878" s="5"/>
      <c r="P878" s="5"/>
      <c r="Q878" s="5"/>
      <c r="R878" s="8"/>
      <c r="S878" s="4"/>
      <c r="T878" s="5"/>
      <c r="U878" s="154"/>
      <c r="V878" s="154"/>
      <c r="W878" s="4"/>
      <c r="X878" s="4"/>
    </row>
    <row r="879" spans="1:24" ht="64.5" customHeight="1" x14ac:dyDescent="0.8">
      <c r="A879" s="4"/>
      <c r="B879" s="128"/>
      <c r="C879" s="128"/>
      <c r="D879" s="8"/>
      <c r="E879" s="8"/>
      <c r="F879" s="8"/>
      <c r="G879" s="8"/>
      <c r="H879" s="5"/>
      <c r="I879" s="5"/>
      <c r="J879" s="5"/>
      <c r="K879" s="8"/>
      <c r="L879" s="4"/>
      <c r="M879" s="5"/>
      <c r="N879" s="8"/>
      <c r="O879" s="5"/>
      <c r="P879" s="5"/>
      <c r="Q879" s="5"/>
      <c r="R879" s="8"/>
      <c r="S879" s="4"/>
      <c r="T879" s="5"/>
      <c r="U879" s="154"/>
      <c r="V879" s="154"/>
      <c r="W879" s="4"/>
      <c r="X879" s="4"/>
    </row>
    <row r="880" spans="1:24" ht="64.5" customHeight="1" x14ac:dyDescent="0.8">
      <c r="A880" s="4"/>
      <c r="B880" s="128"/>
      <c r="C880" s="128"/>
      <c r="D880" s="8"/>
      <c r="E880" s="8"/>
      <c r="F880" s="8"/>
      <c r="G880" s="8"/>
      <c r="H880" s="5"/>
      <c r="I880" s="5"/>
      <c r="J880" s="5"/>
      <c r="K880" s="8"/>
      <c r="L880" s="4"/>
      <c r="M880" s="5"/>
      <c r="N880" s="8"/>
      <c r="O880" s="5"/>
      <c r="P880" s="5"/>
      <c r="Q880" s="5"/>
      <c r="R880" s="8"/>
      <c r="S880" s="4"/>
      <c r="T880" s="5"/>
      <c r="U880" s="154"/>
      <c r="V880" s="154"/>
      <c r="W880" s="4"/>
      <c r="X880" s="4"/>
    </row>
    <row r="881" spans="1:24" ht="64.5" customHeight="1" x14ac:dyDescent="0.8">
      <c r="A881" s="4"/>
      <c r="B881" s="128"/>
      <c r="C881" s="128"/>
      <c r="D881" s="8"/>
      <c r="E881" s="8"/>
      <c r="F881" s="8"/>
      <c r="G881" s="8"/>
      <c r="H881" s="5"/>
      <c r="I881" s="5"/>
      <c r="J881" s="5"/>
      <c r="K881" s="8"/>
      <c r="L881" s="4"/>
      <c r="M881" s="5"/>
      <c r="N881" s="8"/>
      <c r="O881" s="5"/>
      <c r="P881" s="5"/>
      <c r="Q881" s="5"/>
      <c r="R881" s="8"/>
      <c r="S881" s="4"/>
      <c r="T881" s="5"/>
      <c r="U881" s="154"/>
      <c r="V881" s="154"/>
      <c r="W881" s="4"/>
      <c r="X881" s="4"/>
    </row>
    <row r="882" spans="1:24" ht="64.5" customHeight="1" x14ac:dyDescent="0.8">
      <c r="A882" s="4"/>
      <c r="B882" s="128"/>
      <c r="C882" s="128"/>
      <c r="D882" s="8"/>
      <c r="E882" s="8"/>
      <c r="F882" s="8"/>
      <c r="G882" s="8"/>
      <c r="H882" s="5"/>
      <c r="I882" s="5"/>
      <c r="J882" s="5"/>
      <c r="K882" s="8"/>
      <c r="L882" s="4"/>
      <c r="M882" s="5"/>
      <c r="N882" s="8"/>
      <c r="O882" s="5"/>
      <c r="P882" s="5"/>
      <c r="Q882" s="5"/>
      <c r="R882" s="8"/>
      <c r="S882" s="4"/>
      <c r="T882" s="5"/>
      <c r="U882" s="154"/>
      <c r="V882" s="154"/>
      <c r="W882" s="4"/>
      <c r="X882" s="4"/>
    </row>
    <row r="883" spans="1:24" ht="64.5" customHeight="1" x14ac:dyDescent="0.8">
      <c r="A883" s="4"/>
      <c r="B883" s="128"/>
      <c r="C883" s="128"/>
      <c r="D883" s="8"/>
      <c r="E883" s="8"/>
      <c r="F883" s="8"/>
      <c r="G883" s="8"/>
      <c r="H883" s="5"/>
      <c r="I883" s="5"/>
      <c r="J883" s="5"/>
      <c r="K883" s="8"/>
      <c r="L883" s="4"/>
      <c r="M883" s="5"/>
      <c r="N883" s="8"/>
      <c r="O883" s="5"/>
      <c r="P883" s="5"/>
      <c r="Q883" s="5"/>
      <c r="R883" s="8"/>
      <c r="S883" s="4"/>
      <c r="T883" s="5"/>
      <c r="U883" s="154"/>
      <c r="V883" s="154"/>
      <c r="W883" s="4"/>
      <c r="X883" s="4"/>
    </row>
    <row r="884" spans="1:24" ht="64.5" customHeight="1" x14ac:dyDescent="0.8">
      <c r="A884" s="4"/>
      <c r="B884" s="128"/>
      <c r="C884" s="128"/>
      <c r="D884" s="8"/>
      <c r="E884" s="8"/>
      <c r="F884" s="8"/>
      <c r="G884" s="8"/>
      <c r="H884" s="5"/>
      <c r="I884" s="5"/>
      <c r="J884" s="5"/>
      <c r="K884" s="8"/>
      <c r="L884" s="4"/>
      <c r="M884" s="5"/>
      <c r="N884" s="8"/>
      <c r="O884" s="5"/>
      <c r="P884" s="5"/>
      <c r="Q884" s="5"/>
      <c r="R884" s="8"/>
      <c r="S884" s="4"/>
      <c r="T884" s="5"/>
      <c r="U884" s="154"/>
      <c r="V884" s="154"/>
      <c r="W884" s="4"/>
      <c r="X884" s="4"/>
    </row>
    <row r="885" spans="1:24" ht="64.5" customHeight="1" x14ac:dyDescent="0.8">
      <c r="A885" s="4"/>
      <c r="B885" s="128"/>
      <c r="C885" s="128"/>
      <c r="D885" s="8"/>
      <c r="E885" s="8"/>
      <c r="F885" s="8"/>
      <c r="G885" s="8"/>
      <c r="H885" s="5"/>
      <c r="I885" s="5"/>
      <c r="J885" s="5"/>
      <c r="K885" s="8"/>
      <c r="L885" s="4"/>
      <c r="M885" s="5"/>
      <c r="N885" s="8"/>
      <c r="O885" s="5"/>
      <c r="P885" s="5"/>
      <c r="Q885" s="5"/>
      <c r="R885" s="8"/>
      <c r="S885" s="4"/>
      <c r="T885" s="5"/>
      <c r="U885" s="154"/>
      <c r="V885" s="154"/>
      <c r="W885" s="4"/>
      <c r="X885" s="4"/>
    </row>
    <row r="886" spans="1:24" ht="64.5" customHeight="1" x14ac:dyDescent="0.8">
      <c r="A886" s="4"/>
      <c r="B886" s="128"/>
      <c r="C886" s="128"/>
      <c r="D886" s="8"/>
      <c r="E886" s="8"/>
      <c r="F886" s="8"/>
      <c r="G886" s="8"/>
      <c r="H886" s="5"/>
      <c r="I886" s="5"/>
      <c r="J886" s="5"/>
      <c r="K886" s="8"/>
      <c r="L886" s="4"/>
      <c r="M886" s="5"/>
      <c r="N886" s="8"/>
      <c r="O886" s="5"/>
      <c r="P886" s="5"/>
      <c r="Q886" s="5"/>
      <c r="R886" s="8"/>
      <c r="S886" s="4"/>
      <c r="T886" s="5"/>
      <c r="U886" s="154"/>
      <c r="V886" s="154"/>
      <c r="W886" s="4"/>
      <c r="X886" s="4"/>
    </row>
    <row r="887" spans="1:24" ht="64.5" customHeight="1" x14ac:dyDescent="0.8">
      <c r="A887" s="4"/>
      <c r="B887" s="128"/>
      <c r="C887" s="128"/>
      <c r="D887" s="8"/>
      <c r="E887" s="8"/>
      <c r="F887" s="8"/>
      <c r="G887" s="8"/>
      <c r="H887" s="5"/>
      <c r="I887" s="5"/>
      <c r="J887" s="5"/>
      <c r="K887" s="8"/>
      <c r="L887" s="4"/>
      <c r="M887" s="5"/>
      <c r="N887" s="8"/>
      <c r="O887" s="5"/>
      <c r="P887" s="5"/>
      <c r="Q887" s="5"/>
      <c r="R887" s="8"/>
      <c r="S887" s="4"/>
      <c r="T887" s="5"/>
      <c r="U887" s="154"/>
      <c r="V887" s="154"/>
      <c r="W887" s="4"/>
      <c r="X887" s="4"/>
    </row>
    <row r="888" spans="1:24" ht="64.5" customHeight="1" x14ac:dyDescent="0.8">
      <c r="A888" s="4"/>
      <c r="B888" s="128"/>
      <c r="C888" s="128"/>
      <c r="D888" s="8"/>
      <c r="E888" s="8"/>
      <c r="F888" s="8"/>
      <c r="G888" s="8"/>
      <c r="H888" s="5"/>
      <c r="I888" s="5"/>
      <c r="J888" s="5"/>
      <c r="K888" s="8"/>
      <c r="L888" s="4"/>
      <c r="M888" s="5"/>
      <c r="N888" s="8"/>
      <c r="O888" s="5"/>
      <c r="P888" s="5"/>
      <c r="Q888" s="5"/>
      <c r="R888" s="8"/>
      <c r="S888" s="4"/>
      <c r="T888" s="5"/>
      <c r="U888" s="154"/>
      <c r="V888" s="154"/>
      <c r="W888" s="4"/>
      <c r="X888" s="4"/>
    </row>
    <row r="889" spans="1:24" ht="64.5" customHeight="1" x14ac:dyDescent="0.8">
      <c r="A889" s="4"/>
      <c r="B889" s="128"/>
      <c r="C889" s="128"/>
      <c r="D889" s="8"/>
      <c r="E889" s="8"/>
      <c r="F889" s="8"/>
      <c r="G889" s="8"/>
      <c r="H889" s="5"/>
      <c r="I889" s="5"/>
      <c r="J889" s="5"/>
      <c r="K889" s="8"/>
      <c r="L889" s="4"/>
      <c r="M889" s="5"/>
      <c r="N889" s="8"/>
      <c r="O889" s="5"/>
      <c r="P889" s="5"/>
      <c r="Q889" s="5"/>
      <c r="R889" s="8"/>
      <c r="S889" s="4"/>
      <c r="T889" s="5"/>
      <c r="U889" s="154"/>
      <c r="V889" s="154"/>
      <c r="W889" s="4"/>
      <c r="X889" s="4"/>
    </row>
    <row r="890" spans="1:24" ht="64.5" customHeight="1" x14ac:dyDescent="0.8">
      <c r="A890" s="4"/>
      <c r="B890" s="128"/>
      <c r="C890" s="128"/>
      <c r="D890" s="8"/>
      <c r="E890" s="8"/>
      <c r="F890" s="8"/>
      <c r="G890" s="8"/>
      <c r="H890" s="5"/>
      <c r="I890" s="5"/>
      <c r="J890" s="5"/>
      <c r="K890" s="8"/>
      <c r="L890" s="4"/>
      <c r="M890" s="5"/>
      <c r="N890" s="8"/>
      <c r="O890" s="5"/>
      <c r="P890" s="5"/>
      <c r="Q890" s="5"/>
      <c r="R890" s="8"/>
      <c r="S890" s="4"/>
      <c r="T890" s="5"/>
      <c r="U890" s="154"/>
      <c r="V890" s="154"/>
      <c r="W890" s="4"/>
      <c r="X890" s="4"/>
    </row>
    <row r="891" spans="1:24" ht="64.5" customHeight="1" x14ac:dyDescent="0.8">
      <c r="A891" s="4"/>
      <c r="B891" s="128"/>
      <c r="C891" s="128"/>
      <c r="D891" s="8"/>
      <c r="E891" s="8"/>
      <c r="F891" s="8"/>
      <c r="G891" s="8"/>
      <c r="H891" s="5"/>
      <c r="I891" s="5"/>
      <c r="J891" s="5"/>
      <c r="K891" s="8"/>
      <c r="L891" s="4"/>
      <c r="M891" s="5"/>
      <c r="N891" s="8"/>
      <c r="O891" s="5"/>
      <c r="P891" s="5"/>
      <c r="Q891" s="5"/>
      <c r="R891" s="8"/>
      <c r="S891" s="4"/>
      <c r="T891" s="5"/>
      <c r="U891" s="154"/>
      <c r="V891" s="154"/>
      <c r="W891" s="4"/>
      <c r="X891" s="4"/>
    </row>
    <row r="892" spans="1:24" ht="64.5" customHeight="1" x14ac:dyDescent="0.8">
      <c r="A892" s="4"/>
      <c r="B892" s="128"/>
      <c r="C892" s="128"/>
      <c r="D892" s="8"/>
      <c r="E892" s="8"/>
      <c r="F892" s="8"/>
      <c r="G892" s="8"/>
      <c r="H892" s="5"/>
      <c r="I892" s="5"/>
      <c r="J892" s="5"/>
      <c r="K892" s="8"/>
      <c r="L892" s="4"/>
      <c r="M892" s="5"/>
      <c r="N892" s="8"/>
      <c r="O892" s="5"/>
      <c r="P892" s="5"/>
      <c r="Q892" s="5"/>
      <c r="R892" s="8"/>
      <c r="S892" s="4"/>
      <c r="T892" s="5"/>
      <c r="U892" s="154"/>
      <c r="V892" s="154"/>
      <c r="W892" s="4"/>
      <c r="X892" s="4"/>
    </row>
    <row r="893" spans="1:24" ht="64.5" customHeight="1" x14ac:dyDescent="0.8">
      <c r="A893" s="4"/>
      <c r="B893" s="128"/>
      <c r="C893" s="128"/>
      <c r="D893" s="8"/>
      <c r="E893" s="8"/>
      <c r="F893" s="8"/>
      <c r="G893" s="8"/>
      <c r="H893" s="5"/>
      <c r="I893" s="5"/>
      <c r="J893" s="5"/>
      <c r="K893" s="8"/>
      <c r="L893" s="4"/>
      <c r="M893" s="5"/>
      <c r="N893" s="8"/>
      <c r="O893" s="5"/>
      <c r="P893" s="5"/>
      <c r="Q893" s="5"/>
      <c r="R893" s="8"/>
      <c r="S893" s="4"/>
      <c r="T893" s="5"/>
      <c r="U893" s="154"/>
      <c r="V893" s="154"/>
      <c r="W893" s="4"/>
      <c r="X893" s="4"/>
    </row>
    <row r="894" spans="1:24" ht="64.5" customHeight="1" x14ac:dyDescent="0.8">
      <c r="A894" s="4"/>
      <c r="B894" s="128"/>
      <c r="C894" s="128"/>
      <c r="D894" s="8"/>
      <c r="E894" s="8"/>
      <c r="F894" s="8"/>
      <c r="G894" s="8"/>
      <c r="H894" s="5"/>
      <c r="I894" s="5"/>
      <c r="J894" s="5"/>
      <c r="K894" s="8"/>
      <c r="L894" s="4"/>
      <c r="M894" s="5"/>
      <c r="N894" s="8"/>
      <c r="O894" s="5"/>
      <c r="P894" s="5"/>
      <c r="Q894" s="5"/>
      <c r="R894" s="8"/>
      <c r="S894" s="4"/>
      <c r="T894" s="5"/>
      <c r="U894" s="154"/>
      <c r="V894" s="154"/>
      <c r="W894" s="4"/>
      <c r="X894" s="4"/>
    </row>
    <row r="895" spans="1:24" ht="64.5" customHeight="1" x14ac:dyDescent="0.8">
      <c r="A895" s="4"/>
      <c r="B895" s="128"/>
      <c r="C895" s="128"/>
      <c r="D895" s="8"/>
      <c r="E895" s="8"/>
      <c r="F895" s="8"/>
      <c r="G895" s="8"/>
      <c r="H895" s="5"/>
      <c r="I895" s="5"/>
      <c r="J895" s="5"/>
      <c r="K895" s="8"/>
      <c r="L895" s="4"/>
      <c r="M895" s="5"/>
      <c r="N895" s="8"/>
      <c r="O895" s="5"/>
      <c r="P895" s="5"/>
      <c r="Q895" s="5"/>
      <c r="R895" s="8"/>
      <c r="S895" s="4"/>
      <c r="T895" s="5"/>
      <c r="U895" s="154"/>
      <c r="V895" s="154"/>
      <c r="W895" s="4"/>
      <c r="X895" s="4"/>
    </row>
    <row r="896" spans="1:24" ht="64.5" customHeight="1" x14ac:dyDescent="0.8">
      <c r="A896" s="4"/>
      <c r="B896" s="128"/>
      <c r="C896" s="128"/>
      <c r="D896" s="8"/>
      <c r="E896" s="8"/>
      <c r="F896" s="8"/>
      <c r="G896" s="8"/>
      <c r="H896" s="5"/>
      <c r="I896" s="5"/>
      <c r="J896" s="5"/>
      <c r="K896" s="8"/>
      <c r="L896" s="4"/>
      <c r="M896" s="5"/>
      <c r="N896" s="8"/>
      <c r="O896" s="5"/>
      <c r="P896" s="5"/>
      <c r="Q896" s="5"/>
      <c r="R896" s="8"/>
      <c r="S896" s="4"/>
      <c r="T896" s="5"/>
      <c r="U896" s="154"/>
      <c r="V896" s="154"/>
      <c r="W896" s="4"/>
      <c r="X896" s="4"/>
    </row>
    <row r="897" spans="1:24" ht="64.5" customHeight="1" x14ac:dyDescent="0.8">
      <c r="A897" s="4"/>
      <c r="B897" s="128"/>
      <c r="C897" s="128"/>
      <c r="D897" s="8"/>
      <c r="E897" s="8"/>
      <c r="F897" s="8"/>
      <c r="G897" s="8"/>
      <c r="H897" s="5"/>
      <c r="I897" s="5"/>
      <c r="J897" s="5"/>
      <c r="K897" s="8"/>
      <c r="L897" s="4"/>
      <c r="M897" s="5"/>
      <c r="N897" s="8"/>
      <c r="O897" s="5"/>
      <c r="P897" s="5"/>
      <c r="Q897" s="5"/>
      <c r="R897" s="8"/>
      <c r="S897" s="4"/>
      <c r="T897" s="5"/>
      <c r="U897" s="154"/>
      <c r="V897" s="154"/>
      <c r="W897" s="4"/>
      <c r="X897" s="4"/>
    </row>
    <row r="898" spans="1:24" ht="64.5" customHeight="1" x14ac:dyDescent="0.8">
      <c r="A898" s="4"/>
      <c r="B898" s="128"/>
      <c r="C898" s="128"/>
      <c r="D898" s="8"/>
      <c r="E898" s="8"/>
      <c r="F898" s="8"/>
      <c r="G898" s="8"/>
      <c r="H898" s="5"/>
      <c r="I898" s="5"/>
      <c r="J898" s="5"/>
      <c r="K898" s="8"/>
      <c r="L898" s="4"/>
      <c r="M898" s="5"/>
      <c r="N898" s="8"/>
      <c r="O898" s="5"/>
      <c r="P898" s="5"/>
      <c r="Q898" s="5"/>
      <c r="R898" s="8"/>
      <c r="S898" s="4"/>
      <c r="T898" s="5"/>
      <c r="U898" s="154"/>
      <c r="V898" s="154"/>
      <c r="W898" s="4"/>
      <c r="X898" s="4"/>
    </row>
    <row r="899" spans="1:24" ht="64.5" customHeight="1" x14ac:dyDescent="0.8">
      <c r="A899" s="4"/>
      <c r="B899" s="128"/>
      <c r="C899" s="128"/>
      <c r="D899" s="8"/>
      <c r="E899" s="8"/>
      <c r="F899" s="8"/>
      <c r="G899" s="8"/>
      <c r="H899" s="5"/>
      <c r="I899" s="5"/>
      <c r="J899" s="5"/>
      <c r="K899" s="8"/>
      <c r="L899" s="4"/>
      <c r="M899" s="5"/>
      <c r="N899" s="8"/>
      <c r="O899" s="5"/>
      <c r="P899" s="5"/>
      <c r="Q899" s="5"/>
      <c r="R899" s="8"/>
      <c r="S899" s="4"/>
      <c r="T899" s="5"/>
      <c r="U899" s="154"/>
      <c r="V899" s="154"/>
      <c r="W899" s="4"/>
      <c r="X899" s="4"/>
    </row>
    <row r="900" spans="1:24" ht="64.5" customHeight="1" x14ac:dyDescent="0.8">
      <c r="A900" s="4"/>
      <c r="B900" s="128"/>
      <c r="C900" s="128"/>
      <c r="D900" s="8"/>
      <c r="E900" s="8"/>
      <c r="F900" s="8"/>
      <c r="G900" s="8"/>
      <c r="H900" s="5"/>
      <c r="I900" s="5"/>
      <c r="J900" s="5"/>
      <c r="K900" s="8"/>
      <c r="L900" s="4"/>
      <c r="M900" s="5"/>
      <c r="N900" s="8"/>
      <c r="O900" s="5"/>
      <c r="P900" s="5"/>
      <c r="Q900" s="5"/>
      <c r="R900" s="8"/>
      <c r="S900" s="4"/>
      <c r="T900" s="5"/>
      <c r="U900" s="154"/>
      <c r="V900" s="154"/>
      <c r="W900" s="4"/>
      <c r="X900" s="4"/>
    </row>
    <row r="901" spans="1:24" ht="64.5" customHeight="1" x14ac:dyDescent="0.8">
      <c r="A901" s="4"/>
      <c r="B901" s="128"/>
      <c r="C901" s="128"/>
      <c r="D901" s="8"/>
      <c r="E901" s="8"/>
      <c r="F901" s="8"/>
      <c r="G901" s="8"/>
      <c r="H901" s="5"/>
      <c r="I901" s="5"/>
      <c r="J901" s="5"/>
      <c r="K901" s="8"/>
      <c r="L901" s="4"/>
      <c r="M901" s="5"/>
      <c r="N901" s="8"/>
      <c r="O901" s="5"/>
      <c r="P901" s="5"/>
      <c r="Q901" s="5"/>
      <c r="R901" s="8"/>
      <c r="S901" s="4"/>
      <c r="T901" s="5"/>
      <c r="U901" s="154"/>
      <c r="V901" s="154"/>
      <c r="W901" s="4"/>
      <c r="X901" s="4"/>
    </row>
    <row r="902" spans="1:24" ht="64.5" customHeight="1" x14ac:dyDescent="0.8">
      <c r="A902" s="4"/>
      <c r="B902" s="128"/>
      <c r="C902" s="128"/>
      <c r="D902" s="8"/>
      <c r="E902" s="8"/>
      <c r="F902" s="8"/>
      <c r="G902" s="8"/>
      <c r="H902" s="5"/>
      <c r="I902" s="5"/>
      <c r="J902" s="5"/>
      <c r="K902" s="8"/>
      <c r="L902" s="4"/>
      <c r="M902" s="5"/>
      <c r="N902" s="8"/>
      <c r="O902" s="5"/>
      <c r="P902" s="5"/>
      <c r="Q902" s="5"/>
      <c r="R902" s="8"/>
      <c r="S902" s="4"/>
      <c r="T902" s="5"/>
      <c r="U902" s="154"/>
      <c r="V902" s="154"/>
      <c r="W902" s="4"/>
      <c r="X902" s="4"/>
    </row>
    <row r="903" spans="1:24" ht="64.5" customHeight="1" x14ac:dyDescent="0.8">
      <c r="A903" s="4"/>
      <c r="B903" s="128"/>
      <c r="C903" s="128"/>
      <c r="D903" s="8"/>
      <c r="E903" s="8"/>
      <c r="F903" s="8"/>
      <c r="G903" s="8"/>
      <c r="H903" s="5"/>
      <c r="I903" s="5"/>
      <c r="J903" s="5"/>
      <c r="K903" s="8"/>
      <c r="L903" s="4"/>
      <c r="M903" s="5"/>
      <c r="N903" s="8"/>
      <c r="O903" s="5"/>
      <c r="P903" s="5"/>
      <c r="Q903" s="5"/>
      <c r="R903" s="8"/>
      <c r="S903" s="4"/>
      <c r="T903" s="5"/>
      <c r="U903" s="154"/>
      <c r="V903" s="154"/>
      <c r="W903" s="4"/>
      <c r="X903" s="4"/>
    </row>
    <row r="904" spans="1:24" ht="64.5" customHeight="1" x14ac:dyDescent="0.8">
      <c r="A904" s="4"/>
      <c r="B904" s="128"/>
      <c r="C904" s="128"/>
      <c r="D904" s="8"/>
      <c r="E904" s="8"/>
      <c r="F904" s="8"/>
      <c r="G904" s="8"/>
      <c r="H904" s="5"/>
      <c r="I904" s="5"/>
      <c r="J904" s="5"/>
      <c r="K904" s="8"/>
      <c r="L904" s="4"/>
      <c r="M904" s="5"/>
      <c r="N904" s="8"/>
      <c r="O904" s="5"/>
      <c r="P904" s="5"/>
      <c r="Q904" s="5"/>
      <c r="R904" s="8"/>
      <c r="S904" s="4"/>
      <c r="T904" s="5"/>
      <c r="U904" s="154"/>
      <c r="V904" s="154"/>
      <c r="W904" s="4"/>
      <c r="X904" s="4"/>
    </row>
    <row r="905" spans="1:24" ht="64.5" customHeight="1" x14ac:dyDescent="0.8">
      <c r="A905" s="4"/>
      <c r="B905" s="128"/>
      <c r="C905" s="128"/>
      <c r="D905" s="8"/>
      <c r="E905" s="8"/>
      <c r="F905" s="8"/>
      <c r="G905" s="8"/>
      <c r="H905" s="5"/>
      <c r="I905" s="5"/>
      <c r="J905" s="5"/>
      <c r="K905" s="8"/>
      <c r="L905" s="4"/>
      <c r="M905" s="5"/>
      <c r="N905" s="8"/>
      <c r="O905" s="5"/>
      <c r="P905" s="5"/>
      <c r="Q905" s="5"/>
      <c r="R905" s="8"/>
      <c r="S905" s="4"/>
      <c r="T905" s="5"/>
      <c r="U905" s="154"/>
      <c r="V905" s="154"/>
      <c r="W905" s="4"/>
      <c r="X905" s="4"/>
    </row>
    <row r="906" spans="1:24" ht="64.5" customHeight="1" x14ac:dyDescent="0.8">
      <c r="A906" s="4"/>
      <c r="B906" s="128"/>
      <c r="C906" s="128"/>
      <c r="D906" s="8"/>
      <c r="E906" s="8"/>
      <c r="F906" s="8"/>
      <c r="G906" s="8"/>
      <c r="H906" s="5"/>
      <c r="I906" s="5"/>
      <c r="J906" s="5"/>
      <c r="K906" s="8"/>
      <c r="L906" s="4"/>
      <c r="M906" s="5"/>
      <c r="N906" s="8"/>
      <c r="O906" s="5"/>
      <c r="P906" s="5"/>
      <c r="Q906" s="5"/>
      <c r="R906" s="8"/>
      <c r="S906" s="4"/>
      <c r="T906" s="5"/>
      <c r="U906" s="154"/>
      <c r="V906" s="154"/>
      <c r="W906" s="4"/>
      <c r="X906" s="4"/>
    </row>
    <row r="907" spans="1:24" ht="64.5" customHeight="1" x14ac:dyDescent="0.8">
      <c r="A907" s="4"/>
      <c r="B907" s="128"/>
      <c r="C907" s="128"/>
      <c r="D907" s="8"/>
      <c r="E907" s="8"/>
      <c r="F907" s="8"/>
      <c r="G907" s="8"/>
      <c r="H907" s="5"/>
      <c r="I907" s="5"/>
      <c r="J907" s="5"/>
      <c r="K907" s="8"/>
      <c r="L907" s="4"/>
      <c r="M907" s="5"/>
      <c r="N907" s="8"/>
      <c r="O907" s="5"/>
      <c r="P907" s="5"/>
      <c r="Q907" s="5"/>
      <c r="R907" s="8"/>
      <c r="S907" s="4"/>
      <c r="T907" s="5"/>
      <c r="U907" s="154"/>
      <c r="V907" s="154"/>
      <c r="W907" s="4"/>
      <c r="X907" s="4"/>
    </row>
    <row r="908" spans="1:24" ht="64.5" customHeight="1" x14ac:dyDescent="0.8">
      <c r="A908" s="4"/>
      <c r="B908" s="128"/>
      <c r="C908" s="128"/>
      <c r="D908" s="8"/>
      <c r="E908" s="8"/>
      <c r="F908" s="8"/>
      <c r="G908" s="8"/>
      <c r="H908" s="5"/>
      <c r="I908" s="5"/>
      <c r="J908" s="5"/>
      <c r="K908" s="8"/>
      <c r="L908" s="4"/>
      <c r="M908" s="5"/>
      <c r="N908" s="8"/>
      <c r="O908" s="5"/>
      <c r="P908" s="5"/>
      <c r="Q908" s="5"/>
      <c r="R908" s="8"/>
      <c r="S908" s="4"/>
      <c r="T908" s="5"/>
      <c r="U908" s="154"/>
      <c r="V908" s="154"/>
      <c r="W908" s="4"/>
      <c r="X908" s="4"/>
    </row>
    <row r="909" spans="1:24" ht="64.5" customHeight="1" x14ac:dyDescent="0.8">
      <c r="A909" s="4"/>
      <c r="B909" s="128"/>
      <c r="C909" s="128"/>
      <c r="D909" s="8"/>
      <c r="E909" s="8"/>
      <c r="F909" s="8"/>
      <c r="G909" s="8"/>
      <c r="H909" s="5"/>
      <c r="I909" s="5"/>
      <c r="J909" s="5"/>
      <c r="K909" s="8"/>
      <c r="L909" s="4"/>
      <c r="M909" s="5"/>
      <c r="N909" s="8"/>
      <c r="O909" s="5"/>
      <c r="P909" s="5"/>
      <c r="Q909" s="5"/>
      <c r="R909" s="8"/>
      <c r="S909" s="4"/>
      <c r="T909" s="5"/>
      <c r="U909" s="154"/>
      <c r="V909" s="154"/>
      <c r="W909" s="4"/>
      <c r="X909" s="4"/>
    </row>
    <row r="910" spans="1:24" ht="64.5" customHeight="1" x14ac:dyDescent="0.8">
      <c r="A910" s="4"/>
      <c r="B910" s="128"/>
      <c r="C910" s="128"/>
      <c r="D910" s="8"/>
      <c r="E910" s="8"/>
      <c r="F910" s="8"/>
      <c r="G910" s="8"/>
      <c r="H910" s="5"/>
      <c r="I910" s="5"/>
      <c r="J910" s="5"/>
      <c r="K910" s="8"/>
      <c r="L910" s="4"/>
      <c r="M910" s="5"/>
      <c r="N910" s="8"/>
      <c r="O910" s="5"/>
      <c r="P910" s="5"/>
      <c r="Q910" s="5"/>
      <c r="R910" s="8"/>
      <c r="S910" s="4"/>
      <c r="T910" s="5"/>
      <c r="U910" s="154"/>
      <c r="V910" s="154"/>
      <c r="W910" s="4"/>
      <c r="X910" s="4"/>
    </row>
    <row r="911" spans="1:24" ht="64.5" customHeight="1" x14ac:dyDescent="0.8">
      <c r="A911" s="4"/>
      <c r="B911" s="128"/>
      <c r="C911" s="128"/>
      <c r="D911" s="8"/>
      <c r="E911" s="8"/>
      <c r="F911" s="8"/>
      <c r="G911" s="8"/>
      <c r="H911" s="5"/>
      <c r="I911" s="5"/>
      <c r="J911" s="5"/>
      <c r="K911" s="8"/>
      <c r="L911" s="4"/>
      <c r="M911" s="5"/>
      <c r="N911" s="8"/>
      <c r="O911" s="5"/>
      <c r="P911" s="5"/>
      <c r="Q911" s="5"/>
      <c r="R911" s="8"/>
      <c r="S911" s="4"/>
      <c r="T911" s="5"/>
      <c r="U911" s="154"/>
      <c r="V911" s="154"/>
      <c r="W911" s="4"/>
      <c r="X911" s="4"/>
    </row>
    <row r="912" spans="1:24" ht="64.5" customHeight="1" x14ac:dyDescent="0.8">
      <c r="A912" s="4"/>
      <c r="B912" s="128"/>
      <c r="C912" s="128"/>
      <c r="D912" s="8"/>
      <c r="E912" s="8"/>
      <c r="F912" s="8"/>
      <c r="G912" s="8"/>
      <c r="H912" s="5"/>
      <c r="I912" s="5"/>
      <c r="J912" s="5"/>
      <c r="K912" s="8"/>
      <c r="L912" s="4"/>
      <c r="M912" s="5"/>
      <c r="N912" s="8"/>
      <c r="O912" s="5"/>
      <c r="P912" s="5"/>
      <c r="Q912" s="5"/>
      <c r="R912" s="8"/>
      <c r="S912" s="4"/>
      <c r="T912" s="5"/>
      <c r="U912" s="154"/>
      <c r="V912" s="154"/>
      <c r="W912" s="4"/>
      <c r="X912" s="4"/>
    </row>
    <row r="913" spans="1:24" ht="64.5" customHeight="1" x14ac:dyDescent="0.8">
      <c r="A913" s="4"/>
      <c r="B913" s="128"/>
      <c r="C913" s="128"/>
      <c r="D913" s="8"/>
      <c r="E913" s="8"/>
      <c r="F913" s="8"/>
      <c r="G913" s="8"/>
      <c r="H913" s="5"/>
      <c r="I913" s="5"/>
      <c r="J913" s="5"/>
      <c r="K913" s="8"/>
      <c r="L913" s="4"/>
      <c r="M913" s="5"/>
      <c r="N913" s="8"/>
      <c r="O913" s="5"/>
      <c r="P913" s="5"/>
      <c r="Q913" s="5"/>
      <c r="R913" s="8"/>
      <c r="S913" s="4"/>
      <c r="T913" s="5"/>
      <c r="U913" s="154"/>
      <c r="V913" s="154"/>
      <c r="W913" s="4"/>
      <c r="X913" s="4"/>
    </row>
    <row r="914" spans="1:24" ht="64.5" customHeight="1" x14ac:dyDescent="0.8">
      <c r="A914" s="4"/>
      <c r="B914" s="128"/>
      <c r="C914" s="128"/>
      <c r="D914" s="8"/>
      <c r="E914" s="8"/>
      <c r="F914" s="8"/>
      <c r="G914" s="8"/>
      <c r="H914" s="5"/>
      <c r="I914" s="5"/>
      <c r="J914" s="5"/>
      <c r="K914" s="8"/>
      <c r="L914" s="4"/>
      <c r="M914" s="5"/>
      <c r="N914" s="8"/>
      <c r="O914" s="5"/>
      <c r="P914" s="5"/>
      <c r="Q914" s="5"/>
      <c r="R914" s="8"/>
      <c r="S914" s="4"/>
      <c r="T914" s="5"/>
      <c r="U914" s="154"/>
      <c r="V914" s="154"/>
      <c r="W914" s="4"/>
      <c r="X914" s="4"/>
    </row>
    <row r="915" spans="1:24" ht="64.5" customHeight="1" x14ac:dyDescent="0.8">
      <c r="A915" s="4"/>
      <c r="B915" s="128"/>
      <c r="C915" s="128"/>
      <c r="D915" s="8"/>
      <c r="E915" s="8"/>
      <c r="F915" s="8"/>
      <c r="G915" s="8"/>
      <c r="H915" s="5"/>
      <c r="I915" s="5"/>
      <c r="J915" s="5"/>
      <c r="K915" s="8"/>
      <c r="L915" s="4"/>
      <c r="M915" s="5"/>
      <c r="N915" s="8"/>
      <c r="O915" s="5"/>
      <c r="P915" s="5"/>
      <c r="Q915" s="5"/>
      <c r="R915" s="8"/>
      <c r="S915" s="4"/>
      <c r="T915" s="5"/>
      <c r="U915" s="154"/>
      <c r="V915" s="154"/>
      <c r="W915" s="4"/>
      <c r="X915" s="4"/>
    </row>
    <row r="916" spans="1:24" ht="64.5" customHeight="1" x14ac:dyDescent="0.8">
      <c r="A916" s="4"/>
      <c r="B916" s="128"/>
      <c r="C916" s="128"/>
      <c r="D916" s="8"/>
      <c r="E916" s="8"/>
      <c r="F916" s="8"/>
      <c r="G916" s="8"/>
      <c r="H916" s="5"/>
      <c r="I916" s="5"/>
      <c r="J916" s="5"/>
      <c r="K916" s="8"/>
      <c r="L916" s="4"/>
      <c r="M916" s="5"/>
      <c r="N916" s="8"/>
      <c r="O916" s="5"/>
      <c r="P916" s="5"/>
      <c r="Q916" s="5"/>
      <c r="R916" s="8"/>
      <c r="S916" s="4"/>
      <c r="T916" s="5"/>
      <c r="U916" s="154"/>
      <c r="V916" s="154"/>
      <c r="W916" s="4"/>
      <c r="X916" s="4"/>
    </row>
    <row r="917" spans="1:24" ht="64.5" customHeight="1" x14ac:dyDescent="0.8">
      <c r="A917" s="4"/>
      <c r="B917" s="128"/>
      <c r="C917" s="128"/>
      <c r="D917" s="8"/>
      <c r="E917" s="8"/>
      <c r="F917" s="8"/>
      <c r="G917" s="8"/>
      <c r="H917" s="5"/>
      <c r="I917" s="5"/>
      <c r="J917" s="5"/>
      <c r="K917" s="8"/>
      <c r="L917" s="4"/>
      <c r="M917" s="5"/>
      <c r="N917" s="8"/>
      <c r="O917" s="5"/>
      <c r="P917" s="5"/>
      <c r="Q917" s="5"/>
      <c r="R917" s="8"/>
      <c r="S917" s="4"/>
      <c r="T917" s="5"/>
      <c r="U917" s="154"/>
      <c r="V917" s="154"/>
      <c r="W917" s="4"/>
      <c r="X917" s="4"/>
    </row>
    <row r="918" spans="1:24" ht="64.5" customHeight="1" x14ac:dyDescent="0.8">
      <c r="A918" s="4"/>
      <c r="B918" s="128"/>
      <c r="C918" s="128"/>
      <c r="D918" s="8"/>
      <c r="E918" s="8"/>
      <c r="F918" s="8"/>
      <c r="G918" s="8"/>
      <c r="H918" s="5"/>
      <c r="I918" s="5"/>
      <c r="J918" s="5"/>
      <c r="K918" s="8"/>
      <c r="L918" s="4"/>
      <c r="M918" s="5"/>
      <c r="N918" s="8"/>
      <c r="O918" s="5"/>
      <c r="P918" s="5"/>
      <c r="Q918" s="5"/>
      <c r="R918" s="8"/>
      <c r="S918" s="4"/>
      <c r="T918" s="5"/>
      <c r="U918" s="154"/>
      <c r="V918" s="154"/>
      <c r="W918" s="4"/>
      <c r="X918" s="4"/>
    </row>
    <row r="919" spans="1:24" ht="64.5" customHeight="1" x14ac:dyDescent="0.8">
      <c r="A919" s="4"/>
      <c r="B919" s="128"/>
      <c r="C919" s="128"/>
      <c r="D919" s="8"/>
      <c r="E919" s="8"/>
      <c r="F919" s="8"/>
      <c r="G919" s="8"/>
      <c r="H919" s="5"/>
      <c r="I919" s="5"/>
      <c r="J919" s="5"/>
      <c r="K919" s="8"/>
      <c r="L919" s="4"/>
      <c r="M919" s="5"/>
      <c r="N919" s="8"/>
      <c r="O919" s="5"/>
      <c r="P919" s="5"/>
      <c r="Q919" s="5"/>
      <c r="R919" s="8"/>
      <c r="S919" s="4"/>
      <c r="T919" s="5"/>
      <c r="U919" s="154"/>
      <c r="V919" s="154"/>
      <c r="W919" s="4"/>
      <c r="X919" s="4"/>
    </row>
    <row r="920" spans="1:24" ht="64.5" customHeight="1" x14ac:dyDescent="0.8">
      <c r="A920" s="4"/>
      <c r="B920" s="128"/>
      <c r="C920" s="128"/>
      <c r="D920" s="8"/>
      <c r="E920" s="8"/>
      <c r="F920" s="8"/>
      <c r="G920" s="8"/>
      <c r="H920" s="5"/>
      <c r="I920" s="5"/>
      <c r="J920" s="5"/>
      <c r="K920" s="8"/>
      <c r="L920" s="4"/>
      <c r="M920" s="5"/>
      <c r="N920" s="8"/>
      <c r="O920" s="5"/>
      <c r="P920" s="5"/>
      <c r="Q920" s="5"/>
      <c r="R920" s="8"/>
      <c r="S920" s="4"/>
      <c r="T920" s="5"/>
      <c r="U920" s="154"/>
      <c r="V920" s="154"/>
      <c r="W920" s="4"/>
      <c r="X920" s="4"/>
    </row>
    <row r="921" spans="1:24" ht="64.5" customHeight="1" x14ac:dyDescent="0.8">
      <c r="A921" s="4"/>
      <c r="B921" s="128"/>
      <c r="C921" s="128"/>
      <c r="D921" s="8"/>
      <c r="E921" s="8"/>
      <c r="F921" s="8"/>
      <c r="G921" s="8"/>
      <c r="H921" s="5"/>
      <c r="I921" s="5"/>
      <c r="J921" s="5"/>
      <c r="K921" s="8"/>
      <c r="L921" s="4"/>
      <c r="M921" s="5"/>
      <c r="N921" s="8"/>
      <c r="O921" s="5"/>
      <c r="P921" s="5"/>
      <c r="Q921" s="5"/>
      <c r="R921" s="8"/>
      <c r="S921" s="4"/>
      <c r="T921" s="5"/>
      <c r="U921" s="154"/>
      <c r="V921" s="154"/>
      <c r="W921" s="4"/>
      <c r="X921" s="4"/>
    </row>
    <row r="922" spans="1:24" ht="64.5" customHeight="1" x14ac:dyDescent="0.8">
      <c r="A922" s="4"/>
      <c r="B922" s="128"/>
      <c r="C922" s="128"/>
      <c r="D922" s="8"/>
      <c r="E922" s="8"/>
      <c r="F922" s="8"/>
      <c r="G922" s="8"/>
      <c r="H922" s="5"/>
      <c r="I922" s="5"/>
      <c r="J922" s="5"/>
      <c r="K922" s="8"/>
      <c r="L922" s="4"/>
      <c r="M922" s="5"/>
      <c r="N922" s="8"/>
      <c r="O922" s="5"/>
      <c r="P922" s="5"/>
      <c r="Q922" s="5"/>
      <c r="R922" s="8"/>
      <c r="S922" s="4"/>
      <c r="T922" s="5"/>
      <c r="U922" s="154"/>
      <c r="V922" s="154"/>
      <c r="W922" s="4"/>
      <c r="X922" s="4"/>
    </row>
    <row r="923" spans="1:24" ht="64.5" customHeight="1" x14ac:dyDescent="0.8">
      <c r="A923" s="4"/>
      <c r="B923" s="128"/>
      <c r="C923" s="128"/>
      <c r="D923" s="8"/>
      <c r="E923" s="8"/>
      <c r="F923" s="8"/>
      <c r="G923" s="8"/>
      <c r="H923" s="5"/>
      <c r="I923" s="5"/>
      <c r="J923" s="5"/>
      <c r="K923" s="8"/>
      <c r="L923" s="4"/>
      <c r="M923" s="5"/>
      <c r="N923" s="8"/>
      <c r="O923" s="5"/>
      <c r="P923" s="5"/>
      <c r="Q923" s="5"/>
      <c r="R923" s="8"/>
      <c r="S923" s="4"/>
      <c r="T923" s="5"/>
      <c r="U923" s="154"/>
      <c r="V923" s="154"/>
      <c r="W923" s="4"/>
      <c r="X923" s="4"/>
    </row>
    <row r="924" spans="1:24" ht="64.5" customHeight="1" x14ac:dyDescent="0.8">
      <c r="A924" s="4"/>
      <c r="B924" s="128"/>
      <c r="C924" s="128"/>
      <c r="D924" s="8"/>
      <c r="E924" s="8"/>
      <c r="F924" s="8"/>
      <c r="G924" s="8"/>
      <c r="H924" s="5"/>
      <c r="I924" s="5"/>
      <c r="J924" s="5"/>
      <c r="K924" s="8"/>
      <c r="L924" s="4"/>
      <c r="M924" s="5"/>
      <c r="N924" s="8"/>
      <c r="O924" s="5"/>
      <c r="P924" s="5"/>
      <c r="Q924" s="5"/>
      <c r="R924" s="8"/>
      <c r="S924" s="4"/>
      <c r="T924" s="5"/>
      <c r="U924" s="154"/>
      <c r="V924" s="154"/>
      <c r="W924" s="4"/>
      <c r="X924" s="4"/>
    </row>
    <row r="925" spans="1:24" ht="64.5" customHeight="1" x14ac:dyDescent="0.8">
      <c r="A925" s="4"/>
      <c r="B925" s="128"/>
      <c r="C925" s="128"/>
      <c r="D925" s="8"/>
      <c r="E925" s="8"/>
      <c r="F925" s="8"/>
      <c r="G925" s="8"/>
      <c r="H925" s="5"/>
      <c r="I925" s="5"/>
      <c r="J925" s="5"/>
      <c r="K925" s="8"/>
      <c r="L925" s="4"/>
      <c r="M925" s="5"/>
      <c r="N925" s="8"/>
      <c r="O925" s="5"/>
      <c r="P925" s="5"/>
      <c r="Q925" s="5"/>
      <c r="R925" s="8"/>
      <c r="S925" s="4"/>
      <c r="T925" s="5"/>
      <c r="U925" s="154"/>
      <c r="V925" s="154"/>
      <c r="W925" s="4"/>
      <c r="X925" s="4"/>
    </row>
    <row r="926" spans="1:24" ht="64.5" customHeight="1" x14ac:dyDescent="0.8">
      <c r="A926" s="4"/>
      <c r="B926" s="128"/>
      <c r="C926" s="128"/>
      <c r="D926" s="8"/>
      <c r="E926" s="8"/>
      <c r="F926" s="8"/>
      <c r="G926" s="8"/>
      <c r="H926" s="5"/>
      <c r="I926" s="5"/>
      <c r="J926" s="5"/>
      <c r="K926" s="8"/>
      <c r="L926" s="4"/>
      <c r="M926" s="5"/>
      <c r="N926" s="8"/>
      <c r="O926" s="5"/>
      <c r="P926" s="5"/>
      <c r="Q926" s="5"/>
      <c r="R926" s="8"/>
      <c r="S926" s="4"/>
      <c r="T926" s="5"/>
      <c r="U926" s="154"/>
      <c r="V926" s="154"/>
      <c r="W926" s="4"/>
      <c r="X926" s="4"/>
    </row>
    <row r="927" spans="1:24" ht="64.5" customHeight="1" x14ac:dyDescent="0.8">
      <c r="A927" s="4"/>
      <c r="B927" s="128"/>
      <c r="C927" s="128"/>
      <c r="D927" s="8"/>
      <c r="E927" s="8"/>
      <c r="F927" s="8"/>
      <c r="G927" s="8"/>
      <c r="H927" s="5"/>
      <c r="I927" s="5"/>
      <c r="J927" s="5"/>
      <c r="K927" s="8"/>
      <c r="L927" s="4"/>
      <c r="M927" s="5"/>
      <c r="N927" s="8"/>
      <c r="O927" s="5"/>
      <c r="P927" s="5"/>
      <c r="Q927" s="5"/>
      <c r="R927" s="8"/>
      <c r="S927" s="4"/>
      <c r="T927" s="5"/>
      <c r="U927" s="154"/>
      <c r="V927" s="154"/>
      <c r="W927" s="4"/>
      <c r="X927" s="4"/>
    </row>
    <row r="928" spans="1:24" ht="64.5" customHeight="1" x14ac:dyDescent="0.8">
      <c r="A928" s="4"/>
      <c r="B928" s="128"/>
      <c r="C928" s="128"/>
      <c r="D928" s="8"/>
      <c r="E928" s="8"/>
      <c r="F928" s="8"/>
      <c r="G928" s="8"/>
      <c r="H928" s="5"/>
      <c r="I928" s="5"/>
      <c r="J928" s="5"/>
      <c r="K928" s="8"/>
      <c r="L928" s="4"/>
      <c r="M928" s="5"/>
      <c r="N928" s="8"/>
      <c r="O928" s="5"/>
      <c r="P928" s="5"/>
      <c r="Q928" s="5"/>
      <c r="R928" s="8"/>
      <c r="S928" s="4"/>
      <c r="T928" s="5"/>
      <c r="U928" s="154"/>
      <c r="V928" s="154"/>
      <c r="W928" s="4"/>
      <c r="X928" s="4"/>
    </row>
    <row r="929" spans="1:24" ht="64.5" customHeight="1" x14ac:dyDescent="0.8">
      <c r="A929" s="4"/>
      <c r="B929" s="128"/>
      <c r="C929" s="128"/>
      <c r="D929" s="8"/>
      <c r="E929" s="8"/>
      <c r="F929" s="8"/>
      <c r="G929" s="8"/>
      <c r="H929" s="5"/>
      <c r="I929" s="5"/>
      <c r="J929" s="5"/>
      <c r="K929" s="8"/>
      <c r="L929" s="4"/>
      <c r="M929" s="5"/>
      <c r="N929" s="8"/>
      <c r="O929" s="5"/>
      <c r="P929" s="5"/>
      <c r="Q929" s="5"/>
      <c r="R929" s="8"/>
      <c r="S929" s="4"/>
      <c r="T929" s="5"/>
      <c r="U929" s="154"/>
      <c r="V929" s="154"/>
      <c r="W929" s="4"/>
      <c r="X929" s="4"/>
    </row>
    <row r="930" spans="1:24" ht="64.5" customHeight="1" x14ac:dyDescent="0.8">
      <c r="A930" s="4"/>
      <c r="B930" s="128"/>
      <c r="C930" s="128"/>
      <c r="D930" s="8"/>
      <c r="E930" s="8"/>
      <c r="F930" s="8"/>
      <c r="G930" s="8"/>
      <c r="H930" s="5"/>
      <c r="I930" s="5"/>
      <c r="J930" s="5"/>
      <c r="K930" s="8"/>
      <c r="L930" s="4"/>
      <c r="M930" s="5"/>
      <c r="N930" s="8"/>
      <c r="O930" s="5"/>
      <c r="P930" s="5"/>
      <c r="Q930" s="5"/>
      <c r="R930" s="8"/>
      <c r="S930" s="4"/>
      <c r="T930" s="5"/>
      <c r="U930" s="154"/>
      <c r="V930" s="154"/>
      <c r="W930" s="4"/>
      <c r="X930" s="4"/>
    </row>
    <row r="931" spans="1:24" ht="64.5" customHeight="1" x14ac:dyDescent="0.8">
      <c r="A931" s="4"/>
      <c r="B931" s="128"/>
      <c r="C931" s="128"/>
      <c r="D931" s="8"/>
      <c r="E931" s="8"/>
      <c r="F931" s="8"/>
      <c r="G931" s="8"/>
      <c r="H931" s="5"/>
      <c r="I931" s="5"/>
      <c r="J931" s="5"/>
      <c r="K931" s="8"/>
      <c r="L931" s="4"/>
      <c r="M931" s="5"/>
      <c r="N931" s="8"/>
      <c r="O931" s="5"/>
      <c r="P931" s="5"/>
      <c r="Q931" s="5"/>
      <c r="R931" s="8"/>
      <c r="S931" s="4"/>
      <c r="T931" s="5"/>
      <c r="U931" s="154"/>
      <c r="V931" s="154"/>
      <c r="W931" s="4"/>
      <c r="X931" s="4"/>
    </row>
    <row r="932" spans="1:24" ht="64.5" customHeight="1" x14ac:dyDescent="0.8">
      <c r="A932" s="4"/>
      <c r="B932" s="128"/>
      <c r="C932" s="128"/>
      <c r="D932" s="8"/>
      <c r="E932" s="8"/>
      <c r="F932" s="8"/>
      <c r="G932" s="8"/>
      <c r="H932" s="5"/>
      <c r="I932" s="5"/>
      <c r="J932" s="5"/>
      <c r="K932" s="8"/>
      <c r="L932" s="4"/>
      <c r="M932" s="5"/>
      <c r="N932" s="8"/>
      <c r="O932" s="5"/>
      <c r="P932" s="5"/>
      <c r="Q932" s="5"/>
      <c r="R932" s="8"/>
      <c r="S932" s="4"/>
      <c r="T932" s="5"/>
      <c r="U932" s="154"/>
      <c r="V932" s="154"/>
      <c r="W932" s="4"/>
      <c r="X932" s="4"/>
    </row>
    <row r="933" spans="1:24" ht="64.5" customHeight="1" x14ac:dyDescent="0.8">
      <c r="A933" s="4"/>
      <c r="B933" s="128"/>
      <c r="C933" s="128"/>
      <c r="D933" s="8"/>
      <c r="E933" s="8"/>
      <c r="F933" s="8"/>
      <c r="G933" s="8"/>
      <c r="H933" s="5"/>
      <c r="I933" s="5"/>
      <c r="J933" s="5"/>
      <c r="K933" s="8"/>
      <c r="L933" s="4"/>
      <c r="M933" s="5"/>
      <c r="N933" s="8"/>
      <c r="O933" s="5"/>
      <c r="P933" s="5"/>
      <c r="Q933" s="5"/>
      <c r="R933" s="8"/>
      <c r="S933" s="4"/>
      <c r="T933" s="5"/>
      <c r="U933" s="154"/>
      <c r="V933" s="154"/>
      <c r="W933" s="4"/>
      <c r="X933" s="4"/>
    </row>
    <row r="934" spans="1:24" ht="64.5" customHeight="1" x14ac:dyDescent="0.8">
      <c r="A934" s="4"/>
      <c r="B934" s="128"/>
      <c r="C934" s="128"/>
      <c r="D934" s="8"/>
      <c r="E934" s="8"/>
      <c r="F934" s="8"/>
      <c r="G934" s="8"/>
      <c r="H934" s="5"/>
      <c r="I934" s="5"/>
      <c r="J934" s="5"/>
      <c r="K934" s="8"/>
      <c r="L934" s="4"/>
      <c r="M934" s="5"/>
      <c r="N934" s="8"/>
      <c r="O934" s="5"/>
      <c r="P934" s="5"/>
      <c r="Q934" s="5"/>
      <c r="R934" s="8"/>
      <c r="S934" s="4"/>
      <c r="T934" s="5"/>
      <c r="U934" s="154"/>
      <c r="V934" s="154"/>
      <c r="W934" s="4"/>
      <c r="X934" s="4"/>
    </row>
    <row r="935" spans="1:24" ht="64.5" customHeight="1" x14ac:dyDescent="0.8">
      <c r="A935" s="4"/>
      <c r="B935" s="128"/>
      <c r="C935" s="128"/>
      <c r="D935" s="8"/>
      <c r="E935" s="8"/>
      <c r="F935" s="8"/>
      <c r="G935" s="8"/>
      <c r="H935" s="5"/>
      <c r="I935" s="5"/>
      <c r="J935" s="5"/>
      <c r="K935" s="8"/>
      <c r="L935" s="4"/>
      <c r="M935" s="5"/>
      <c r="N935" s="8"/>
      <c r="O935" s="5"/>
      <c r="P935" s="5"/>
      <c r="Q935" s="5"/>
      <c r="R935" s="8"/>
      <c r="S935" s="4"/>
      <c r="T935" s="5"/>
      <c r="U935" s="154"/>
      <c r="V935" s="154"/>
      <c r="W935" s="4"/>
      <c r="X935" s="4"/>
    </row>
    <row r="936" spans="1:24" ht="64.5" customHeight="1" x14ac:dyDescent="0.8">
      <c r="A936" s="4"/>
      <c r="B936" s="128"/>
      <c r="C936" s="128"/>
      <c r="D936" s="8"/>
      <c r="E936" s="8"/>
      <c r="F936" s="8"/>
      <c r="G936" s="8"/>
      <c r="H936" s="5"/>
      <c r="I936" s="5"/>
      <c r="J936" s="5"/>
      <c r="K936" s="8"/>
      <c r="L936" s="4"/>
      <c r="M936" s="5"/>
      <c r="N936" s="8"/>
      <c r="O936" s="5"/>
      <c r="P936" s="5"/>
      <c r="Q936" s="5"/>
      <c r="R936" s="8"/>
      <c r="S936" s="4"/>
      <c r="T936" s="5"/>
      <c r="U936" s="154"/>
      <c r="V936" s="154"/>
      <c r="W936" s="4"/>
      <c r="X936" s="4"/>
    </row>
    <row r="937" spans="1:24" ht="64.5" customHeight="1" x14ac:dyDescent="0.8">
      <c r="A937" s="4"/>
      <c r="B937" s="128"/>
      <c r="C937" s="128"/>
      <c r="D937" s="8"/>
      <c r="E937" s="8"/>
      <c r="F937" s="8"/>
      <c r="G937" s="8"/>
      <c r="H937" s="5"/>
      <c r="I937" s="5"/>
      <c r="J937" s="5"/>
      <c r="K937" s="8"/>
      <c r="L937" s="4"/>
      <c r="M937" s="5"/>
      <c r="N937" s="8"/>
      <c r="O937" s="5"/>
      <c r="P937" s="5"/>
      <c r="Q937" s="5"/>
      <c r="R937" s="8"/>
      <c r="S937" s="4"/>
      <c r="T937" s="5"/>
      <c r="U937" s="154"/>
      <c r="V937" s="154"/>
      <c r="W937" s="4"/>
      <c r="X937" s="4"/>
    </row>
    <row r="938" spans="1:24" ht="64.5" customHeight="1" x14ac:dyDescent="0.8">
      <c r="A938" s="4"/>
      <c r="B938" s="128"/>
      <c r="C938" s="128"/>
      <c r="D938" s="8"/>
      <c r="E938" s="8"/>
      <c r="F938" s="8"/>
      <c r="G938" s="8"/>
      <c r="H938" s="5"/>
      <c r="I938" s="5"/>
      <c r="J938" s="5"/>
      <c r="K938" s="8"/>
      <c r="L938" s="4"/>
      <c r="M938" s="5"/>
      <c r="N938" s="8"/>
      <c r="O938" s="5"/>
      <c r="P938" s="5"/>
      <c r="Q938" s="5"/>
      <c r="R938" s="8"/>
      <c r="S938" s="4"/>
      <c r="T938" s="5"/>
      <c r="U938" s="154"/>
      <c r="V938" s="154"/>
      <c r="W938" s="4"/>
      <c r="X938" s="4"/>
    </row>
    <row r="939" spans="1:24" ht="64.5" customHeight="1" x14ac:dyDescent="0.8">
      <c r="A939" s="4"/>
      <c r="B939" s="128"/>
      <c r="C939" s="128"/>
      <c r="D939" s="8"/>
      <c r="E939" s="8"/>
      <c r="F939" s="8"/>
      <c r="G939" s="8"/>
      <c r="H939" s="5"/>
      <c r="I939" s="5"/>
      <c r="J939" s="5"/>
      <c r="K939" s="8"/>
      <c r="L939" s="4"/>
      <c r="M939" s="5"/>
      <c r="N939" s="8"/>
      <c r="O939" s="5"/>
      <c r="P939" s="5"/>
      <c r="Q939" s="5"/>
      <c r="R939" s="8"/>
      <c r="S939" s="4"/>
      <c r="T939" s="5"/>
      <c r="U939" s="154"/>
      <c r="V939" s="154"/>
      <c r="W939" s="4"/>
      <c r="X939" s="4"/>
    </row>
    <row r="940" spans="1:24" ht="64.5" customHeight="1" x14ac:dyDescent="0.8">
      <c r="A940" s="4"/>
      <c r="B940" s="128"/>
      <c r="C940" s="128"/>
      <c r="D940" s="8"/>
      <c r="E940" s="8"/>
      <c r="F940" s="8"/>
      <c r="G940" s="8"/>
      <c r="H940" s="5"/>
      <c r="I940" s="5"/>
      <c r="J940" s="5"/>
      <c r="K940" s="8"/>
      <c r="L940" s="4"/>
      <c r="M940" s="5"/>
      <c r="N940" s="8"/>
      <c r="O940" s="5"/>
      <c r="P940" s="5"/>
      <c r="Q940" s="5"/>
      <c r="R940" s="8"/>
      <c r="S940" s="4"/>
      <c r="T940" s="5"/>
      <c r="U940" s="154"/>
      <c r="V940" s="154"/>
      <c r="W940" s="4"/>
      <c r="X940" s="4"/>
    </row>
    <row r="941" spans="1:24" ht="64.5" customHeight="1" x14ac:dyDescent="0.8">
      <c r="A941" s="4"/>
      <c r="B941" s="128"/>
      <c r="C941" s="128"/>
      <c r="D941" s="8"/>
      <c r="E941" s="8"/>
      <c r="F941" s="8"/>
      <c r="G941" s="8"/>
      <c r="H941" s="5"/>
      <c r="I941" s="5"/>
      <c r="J941" s="5"/>
      <c r="K941" s="8"/>
      <c r="L941" s="4"/>
      <c r="M941" s="5"/>
      <c r="N941" s="8"/>
      <c r="O941" s="5"/>
      <c r="P941" s="5"/>
      <c r="Q941" s="5"/>
      <c r="R941" s="8"/>
      <c r="S941" s="4"/>
      <c r="T941" s="5"/>
      <c r="U941" s="154"/>
      <c r="V941" s="154"/>
      <c r="W941" s="4"/>
      <c r="X941" s="4"/>
    </row>
    <row r="942" spans="1:24" ht="64.5" customHeight="1" x14ac:dyDescent="0.8">
      <c r="A942" s="4"/>
      <c r="B942" s="128"/>
      <c r="C942" s="128"/>
      <c r="D942" s="8"/>
      <c r="E942" s="8"/>
      <c r="F942" s="8"/>
      <c r="G942" s="8"/>
      <c r="H942" s="5"/>
      <c r="I942" s="5"/>
      <c r="J942" s="5"/>
      <c r="K942" s="8"/>
      <c r="L942" s="4"/>
      <c r="M942" s="5"/>
      <c r="N942" s="8"/>
      <c r="O942" s="5"/>
      <c r="P942" s="5"/>
      <c r="Q942" s="5"/>
      <c r="R942" s="8"/>
      <c r="S942" s="4"/>
      <c r="T942" s="5"/>
      <c r="U942" s="154"/>
      <c r="V942" s="154"/>
      <c r="W942" s="4"/>
      <c r="X942" s="4"/>
    </row>
    <row r="943" spans="1:24" ht="64.5" customHeight="1" x14ac:dyDescent="0.8">
      <c r="A943" s="4"/>
      <c r="B943" s="128"/>
      <c r="C943" s="128"/>
      <c r="D943" s="8"/>
      <c r="E943" s="8"/>
      <c r="F943" s="8"/>
      <c r="G943" s="8"/>
      <c r="H943" s="5"/>
      <c r="I943" s="5"/>
      <c r="J943" s="5"/>
      <c r="K943" s="8"/>
      <c r="L943" s="4"/>
      <c r="M943" s="5"/>
      <c r="N943" s="8"/>
      <c r="O943" s="5"/>
      <c r="P943" s="5"/>
      <c r="Q943" s="5"/>
      <c r="R943" s="8"/>
      <c r="S943" s="4"/>
      <c r="T943" s="5"/>
      <c r="U943" s="154"/>
      <c r="V943" s="154"/>
      <c r="W943" s="4"/>
      <c r="X943" s="4"/>
    </row>
    <row r="944" spans="1:24" ht="64.5" customHeight="1" x14ac:dyDescent="0.8">
      <c r="A944" s="4"/>
      <c r="B944" s="128"/>
      <c r="C944" s="128"/>
      <c r="D944" s="8"/>
      <c r="E944" s="8"/>
      <c r="F944" s="8"/>
      <c r="G944" s="8"/>
      <c r="H944" s="5"/>
      <c r="I944" s="5"/>
      <c r="J944" s="5"/>
      <c r="K944" s="8"/>
      <c r="L944" s="4"/>
      <c r="M944" s="5"/>
      <c r="N944" s="8"/>
      <c r="O944" s="5"/>
      <c r="P944" s="5"/>
      <c r="Q944" s="5"/>
      <c r="R944" s="8"/>
      <c r="S944" s="4"/>
      <c r="T944" s="5"/>
      <c r="U944" s="154"/>
      <c r="V944" s="154"/>
      <c r="W944" s="4"/>
      <c r="X944" s="4"/>
    </row>
    <row r="945" spans="1:24" ht="64.5" customHeight="1" x14ac:dyDescent="0.8">
      <c r="A945" s="4"/>
      <c r="B945" s="128"/>
      <c r="C945" s="128"/>
      <c r="D945" s="8"/>
      <c r="E945" s="8"/>
      <c r="F945" s="8"/>
      <c r="G945" s="8"/>
      <c r="H945" s="5"/>
      <c r="I945" s="5"/>
      <c r="J945" s="5"/>
      <c r="K945" s="8"/>
      <c r="L945" s="4"/>
      <c r="M945" s="5"/>
      <c r="N945" s="8"/>
      <c r="O945" s="5"/>
      <c r="P945" s="5"/>
      <c r="Q945" s="5"/>
      <c r="R945" s="8"/>
      <c r="S945" s="4"/>
      <c r="T945" s="5"/>
      <c r="U945" s="154"/>
      <c r="V945" s="154"/>
      <c r="W945" s="4"/>
      <c r="X945" s="4"/>
    </row>
    <row r="946" spans="1:24" ht="64.5" customHeight="1" x14ac:dyDescent="0.8">
      <c r="A946" s="4"/>
      <c r="B946" s="128"/>
      <c r="C946" s="128"/>
      <c r="D946" s="8"/>
      <c r="E946" s="8"/>
      <c r="F946" s="8"/>
      <c r="G946" s="8"/>
      <c r="H946" s="5"/>
      <c r="I946" s="5"/>
      <c r="J946" s="5"/>
      <c r="K946" s="8"/>
      <c r="L946" s="4"/>
      <c r="M946" s="5"/>
      <c r="N946" s="8"/>
      <c r="O946" s="5"/>
      <c r="P946" s="5"/>
      <c r="Q946" s="5"/>
      <c r="R946" s="8"/>
      <c r="S946" s="4"/>
      <c r="T946" s="5"/>
      <c r="U946" s="154"/>
      <c r="V946" s="154"/>
      <c r="W946" s="4"/>
      <c r="X946" s="4"/>
    </row>
    <row r="947" spans="1:24" ht="64.5" customHeight="1" x14ac:dyDescent="0.8">
      <c r="A947" s="4"/>
      <c r="B947" s="128"/>
      <c r="C947" s="128"/>
      <c r="D947" s="8"/>
      <c r="E947" s="8"/>
      <c r="F947" s="8"/>
      <c r="G947" s="8"/>
      <c r="H947" s="5"/>
      <c r="I947" s="5"/>
      <c r="J947" s="5"/>
      <c r="K947" s="8"/>
      <c r="L947" s="4"/>
      <c r="M947" s="5"/>
      <c r="N947" s="8"/>
      <c r="O947" s="5"/>
      <c r="P947" s="5"/>
      <c r="Q947" s="5"/>
      <c r="R947" s="8"/>
      <c r="S947" s="4"/>
      <c r="T947" s="5"/>
      <c r="U947" s="154"/>
      <c r="V947" s="154"/>
      <c r="W947" s="4"/>
      <c r="X947" s="4"/>
    </row>
    <row r="948" spans="1:24" ht="64.5" customHeight="1" x14ac:dyDescent="0.8">
      <c r="A948" s="4"/>
      <c r="B948" s="128"/>
      <c r="C948" s="128"/>
      <c r="D948" s="8"/>
      <c r="E948" s="8"/>
      <c r="F948" s="8"/>
      <c r="G948" s="8"/>
      <c r="H948" s="5"/>
      <c r="I948" s="5"/>
      <c r="J948" s="5"/>
      <c r="K948" s="8"/>
      <c r="L948" s="4"/>
      <c r="M948" s="5"/>
      <c r="N948" s="8"/>
      <c r="O948" s="5"/>
      <c r="P948" s="5"/>
      <c r="Q948" s="5"/>
      <c r="R948" s="8"/>
      <c r="S948" s="4"/>
      <c r="T948" s="5"/>
      <c r="U948" s="154"/>
      <c r="V948" s="154"/>
      <c r="W948" s="4"/>
      <c r="X948" s="4"/>
    </row>
    <row r="949" spans="1:24" ht="64.5" customHeight="1" x14ac:dyDescent="0.8">
      <c r="A949" s="4"/>
      <c r="B949" s="128"/>
      <c r="C949" s="128"/>
      <c r="D949" s="8"/>
      <c r="E949" s="8"/>
      <c r="F949" s="8"/>
      <c r="G949" s="8"/>
      <c r="H949" s="5"/>
      <c r="I949" s="5"/>
      <c r="J949" s="5"/>
      <c r="K949" s="8"/>
      <c r="L949" s="4"/>
      <c r="M949" s="5"/>
      <c r="N949" s="8"/>
      <c r="O949" s="5"/>
      <c r="P949" s="5"/>
      <c r="Q949" s="5"/>
      <c r="R949" s="8"/>
      <c r="S949" s="4"/>
      <c r="T949" s="5"/>
      <c r="U949" s="154"/>
      <c r="V949" s="154"/>
      <c r="W949" s="4"/>
      <c r="X949" s="4"/>
    </row>
    <row r="950" spans="1:24" ht="64.5" customHeight="1" x14ac:dyDescent="0.8">
      <c r="A950" s="4"/>
      <c r="B950" s="128"/>
      <c r="C950" s="128"/>
      <c r="D950" s="8"/>
      <c r="E950" s="8"/>
      <c r="F950" s="8"/>
      <c r="G950" s="8"/>
      <c r="H950" s="5"/>
      <c r="I950" s="5"/>
      <c r="J950" s="5"/>
      <c r="K950" s="8"/>
      <c r="L950" s="4"/>
      <c r="M950" s="5"/>
      <c r="N950" s="8"/>
      <c r="O950" s="5"/>
      <c r="P950" s="5"/>
      <c r="Q950" s="5"/>
      <c r="R950" s="8"/>
      <c r="S950" s="4"/>
      <c r="T950" s="5"/>
      <c r="U950" s="154"/>
      <c r="V950" s="154"/>
      <c r="W950" s="4"/>
      <c r="X950" s="4"/>
    </row>
    <row r="951" spans="1:24" ht="64.5" customHeight="1" x14ac:dyDescent="0.8">
      <c r="A951" s="4"/>
      <c r="B951" s="128"/>
      <c r="C951" s="128"/>
      <c r="D951" s="8"/>
      <c r="E951" s="8"/>
      <c r="F951" s="8"/>
      <c r="G951" s="8"/>
      <c r="H951" s="5"/>
      <c r="I951" s="5"/>
      <c r="J951" s="5"/>
      <c r="K951" s="8"/>
      <c r="L951" s="4"/>
      <c r="M951" s="5"/>
      <c r="N951" s="8"/>
      <c r="O951" s="5"/>
      <c r="P951" s="5"/>
      <c r="Q951" s="5"/>
      <c r="R951" s="8"/>
      <c r="S951" s="4"/>
      <c r="T951" s="5"/>
      <c r="U951" s="154"/>
      <c r="V951" s="154"/>
      <c r="W951" s="4"/>
      <c r="X951" s="4"/>
    </row>
    <row r="952" spans="1:24" ht="64.5" customHeight="1" x14ac:dyDescent="0.8">
      <c r="A952" s="4"/>
      <c r="B952" s="128"/>
      <c r="C952" s="128"/>
      <c r="D952" s="8"/>
      <c r="E952" s="8"/>
      <c r="F952" s="8"/>
      <c r="G952" s="8"/>
      <c r="H952" s="5"/>
      <c r="I952" s="5"/>
      <c r="J952" s="5"/>
      <c r="K952" s="8"/>
      <c r="L952" s="4"/>
      <c r="M952" s="5"/>
      <c r="N952" s="8"/>
      <c r="O952" s="5"/>
      <c r="P952" s="5"/>
      <c r="Q952" s="5"/>
      <c r="R952" s="8"/>
      <c r="S952" s="4"/>
      <c r="T952" s="5"/>
      <c r="U952" s="154"/>
      <c r="V952" s="154"/>
      <c r="W952" s="4"/>
      <c r="X952" s="4"/>
    </row>
    <row r="953" spans="1:24" ht="64.5" customHeight="1" x14ac:dyDescent="0.8">
      <c r="A953" s="4"/>
      <c r="B953" s="128"/>
      <c r="C953" s="128"/>
      <c r="D953" s="8"/>
      <c r="E953" s="8"/>
      <c r="F953" s="8"/>
      <c r="G953" s="8"/>
      <c r="H953" s="5"/>
      <c r="I953" s="5"/>
      <c r="J953" s="5"/>
      <c r="K953" s="8"/>
      <c r="L953" s="4"/>
      <c r="M953" s="5"/>
      <c r="N953" s="8"/>
      <c r="O953" s="5"/>
      <c r="P953" s="5"/>
      <c r="Q953" s="5"/>
      <c r="R953" s="8"/>
      <c r="S953" s="4"/>
      <c r="T953" s="5"/>
      <c r="U953" s="154"/>
      <c r="V953" s="154"/>
      <c r="W953" s="4"/>
      <c r="X953" s="4"/>
    </row>
    <row r="954" spans="1:24" ht="64.5" customHeight="1" x14ac:dyDescent="0.8">
      <c r="A954" s="4"/>
      <c r="B954" s="128"/>
      <c r="C954" s="128"/>
      <c r="D954" s="8"/>
      <c r="E954" s="8"/>
      <c r="F954" s="8"/>
      <c r="G954" s="8"/>
      <c r="H954" s="5"/>
      <c r="I954" s="5"/>
      <c r="J954" s="5"/>
      <c r="K954" s="8"/>
      <c r="L954" s="4"/>
      <c r="M954" s="5"/>
      <c r="N954" s="8"/>
      <c r="O954" s="5"/>
      <c r="P954" s="5"/>
      <c r="Q954" s="5"/>
      <c r="R954" s="8"/>
      <c r="S954" s="4"/>
      <c r="T954" s="5"/>
      <c r="U954" s="154"/>
      <c r="V954" s="154"/>
      <c r="W954" s="4"/>
      <c r="X954" s="4"/>
    </row>
    <row r="955" spans="1:24" ht="64.5" customHeight="1" x14ac:dyDescent="0.8">
      <c r="A955" s="4"/>
      <c r="B955" s="128"/>
      <c r="C955" s="128"/>
      <c r="D955" s="8"/>
      <c r="E955" s="8"/>
      <c r="F955" s="8"/>
      <c r="G955" s="8"/>
      <c r="H955" s="5"/>
      <c r="I955" s="5"/>
      <c r="J955" s="5"/>
      <c r="K955" s="8"/>
      <c r="L955" s="4"/>
      <c r="M955" s="5"/>
      <c r="N955" s="8"/>
      <c r="O955" s="5"/>
      <c r="P955" s="5"/>
      <c r="Q955" s="5"/>
      <c r="R955" s="8"/>
      <c r="S955" s="4"/>
      <c r="T955" s="5"/>
      <c r="U955" s="154"/>
      <c r="V955" s="154"/>
      <c r="W955" s="4"/>
      <c r="X955" s="4"/>
    </row>
    <row r="956" spans="1:24" ht="64.5" customHeight="1" x14ac:dyDescent="0.8">
      <c r="A956" s="4"/>
      <c r="B956" s="128"/>
      <c r="C956" s="128"/>
      <c r="D956" s="8"/>
      <c r="E956" s="8"/>
      <c r="F956" s="8"/>
      <c r="G956" s="8"/>
      <c r="H956" s="5"/>
      <c r="I956" s="5"/>
      <c r="J956" s="5"/>
      <c r="K956" s="8"/>
      <c r="L956" s="4"/>
      <c r="M956" s="5"/>
      <c r="N956" s="8"/>
      <c r="O956" s="5"/>
      <c r="P956" s="5"/>
      <c r="Q956" s="5"/>
      <c r="R956" s="8"/>
      <c r="S956" s="4"/>
      <c r="T956" s="5"/>
      <c r="U956" s="154"/>
      <c r="V956" s="154"/>
      <c r="W956" s="4"/>
      <c r="X956" s="4"/>
    </row>
    <row r="957" spans="1:24" ht="64.5" customHeight="1" x14ac:dyDescent="0.8">
      <c r="A957" s="4"/>
      <c r="B957" s="128"/>
      <c r="C957" s="128"/>
      <c r="D957" s="8"/>
      <c r="E957" s="8"/>
      <c r="F957" s="8"/>
      <c r="G957" s="8"/>
      <c r="H957" s="5"/>
      <c r="I957" s="5"/>
      <c r="J957" s="5"/>
      <c r="K957" s="8"/>
      <c r="L957" s="4"/>
      <c r="M957" s="5"/>
      <c r="N957" s="8"/>
      <c r="O957" s="5"/>
      <c r="P957" s="5"/>
      <c r="Q957" s="5"/>
      <c r="R957" s="8"/>
      <c r="S957" s="4"/>
      <c r="T957" s="5"/>
      <c r="U957" s="154"/>
      <c r="V957" s="154"/>
      <c r="W957" s="4"/>
      <c r="X957" s="4"/>
    </row>
    <row r="958" spans="1:24" ht="64.5" customHeight="1" x14ac:dyDescent="0.8">
      <c r="A958" s="4"/>
      <c r="B958" s="128"/>
      <c r="C958" s="128"/>
      <c r="D958" s="8"/>
      <c r="E958" s="8"/>
      <c r="F958" s="8"/>
      <c r="G958" s="8"/>
      <c r="H958" s="5"/>
      <c r="I958" s="5"/>
      <c r="J958" s="5"/>
      <c r="K958" s="8"/>
      <c r="L958" s="4"/>
      <c r="M958" s="5"/>
      <c r="N958" s="8"/>
      <c r="O958" s="5"/>
      <c r="P958" s="5"/>
      <c r="Q958" s="5"/>
      <c r="R958" s="8"/>
      <c r="S958" s="4"/>
      <c r="T958" s="5"/>
      <c r="U958" s="154"/>
      <c r="V958" s="154"/>
      <c r="W958" s="4"/>
      <c r="X958" s="4"/>
    </row>
    <row r="959" spans="1:24" ht="64.5" customHeight="1" x14ac:dyDescent="0.8">
      <c r="A959" s="4"/>
      <c r="B959" s="128"/>
      <c r="C959" s="128"/>
      <c r="D959" s="8"/>
      <c r="E959" s="8"/>
      <c r="F959" s="8"/>
      <c r="G959" s="8"/>
      <c r="H959" s="5"/>
      <c r="I959" s="5"/>
      <c r="J959" s="5"/>
      <c r="K959" s="8"/>
      <c r="L959" s="4"/>
      <c r="M959" s="5"/>
      <c r="N959" s="8"/>
      <c r="O959" s="5"/>
      <c r="P959" s="5"/>
      <c r="Q959" s="5"/>
      <c r="R959" s="8"/>
      <c r="S959" s="4"/>
      <c r="T959" s="5"/>
      <c r="U959" s="154"/>
      <c r="V959" s="154"/>
      <c r="W959" s="4"/>
      <c r="X959" s="4"/>
    </row>
    <row r="960" spans="1:24" ht="64.5" customHeight="1" x14ac:dyDescent="0.8">
      <c r="A960" s="4"/>
      <c r="B960" s="128"/>
      <c r="C960" s="128"/>
      <c r="D960" s="8"/>
      <c r="E960" s="8"/>
      <c r="F960" s="8"/>
      <c r="G960" s="8"/>
      <c r="H960" s="5"/>
      <c r="I960" s="5"/>
      <c r="J960" s="5"/>
      <c r="K960" s="8"/>
      <c r="L960" s="4"/>
      <c r="M960" s="5"/>
      <c r="N960" s="8"/>
      <c r="O960" s="5"/>
      <c r="P960" s="5"/>
      <c r="Q960" s="5"/>
      <c r="R960" s="8"/>
      <c r="S960" s="4"/>
      <c r="T960" s="5"/>
      <c r="U960" s="154"/>
      <c r="V960" s="154"/>
      <c r="W960" s="4"/>
      <c r="X960" s="4"/>
    </row>
    <row r="961" spans="1:24" ht="64.5" customHeight="1" x14ac:dyDescent="0.8">
      <c r="A961" s="4"/>
      <c r="B961" s="128"/>
      <c r="C961" s="128"/>
      <c r="D961" s="8"/>
      <c r="E961" s="8"/>
      <c r="F961" s="8"/>
      <c r="G961" s="8"/>
      <c r="H961" s="5"/>
      <c r="I961" s="5"/>
      <c r="J961" s="5"/>
      <c r="K961" s="8"/>
      <c r="L961" s="4"/>
      <c r="M961" s="5"/>
      <c r="N961" s="8"/>
      <c r="O961" s="5"/>
      <c r="P961" s="5"/>
      <c r="Q961" s="5"/>
      <c r="R961" s="8"/>
      <c r="S961" s="4"/>
      <c r="T961" s="5"/>
      <c r="U961" s="154"/>
      <c r="V961" s="154"/>
      <c r="W961" s="4"/>
      <c r="X961" s="4"/>
    </row>
    <row r="962" spans="1:24" ht="64.5" customHeight="1" x14ac:dyDescent="0.8">
      <c r="A962" s="4"/>
      <c r="B962" s="128"/>
      <c r="C962" s="128"/>
      <c r="D962" s="8"/>
      <c r="E962" s="8"/>
      <c r="F962" s="8"/>
      <c r="G962" s="8"/>
      <c r="H962" s="5"/>
      <c r="I962" s="5"/>
      <c r="J962" s="5"/>
      <c r="K962" s="8"/>
      <c r="L962" s="4"/>
      <c r="M962" s="5"/>
      <c r="N962" s="8"/>
      <c r="O962" s="5"/>
      <c r="P962" s="5"/>
      <c r="Q962" s="5"/>
      <c r="R962" s="8"/>
      <c r="S962" s="4"/>
      <c r="T962" s="5"/>
      <c r="U962" s="154"/>
      <c r="V962" s="154"/>
      <c r="W962" s="4"/>
      <c r="X962" s="4"/>
    </row>
    <row r="963" spans="1:24" ht="64.5" customHeight="1" x14ac:dyDescent="0.8">
      <c r="A963" s="4"/>
      <c r="B963" s="128"/>
      <c r="C963" s="128"/>
      <c r="D963" s="8"/>
      <c r="E963" s="8"/>
      <c r="F963" s="8"/>
      <c r="G963" s="8"/>
      <c r="H963" s="5"/>
      <c r="I963" s="5"/>
      <c r="J963" s="5"/>
      <c r="K963" s="8"/>
      <c r="L963" s="4"/>
      <c r="M963" s="5"/>
      <c r="N963" s="8"/>
      <c r="O963" s="5"/>
      <c r="P963" s="5"/>
      <c r="Q963" s="5"/>
      <c r="R963" s="8"/>
      <c r="S963" s="4"/>
      <c r="T963" s="5"/>
      <c r="U963" s="154"/>
      <c r="V963" s="154"/>
      <c r="W963" s="4"/>
      <c r="X963" s="4"/>
    </row>
    <row r="964" spans="1:24" ht="64.5" customHeight="1" x14ac:dyDescent="0.8">
      <c r="A964" s="4"/>
      <c r="B964" s="128"/>
      <c r="C964" s="128"/>
      <c r="D964" s="8"/>
      <c r="E964" s="8"/>
      <c r="F964" s="8"/>
      <c r="G964" s="8"/>
      <c r="H964" s="5"/>
      <c r="I964" s="5"/>
      <c r="J964" s="5"/>
      <c r="K964" s="8"/>
      <c r="L964" s="4"/>
      <c r="M964" s="5"/>
      <c r="N964" s="8"/>
      <c r="O964" s="5"/>
      <c r="P964" s="5"/>
      <c r="Q964" s="5"/>
      <c r="R964" s="8"/>
      <c r="S964" s="4"/>
      <c r="T964" s="5"/>
      <c r="U964" s="154"/>
      <c r="V964" s="154"/>
      <c r="W964" s="4"/>
      <c r="X964" s="4"/>
    </row>
    <row r="965" spans="1:24" ht="64.5" customHeight="1" x14ac:dyDescent="0.8">
      <c r="A965" s="4"/>
      <c r="B965" s="128"/>
      <c r="C965" s="128"/>
      <c r="D965" s="8"/>
      <c r="E965" s="8"/>
      <c r="F965" s="8"/>
      <c r="G965" s="8"/>
      <c r="H965" s="5"/>
      <c r="I965" s="5"/>
      <c r="J965" s="5"/>
      <c r="K965" s="8"/>
      <c r="L965" s="4"/>
      <c r="M965" s="5"/>
      <c r="N965" s="8"/>
      <c r="O965" s="5"/>
      <c r="P965" s="5"/>
      <c r="Q965" s="5"/>
      <c r="R965" s="8"/>
      <c r="S965" s="4"/>
      <c r="T965" s="5"/>
      <c r="U965" s="154"/>
      <c r="V965" s="154"/>
      <c r="W965" s="4"/>
      <c r="X965" s="4"/>
    </row>
    <row r="966" spans="1:24" ht="64.5" customHeight="1" x14ac:dyDescent="0.8">
      <c r="A966" s="4"/>
      <c r="B966" s="128"/>
      <c r="C966" s="128"/>
      <c r="D966" s="8"/>
      <c r="E966" s="8"/>
      <c r="F966" s="8"/>
      <c r="G966" s="8"/>
      <c r="H966" s="5"/>
      <c r="I966" s="5"/>
      <c r="J966" s="5"/>
      <c r="K966" s="8"/>
      <c r="L966" s="4"/>
      <c r="M966" s="5"/>
      <c r="N966" s="8"/>
      <c r="O966" s="5"/>
      <c r="P966" s="5"/>
      <c r="Q966" s="5"/>
      <c r="R966" s="8"/>
      <c r="S966" s="4"/>
      <c r="T966" s="5"/>
      <c r="U966" s="154"/>
      <c r="V966" s="154"/>
      <c r="W966" s="4"/>
      <c r="X966" s="4"/>
    </row>
    <row r="967" spans="1:24" ht="64.5" customHeight="1" x14ac:dyDescent="0.8">
      <c r="A967" s="4"/>
      <c r="B967" s="128"/>
      <c r="C967" s="128"/>
      <c r="D967" s="8"/>
      <c r="E967" s="8"/>
      <c r="F967" s="8"/>
      <c r="G967" s="8"/>
      <c r="H967" s="5"/>
      <c r="I967" s="5"/>
      <c r="J967" s="5"/>
      <c r="K967" s="8"/>
      <c r="L967" s="4"/>
      <c r="M967" s="5"/>
      <c r="N967" s="8"/>
      <c r="O967" s="5"/>
      <c r="P967" s="5"/>
      <c r="Q967" s="5"/>
      <c r="R967" s="8"/>
      <c r="S967" s="4"/>
      <c r="T967" s="5"/>
      <c r="U967" s="154"/>
      <c r="V967" s="154"/>
      <c r="W967" s="4"/>
      <c r="X967" s="4"/>
    </row>
    <row r="968" spans="1:24" ht="64.5" customHeight="1" x14ac:dyDescent="0.8">
      <c r="A968" s="4"/>
      <c r="B968" s="128"/>
      <c r="C968" s="128"/>
      <c r="D968" s="8"/>
      <c r="E968" s="8"/>
      <c r="F968" s="8"/>
      <c r="G968" s="8"/>
      <c r="H968" s="5"/>
      <c r="I968" s="5"/>
      <c r="J968" s="5"/>
      <c r="K968" s="8"/>
      <c r="L968" s="4"/>
      <c r="M968" s="5"/>
      <c r="N968" s="8"/>
      <c r="O968" s="5"/>
      <c r="P968" s="5"/>
      <c r="Q968" s="5"/>
      <c r="R968" s="8"/>
      <c r="S968" s="4"/>
      <c r="T968" s="5"/>
      <c r="U968" s="154"/>
      <c r="V968" s="154"/>
      <c r="W968" s="4"/>
      <c r="X968" s="4"/>
    </row>
    <row r="969" spans="1:24" ht="64.5" customHeight="1" x14ac:dyDescent="0.8">
      <c r="A969" s="4"/>
      <c r="B969" s="128"/>
      <c r="C969" s="128"/>
      <c r="D969" s="8"/>
      <c r="E969" s="8"/>
      <c r="F969" s="8"/>
      <c r="G969" s="8"/>
      <c r="H969" s="5"/>
      <c r="I969" s="5"/>
      <c r="J969" s="5"/>
      <c r="K969" s="8"/>
      <c r="L969" s="4"/>
      <c r="M969" s="5"/>
      <c r="N969" s="8"/>
      <c r="O969" s="5"/>
      <c r="P969" s="5"/>
      <c r="Q969" s="5"/>
      <c r="R969" s="8"/>
      <c r="S969" s="4"/>
      <c r="T969" s="5"/>
      <c r="U969" s="154"/>
      <c r="V969" s="154"/>
      <c r="W969" s="4"/>
      <c r="X969" s="4"/>
    </row>
    <row r="970" spans="1:24" ht="64.5" customHeight="1" x14ac:dyDescent="0.8">
      <c r="A970" s="4"/>
      <c r="B970" s="128"/>
      <c r="C970" s="128"/>
      <c r="D970" s="8"/>
      <c r="E970" s="8"/>
      <c r="F970" s="8"/>
      <c r="G970" s="8"/>
      <c r="H970" s="5"/>
      <c r="I970" s="5"/>
      <c r="J970" s="5"/>
      <c r="K970" s="8"/>
      <c r="L970" s="4"/>
      <c r="M970" s="5"/>
      <c r="N970" s="8"/>
      <c r="O970" s="5"/>
      <c r="P970" s="5"/>
      <c r="Q970" s="5"/>
      <c r="R970" s="8"/>
      <c r="S970" s="4"/>
      <c r="T970" s="5"/>
      <c r="U970" s="154"/>
      <c r="V970" s="154"/>
      <c r="W970" s="4"/>
      <c r="X970" s="4"/>
    </row>
    <row r="971" spans="1:24" ht="64.5" customHeight="1" x14ac:dyDescent="0.8">
      <c r="A971" s="4"/>
      <c r="B971" s="128"/>
      <c r="C971" s="128"/>
      <c r="D971" s="8"/>
      <c r="E971" s="8"/>
      <c r="F971" s="8"/>
      <c r="G971" s="8"/>
      <c r="H971" s="5"/>
      <c r="I971" s="5"/>
      <c r="J971" s="5"/>
      <c r="K971" s="8"/>
      <c r="L971" s="4"/>
      <c r="M971" s="5"/>
      <c r="N971" s="8"/>
      <c r="O971" s="5"/>
      <c r="P971" s="5"/>
      <c r="Q971" s="5"/>
      <c r="R971" s="8"/>
      <c r="S971" s="4"/>
      <c r="T971" s="5"/>
      <c r="U971" s="154"/>
      <c r="V971" s="154"/>
      <c r="W971" s="4"/>
      <c r="X971" s="4"/>
    </row>
    <row r="972" spans="1:24" ht="64.5" customHeight="1" x14ac:dyDescent="0.8">
      <c r="A972" s="4"/>
      <c r="B972" s="128"/>
      <c r="C972" s="128"/>
      <c r="D972" s="8"/>
      <c r="E972" s="8"/>
      <c r="F972" s="8"/>
      <c r="G972" s="8"/>
      <c r="H972" s="5"/>
      <c r="I972" s="5"/>
      <c r="J972" s="5"/>
      <c r="K972" s="8"/>
      <c r="L972" s="4"/>
      <c r="M972" s="5"/>
      <c r="N972" s="8"/>
      <c r="O972" s="5"/>
      <c r="P972" s="5"/>
      <c r="Q972" s="5"/>
      <c r="R972" s="8"/>
      <c r="S972" s="4"/>
      <c r="T972" s="5"/>
      <c r="U972" s="154"/>
      <c r="V972" s="154"/>
      <c r="W972" s="4"/>
      <c r="X972" s="4"/>
    </row>
    <row r="973" spans="1:24" ht="64.5" customHeight="1" x14ac:dyDescent="0.8">
      <c r="A973" s="4"/>
      <c r="B973" s="128"/>
      <c r="C973" s="128"/>
      <c r="D973" s="8"/>
      <c r="E973" s="8"/>
      <c r="F973" s="8"/>
      <c r="G973" s="8"/>
      <c r="H973" s="5"/>
      <c r="I973" s="5"/>
      <c r="J973" s="5"/>
      <c r="K973" s="8"/>
      <c r="L973" s="4"/>
      <c r="M973" s="5"/>
      <c r="N973" s="8"/>
      <c r="O973" s="5"/>
      <c r="P973" s="5"/>
      <c r="Q973" s="5"/>
      <c r="R973" s="8"/>
      <c r="S973" s="4"/>
      <c r="T973" s="5"/>
      <c r="U973" s="154"/>
      <c r="V973" s="154"/>
      <c r="W973" s="4"/>
      <c r="X973" s="4"/>
    </row>
    <row r="974" spans="1:24" ht="64.5" customHeight="1" x14ac:dyDescent="0.8">
      <c r="A974" s="4"/>
      <c r="B974" s="128"/>
      <c r="C974" s="128"/>
      <c r="D974" s="8"/>
      <c r="E974" s="8"/>
      <c r="F974" s="8"/>
      <c r="G974" s="8"/>
      <c r="H974" s="5"/>
      <c r="I974" s="5"/>
      <c r="J974" s="5"/>
      <c r="K974" s="8"/>
      <c r="L974" s="4"/>
      <c r="M974" s="5"/>
      <c r="N974" s="8"/>
      <c r="O974" s="5"/>
      <c r="P974" s="5"/>
      <c r="Q974" s="5"/>
      <c r="R974" s="8"/>
      <c r="S974" s="4"/>
      <c r="T974" s="5"/>
      <c r="U974" s="154"/>
      <c r="V974" s="154"/>
      <c r="W974" s="4"/>
      <c r="X974" s="4"/>
    </row>
    <row r="975" spans="1:24" ht="64.5" customHeight="1" x14ac:dyDescent="0.8">
      <c r="A975" s="4"/>
      <c r="B975" s="128"/>
      <c r="C975" s="128"/>
      <c r="D975" s="8"/>
      <c r="E975" s="8"/>
      <c r="F975" s="8"/>
      <c r="G975" s="8"/>
      <c r="H975" s="5"/>
      <c r="I975" s="5"/>
      <c r="J975" s="5"/>
      <c r="K975" s="8"/>
      <c r="L975" s="4"/>
      <c r="M975" s="5"/>
      <c r="N975" s="8"/>
      <c r="O975" s="5"/>
      <c r="P975" s="5"/>
      <c r="Q975" s="5"/>
      <c r="R975" s="8"/>
      <c r="S975" s="4"/>
      <c r="T975" s="5"/>
      <c r="U975" s="154"/>
      <c r="V975" s="154"/>
      <c r="W975" s="4"/>
      <c r="X975" s="4"/>
    </row>
    <row r="976" spans="1:24" ht="64.5" customHeight="1" x14ac:dyDescent="0.8">
      <c r="A976" s="4"/>
      <c r="B976" s="128"/>
      <c r="C976" s="128"/>
      <c r="D976" s="8"/>
      <c r="E976" s="8"/>
      <c r="F976" s="8"/>
      <c r="G976" s="8"/>
      <c r="H976" s="5"/>
      <c r="I976" s="5"/>
      <c r="J976" s="5"/>
      <c r="K976" s="8"/>
      <c r="L976" s="4"/>
      <c r="M976" s="5"/>
      <c r="N976" s="8"/>
      <c r="O976" s="5"/>
      <c r="P976" s="5"/>
      <c r="Q976" s="5"/>
      <c r="R976" s="8"/>
      <c r="S976" s="4"/>
      <c r="T976" s="5"/>
      <c r="U976" s="154"/>
      <c r="V976" s="154"/>
      <c r="W976" s="4"/>
      <c r="X976" s="4"/>
    </row>
    <row r="977" spans="1:24" ht="64.5" customHeight="1" x14ac:dyDescent="0.8">
      <c r="A977" s="4"/>
      <c r="B977" s="128"/>
      <c r="C977" s="128"/>
      <c r="D977" s="8"/>
      <c r="E977" s="8"/>
      <c r="F977" s="8"/>
      <c r="G977" s="8"/>
      <c r="H977" s="5"/>
      <c r="I977" s="5"/>
      <c r="J977" s="5"/>
      <c r="K977" s="8"/>
      <c r="L977" s="4"/>
      <c r="M977" s="5"/>
      <c r="N977" s="8"/>
      <c r="O977" s="5"/>
      <c r="P977" s="5"/>
      <c r="Q977" s="5"/>
      <c r="R977" s="8"/>
      <c r="S977" s="4"/>
      <c r="T977" s="5"/>
      <c r="U977" s="154"/>
      <c r="V977" s="154"/>
      <c r="W977" s="4"/>
      <c r="X977" s="4"/>
    </row>
    <row r="978" spans="1:24" ht="64.5" customHeight="1" x14ac:dyDescent="0.8">
      <c r="A978" s="4"/>
      <c r="B978" s="128"/>
      <c r="C978" s="128"/>
      <c r="D978" s="8"/>
      <c r="E978" s="8"/>
      <c r="F978" s="8"/>
      <c r="G978" s="8"/>
      <c r="H978" s="5"/>
      <c r="I978" s="5"/>
      <c r="J978" s="5"/>
      <c r="K978" s="8"/>
      <c r="L978" s="4"/>
      <c r="M978" s="5"/>
      <c r="N978" s="8"/>
      <c r="O978" s="5"/>
      <c r="P978" s="5"/>
      <c r="Q978" s="5"/>
      <c r="R978" s="8"/>
      <c r="S978" s="4"/>
      <c r="T978" s="5"/>
      <c r="U978" s="154"/>
      <c r="V978" s="154"/>
      <c r="W978" s="4"/>
      <c r="X978" s="4"/>
    </row>
    <row r="979" spans="1:24" ht="64.5" customHeight="1" x14ac:dyDescent="0.8">
      <c r="A979" s="4"/>
      <c r="B979" s="128"/>
      <c r="C979" s="128"/>
      <c r="D979" s="8"/>
      <c r="E979" s="8"/>
      <c r="F979" s="8"/>
      <c r="G979" s="8"/>
      <c r="H979" s="5"/>
      <c r="I979" s="5"/>
      <c r="J979" s="5"/>
      <c r="K979" s="8"/>
      <c r="L979" s="4"/>
      <c r="M979" s="5"/>
      <c r="N979" s="8"/>
      <c r="O979" s="5"/>
      <c r="P979" s="5"/>
      <c r="Q979" s="5"/>
      <c r="R979" s="8"/>
      <c r="S979" s="4"/>
      <c r="T979" s="5"/>
      <c r="U979" s="154"/>
      <c r="V979" s="154"/>
      <c r="W979" s="4"/>
      <c r="X979" s="4"/>
    </row>
    <row r="980" spans="1:24" ht="64.5" customHeight="1" x14ac:dyDescent="0.8">
      <c r="A980" s="4"/>
      <c r="B980" s="128"/>
      <c r="C980" s="128"/>
      <c r="D980" s="8"/>
      <c r="E980" s="8"/>
      <c r="F980" s="8"/>
      <c r="G980" s="8"/>
      <c r="H980" s="5"/>
      <c r="I980" s="5"/>
      <c r="J980" s="5"/>
      <c r="K980" s="8"/>
      <c r="L980" s="4"/>
      <c r="M980" s="5"/>
      <c r="N980" s="8"/>
      <c r="O980" s="5"/>
      <c r="P980" s="5"/>
      <c r="Q980" s="5"/>
      <c r="R980" s="8"/>
      <c r="S980" s="4"/>
      <c r="T980" s="5"/>
      <c r="U980" s="154"/>
      <c r="V980" s="154"/>
      <c r="W980" s="4"/>
      <c r="X980" s="4"/>
    </row>
    <row r="981" spans="1:24" ht="64.5" customHeight="1" x14ac:dyDescent="0.8">
      <c r="A981" s="4"/>
      <c r="B981" s="128"/>
      <c r="C981" s="128"/>
      <c r="D981" s="8"/>
      <c r="E981" s="8"/>
      <c r="F981" s="8"/>
      <c r="G981" s="8"/>
      <c r="H981" s="5"/>
      <c r="I981" s="5"/>
      <c r="J981" s="5"/>
      <c r="K981" s="8"/>
      <c r="L981" s="4"/>
      <c r="M981" s="5"/>
      <c r="N981" s="8"/>
      <c r="O981" s="5"/>
      <c r="P981" s="5"/>
      <c r="Q981" s="5"/>
      <c r="R981" s="8"/>
      <c r="S981" s="4"/>
      <c r="T981" s="5"/>
      <c r="U981" s="154"/>
      <c r="V981" s="154"/>
      <c r="W981" s="4"/>
      <c r="X981" s="4"/>
    </row>
    <row r="982" spans="1:24" ht="64.5" customHeight="1" x14ac:dyDescent="0.8">
      <c r="A982" s="4"/>
      <c r="B982" s="128"/>
      <c r="C982" s="128"/>
      <c r="D982" s="8"/>
      <c r="E982" s="8"/>
      <c r="F982" s="8"/>
      <c r="G982" s="8"/>
      <c r="H982" s="5"/>
      <c r="I982" s="5"/>
      <c r="J982" s="5"/>
      <c r="K982" s="8"/>
      <c r="L982" s="4"/>
      <c r="M982" s="5"/>
      <c r="N982" s="8"/>
      <c r="O982" s="5"/>
      <c r="P982" s="5"/>
      <c r="Q982" s="5"/>
      <c r="R982" s="8"/>
      <c r="S982" s="4"/>
      <c r="T982" s="5"/>
      <c r="U982" s="154"/>
      <c r="V982" s="154"/>
      <c r="W982" s="4"/>
      <c r="X982" s="4"/>
    </row>
    <row r="983" spans="1:24" ht="64.5" customHeight="1" x14ac:dyDescent="0.8">
      <c r="A983" s="4"/>
      <c r="B983" s="128"/>
      <c r="C983" s="128"/>
      <c r="D983" s="8"/>
      <c r="E983" s="8"/>
      <c r="F983" s="8"/>
      <c r="G983" s="8"/>
      <c r="H983" s="5"/>
      <c r="I983" s="5"/>
      <c r="J983" s="5"/>
      <c r="K983" s="8"/>
      <c r="L983" s="4"/>
      <c r="M983" s="5"/>
      <c r="N983" s="8"/>
      <c r="O983" s="5"/>
      <c r="P983" s="5"/>
      <c r="Q983" s="5"/>
      <c r="R983" s="8"/>
      <c r="S983" s="4"/>
      <c r="T983" s="5"/>
      <c r="U983" s="154"/>
      <c r="V983" s="154"/>
      <c r="W983" s="4"/>
      <c r="X983" s="4"/>
    </row>
    <row r="984" spans="1:24" ht="64.5" customHeight="1" x14ac:dyDescent="0.8">
      <c r="A984" s="4"/>
      <c r="B984" s="128"/>
      <c r="C984" s="128"/>
      <c r="D984" s="8"/>
      <c r="E984" s="8"/>
      <c r="F984" s="8"/>
      <c r="G984" s="8"/>
      <c r="H984" s="5"/>
      <c r="I984" s="5"/>
      <c r="J984" s="5"/>
      <c r="K984" s="8"/>
      <c r="L984" s="4"/>
      <c r="M984" s="5"/>
      <c r="N984" s="8"/>
      <c r="O984" s="5"/>
      <c r="P984" s="5"/>
      <c r="Q984" s="5"/>
      <c r="R984" s="8"/>
      <c r="S984" s="4"/>
      <c r="T984" s="5"/>
      <c r="U984" s="154"/>
      <c r="V984" s="154"/>
      <c r="W984" s="4"/>
      <c r="X984" s="4"/>
    </row>
    <row r="985" spans="1:24" ht="64.5" customHeight="1" x14ac:dyDescent="0.8">
      <c r="A985" s="4"/>
      <c r="B985" s="128"/>
      <c r="C985" s="128"/>
      <c r="D985" s="8"/>
      <c r="E985" s="8"/>
      <c r="F985" s="8"/>
      <c r="G985" s="8"/>
      <c r="H985" s="5"/>
      <c r="I985" s="5"/>
      <c r="J985" s="5"/>
      <c r="K985" s="8"/>
      <c r="L985" s="4"/>
      <c r="M985" s="5"/>
      <c r="N985" s="8"/>
      <c r="O985" s="5"/>
      <c r="P985" s="5"/>
      <c r="Q985" s="5"/>
      <c r="R985" s="8"/>
      <c r="S985" s="4"/>
      <c r="T985" s="5"/>
      <c r="U985" s="154"/>
      <c r="V985" s="154"/>
      <c r="W985" s="4"/>
      <c r="X985" s="4"/>
    </row>
    <row r="986" spans="1:24" ht="64.5" customHeight="1" x14ac:dyDescent="0.8">
      <c r="A986" s="4"/>
      <c r="B986" s="128"/>
      <c r="C986" s="128"/>
      <c r="D986" s="8"/>
      <c r="E986" s="8"/>
      <c r="F986" s="8"/>
      <c r="G986" s="8"/>
      <c r="H986" s="5"/>
      <c r="I986" s="5"/>
      <c r="J986" s="5"/>
      <c r="K986" s="8"/>
      <c r="L986" s="4"/>
      <c r="M986" s="5"/>
      <c r="N986" s="8"/>
      <c r="O986" s="5"/>
      <c r="P986" s="5"/>
      <c r="Q986" s="5"/>
      <c r="R986" s="8"/>
      <c r="S986" s="4"/>
      <c r="T986" s="5"/>
      <c r="U986" s="154"/>
      <c r="V986" s="154"/>
      <c r="W986" s="4"/>
      <c r="X986" s="4"/>
    </row>
    <row r="987" spans="1:24" ht="64.5" customHeight="1" x14ac:dyDescent="0.8">
      <c r="A987" s="4"/>
      <c r="B987" s="128"/>
      <c r="C987" s="128"/>
      <c r="D987" s="8"/>
      <c r="E987" s="8"/>
      <c r="F987" s="8"/>
      <c r="G987" s="8"/>
      <c r="H987" s="5"/>
      <c r="I987" s="5"/>
      <c r="J987" s="5"/>
      <c r="K987" s="8"/>
      <c r="L987" s="4"/>
      <c r="M987" s="5"/>
      <c r="N987" s="8"/>
      <c r="O987" s="5"/>
      <c r="P987" s="5"/>
      <c r="Q987" s="5"/>
      <c r="R987" s="8"/>
      <c r="S987" s="4"/>
      <c r="T987" s="5"/>
      <c r="U987" s="154"/>
      <c r="V987" s="154"/>
      <c r="W987" s="4"/>
      <c r="X987" s="4"/>
    </row>
    <row r="988" spans="1:24" ht="64.5" customHeight="1" x14ac:dyDescent="0.8">
      <c r="A988" s="4"/>
      <c r="B988" s="128"/>
      <c r="C988" s="128"/>
      <c r="D988" s="8"/>
      <c r="E988" s="8"/>
      <c r="F988" s="8"/>
      <c r="G988" s="8"/>
      <c r="H988" s="5"/>
      <c r="I988" s="5"/>
      <c r="J988" s="5"/>
      <c r="K988" s="8"/>
      <c r="L988" s="4"/>
      <c r="M988" s="5"/>
      <c r="N988" s="8"/>
      <c r="O988" s="5"/>
      <c r="P988" s="5"/>
      <c r="Q988" s="5"/>
      <c r="R988" s="8"/>
      <c r="S988" s="4"/>
      <c r="T988" s="5"/>
      <c r="U988" s="154"/>
      <c r="V988" s="154"/>
      <c r="W988" s="4"/>
      <c r="X988" s="4"/>
    </row>
    <row r="989" spans="1:24" ht="64.5" customHeight="1" x14ac:dyDescent="0.8">
      <c r="A989" s="4"/>
      <c r="B989" s="128"/>
      <c r="C989" s="128"/>
      <c r="D989" s="8"/>
      <c r="E989" s="8"/>
      <c r="F989" s="8"/>
      <c r="G989" s="8"/>
      <c r="H989" s="5"/>
      <c r="I989" s="5"/>
      <c r="J989" s="5"/>
      <c r="K989" s="8"/>
      <c r="L989" s="4"/>
      <c r="M989" s="5"/>
      <c r="N989" s="8"/>
      <c r="O989" s="5"/>
      <c r="P989" s="5"/>
      <c r="Q989" s="5"/>
      <c r="R989" s="8"/>
      <c r="S989" s="4"/>
      <c r="T989" s="5"/>
      <c r="U989" s="154"/>
      <c r="V989" s="154"/>
      <c r="W989" s="4"/>
      <c r="X989" s="4"/>
    </row>
    <row r="990" spans="1:24" ht="64.5" customHeight="1" x14ac:dyDescent="0.8">
      <c r="A990" s="4"/>
      <c r="B990" s="128"/>
      <c r="C990" s="128"/>
      <c r="D990" s="8"/>
      <c r="E990" s="8"/>
      <c r="F990" s="8"/>
      <c r="G990" s="8"/>
      <c r="H990" s="5"/>
      <c r="I990" s="5"/>
      <c r="J990" s="5"/>
      <c r="K990" s="8"/>
      <c r="L990" s="4"/>
      <c r="M990" s="5"/>
      <c r="N990" s="8"/>
      <c r="O990" s="5"/>
      <c r="P990" s="5"/>
      <c r="Q990" s="5"/>
      <c r="R990" s="8"/>
      <c r="S990" s="4"/>
      <c r="T990" s="5"/>
      <c r="U990" s="154"/>
      <c r="V990" s="154"/>
      <c r="W990" s="4"/>
      <c r="X990" s="4"/>
    </row>
    <row r="991" spans="1:24" ht="64.5" customHeight="1" x14ac:dyDescent="0.8">
      <c r="A991" s="4"/>
      <c r="B991" s="128"/>
      <c r="C991" s="128"/>
      <c r="D991" s="8"/>
      <c r="E991" s="8"/>
      <c r="F991" s="8"/>
      <c r="G991" s="8"/>
      <c r="H991" s="5"/>
      <c r="I991" s="5"/>
      <c r="J991" s="5"/>
      <c r="K991" s="8"/>
      <c r="L991" s="4"/>
      <c r="M991" s="5"/>
      <c r="N991" s="8"/>
      <c r="O991" s="5"/>
      <c r="P991" s="5"/>
      <c r="Q991" s="5"/>
      <c r="R991" s="8"/>
      <c r="S991" s="4"/>
      <c r="T991" s="5"/>
      <c r="U991" s="154"/>
      <c r="V991" s="154"/>
      <c r="W991" s="4"/>
      <c r="X991" s="4"/>
    </row>
    <row r="992" spans="1:24" ht="64.5" customHeight="1" x14ac:dyDescent="0.8">
      <c r="A992" s="4"/>
      <c r="B992" s="128"/>
      <c r="C992" s="128"/>
      <c r="D992" s="8"/>
      <c r="E992" s="8"/>
      <c r="F992" s="8"/>
      <c r="G992" s="8"/>
      <c r="H992" s="5"/>
      <c r="I992" s="5"/>
      <c r="J992" s="5"/>
      <c r="K992" s="8"/>
      <c r="L992" s="4"/>
      <c r="M992" s="5"/>
      <c r="N992" s="8"/>
      <c r="O992" s="5"/>
      <c r="P992" s="5"/>
      <c r="Q992" s="5"/>
      <c r="R992" s="8"/>
      <c r="S992" s="4"/>
      <c r="T992" s="5"/>
      <c r="U992" s="154"/>
      <c r="V992" s="154"/>
      <c r="W992" s="4"/>
      <c r="X992" s="4"/>
    </row>
    <row r="993" spans="1:24" ht="64.5" customHeight="1" x14ac:dyDescent="0.8">
      <c r="A993" s="4"/>
      <c r="B993" s="128"/>
      <c r="C993" s="128"/>
      <c r="D993" s="8"/>
      <c r="E993" s="8"/>
      <c r="F993" s="8"/>
      <c r="G993" s="8"/>
      <c r="H993" s="5"/>
      <c r="I993" s="5"/>
      <c r="J993" s="5"/>
      <c r="K993" s="8"/>
      <c r="L993" s="4"/>
      <c r="M993" s="5"/>
      <c r="N993" s="8"/>
      <c r="O993" s="5"/>
      <c r="P993" s="5"/>
      <c r="Q993" s="5"/>
      <c r="R993" s="8"/>
      <c r="S993" s="4"/>
      <c r="T993" s="5"/>
      <c r="U993" s="154"/>
      <c r="V993" s="154"/>
      <c r="W993" s="4"/>
      <c r="X993" s="4"/>
    </row>
    <row r="994" spans="1:24" ht="64.5" customHeight="1" x14ac:dyDescent="0.8">
      <c r="A994" s="4"/>
      <c r="B994" s="128"/>
      <c r="C994" s="128"/>
      <c r="D994" s="8"/>
      <c r="E994" s="8"/>
      <c r="F994" s="8"/>
      <c r="G994" s="8"/>
      <c r="H994" s="5"/>
      <c r="I994" s="5"/>
      <c r="J994" s="5"/>
      <c r="K994" s="8"/>
      <c r="L994" s="4"/>
      <c r="M994" s="5"/>
      <c r="N994" s="8"/>
      <c r="O994" s="5"/>
      <c r="P994" s="5"/>
      <c r="Q994" s="5"/>
      <c r="R994" s="8"/>
      <c r="S994" s="4"/>
      <c r="T994" s="5"/>
      <c r="U994" s="154"/>
      <c r="V994" s="154"/>
      <c r="W994" s="4"/>
      <c r="X994" s="4"/>
    </row>
    <row r="995" spans="1:24" ht="64.5" customHeight="1" x14ac:dyDescent="0.8">
      <c r="A995" s="4"/>
      <c r="B995" s="128"/>
      <c r="C995" s="128"/>
      <c r="D995" s="8"/>
      <c r="E995" s="8"/>
      <c r="F995" s="8"/>
      <c r="G995" s="8"/>
      <c r="H995" s="5"/>
      <c r="I995" s="5"/>
      <c r="J995" s="5"/>
      <c r="K995" s="8"/>
      <c r="L995" s="4"/>
      <c r="M995" s="5"/>
      <c r="N995" s="8"/>
      <c r="O995" s="5"/>
      <c r="P995" s="5"/>
      <c r="Q995" s="5"/>
      <c r="R995" s="8"/>
      <c r="S995" s="4"/>
      <c r="T995" s="5"/>
      <c r="U995" s="154"/>
      <c r="V995" s="154"/>
      <c r="W995" s="4"/>
      <c r="X995" s="4"/>
    </row>
    <row r="996" spans="1:24" ht="64.5" customHeight="1" x14ac:dyDescent="0.8">
      <c r="A996" s="4"/>
      <c r="B996" s="128"/>
      <c r="C996" s="128"/>
      <c r="D996" s="8"/>
      <c r="E996" s="8"/>
      <c r="F996" s="8"/>
      <c r="G996" s="8"/>
      <c r="H996" s="5"/>
      <c r="I996" s="5"/>
      <c r="J996" s="5"/>
      <c r="K996" s="8"/>
      <c r="L996" s="4"/>
      <c r="M996" s="5"/>
      <c r="N996" s="8"/>
      <c r="O996" s="5"/>
      <c r="P996" s="5"/>
      <c r="Q996" s="5"/>
      <c r="R996" s="8"/>
      <c r="S996" s="4"/>
      <c r="T996" s="5"/>
      <c r="U996" s="154"/>
      <c r="V996" s="154"/>
      <c r="W996" s="4"/>
      <c r="X996" s="4"/>
    </row>
    <row r="997" spans="1:24" ht="64.5" customHeight="1" x14ac:dyDescent="0.8">
      <c r="A997" s="4"/>
      <c r="B997" s="128"/>
      <c r="C997" s="128"/>
      <c r="D997" s="8"/>
      <c r="E997" s="8"/>
      <c r="F997" s="8"/>
      <c r="G997" s="8"/>
      <c r="H997" s="5"/>
      <c r="I997" s="5"/>
      <c r="J997" s="5"/>
      <c r="K997" s="8"/>
      <c r="L997" s="4"/>
      <c r="M997" s="5"/>
      <c r="N997" s="8"/>
      <c r="O997" s="5"/>
      <c r="P997" s="5"/>
      <c r="Q997" s="5"/>
      <c r="R997" s="8"/>
      <c r="S997" s="4"/>
      <c r="T997" s="5"/>
      <c r="U997" s="154"/>
      <c r="V997" s="154"/>
      <c r="W997" s="4"/>
      <c r="X997" s="4"/>
    </row>
    <row r="998" spans="1:24" ht="64.5" customHeight="1" x14ac:dyDescent="0.8">
      <c r="A998" s="4"/>
      <c r="B998" s="128"/>
      <c r="C998" s="128"/>
      <c r="D998" s="8"/>
      <c r="E998" s="8"/>
      <c r="F998" s="8"/>
      <c r="G998" s="8"/>
      <c r="H998" s="5"/>
      <c r="I998" s="5"/>
      <c r="J998" s="5"/>
      <c r="K998" s="8"/>
      <c r="L998" s="4"/>
      <c r="M998" s="5"/>
      <c r="N998" s="8"/>
      <c r="O998" s="5"/>
      <c r="P998" s="5"/>
      <c r="Q998" s="5"/>
      <c r="R998" s="8"/>
      <c r="S998" s="4"/>
      <c r="T998" s="5"/>
      <c r="U998" s="154"/>
      <c r="V998" s="154"/>
      <c r="W998" s="4"/>
      <c r="X998" s="4"/>
    </row>
  </sheetData>
  <mergeCells count="157">
    <mergeCell ref="A96:V96"/>
    <mergeCell ref="G15:M15"/>
    <mergeCell ref="N15:T15"/>
    <mergeCell ref="G38:L38"/>
    <mergeCell ref="G39:L39"/>
    <mergeCell ref="G68:L68"/>
    <mergeCell ref="D15:E16"/>
    <mergeCell ref="D17:E17"/>
    <mergeCell ref="D19:E19"/>
    <mergeCell ref="D18:E18"/>
    <mergeCell ref="D25:E25"/>
    <mergeCell ref="D26:E26"/>
    <mergeCell ref="D27:E27"/>
    <mergeCell ref="D53:E53"/>
    <mergeCell ref="D54:E54"/>
    <mergeCell ref="D55:E55"/>
    <mergeCell ref="D42:E42"/>
    <mergeCell ref="D43:E43"/>
    <mergeCell ref="D44:E44"/>
    <mergeCell ref="D45:E45"/>
    <mergeCell ref="D46:E46"/>
    <mergeCell ref="D47:E47"/>
    <mergeCell ref="F15:F16"/>
    <mergeCell ref="D37:F40"/>
    <mergeCell ref="U41:U52"/>
    <mergeCell ref="V41:V52"/>
    <mergeCell ref="N49:S49"/>
    <mergeCell ref="N50:S50"/>
    <mergeCell ref="N51:S51"/>
    <mergeCell ref="N52:S52"/>
    <mergeCell ref="G29:L29"/>
    <mergeCell ref="G30:L30"/>
    <mergeCell ref="G37:L37"/>
    <mergeCell ref="U17:U23"/>
    <mergeCell ref="V17:V23"/>
    <mergeCell ref="G31:L31"/>
    <mergeCell ref="N31:S31"/>
    <mergeCell ref="G32:L32"/>
    <mergeCell ref="N32:S32"/>
    <mergeCell ref="G21:L21"/>
    <mergeCell ref="N21:S21"/>
    <mergeCell ref="U24:U32"/>
    <mergeCell ref="V24:V32"/>
    <mergeCell ref="G22:L22"/>
    <mergeCell ref="N22:S22"/>
    <mergeCell ref="G23:L23"/>
    <mergeCell ref="N23:S23"/>
    <mergeCell ref="G40:L40"/>
    <mergeCell ref="N29:S29"/>
    <mergeCell ref="N30:S30"/>
    <mergeCell ref="U33:U40"/>
    <mergeCell ref="V33:V40"/>
    <mergeCell ref="N37:S37"/>
    <mergeCell ref="N38:S38"/>
    <mergeCell ref="N39:S39"/>
    <mergeCell ref="N40:S40"/>
    <mergeCell ref="G50:L50"/>
    <mergeCell ref="G51:L51"/>
    <mergeCell ref="N94:R94"/>
    <mergeCell ref="G80:L80"/>
    <mergeCell ref="N80:S80"/>
    <mergeCell ref="U81:U82"/>
    <mergeCell ref="V81:V82"/>
    <mergeCell ref="N83:S83"/>
    <mergeCell ref="U83:U86"/>
    <mergeCell ref="V83:V86"/>
    <mergeCell ref="N86:S86"/>
    <mergeCell ref="G85:L85"/>
    <mergeCell ref="G86:L86"/>
    <mergeCell ref="G90:L90"/>
    <mergeCell ref="U69:U80"/>
    <mergeCell ref="V69:V80"/>
    <mergeCell ref="G77:L77"/>
    <mergeCell ref="G83:L83"/>
    <mergeCell ref="G84:L84"/>
    <mergeCell ref="U53:U59"/>
    <mergeCell ref="V53:V59"/>
    <mergeCell ref="G56:L56"/>
    <mergeCell ref="G57:L57"/>
    <mergeCell ref="U60:U68"/>
    <mergeCell ref="A11:B11"/>
    <mergeCell ref="C11:D11"/>
    <mergeCell ref="A12:B12"/>
    <mergeCell ref="C12:D12"/>
    <mergeCell ref="G20:L20"/>
    <mergeCell ref="N20:S20"/>
    <mergeCell ref="N84:S84"/>
    <mergeCell ref="N85:S85"/>
    <mergeCell ref="N90:S90"/>
    <mergeCell ref="N77:S77"/>
    <mergeCell ref="G78:L78"/>
    <mergeCell ref="N78:S78"/>
    <mergeCell ref="G79:L79"/>
    <mergeCell ref="N79:S79"/>
    <mergeCell ref="D73:E73"/>
    <mergeCell ref="D74:E74"/>
    <mergeCell ref="D75:E75"/>
    <mergeCell ref="D76:E76"/>
    <mergeCell ref="N56:S56"/>
    <mergeCell ref="G49:L49"/>
    <mergeCell ref="G52:L52"/>
    <mergeCell ref="G66:L66"/>
    <mergeCell ref="G67:L67"/>
    <mergeCell ref="G65:L65"/>
    <mergeCell ref="A1:A6"/>
    <mergeCell ref="B1:H1"/>
    <mergeCell ref="I1:J2"/>
    <mergeCell ref="K1:K6"/>
    <mergeCell ref="B2:H6"/>
    <mergeCell ref="I3:J3"/>
    <mergeCell ref="I4:J5"/>
    <mergeCell ref="A9:D9"/>
    <mergeCell ref="A10:B10"/>
    <mergeCell ref="C10:D10"/>
    <mergeCell ref="I6:J6"/>
    <mergeCell ref="D7:V7"/>
    <mergeCell ref="V60:V68"/>
    <mergeCell ref="N65:S65"/>
    <mergeCell ref="N66:S66"/>
    <mergeCell ref="N67:S67"/>
    <mergeCell ref="N68:S68"/>
    <mergeCell ref="N57:S57"/>
    <mergeCell ref="G58:L58"/>
    <mergeCell ref="N58:S58"/>
    <mergeCell ref="G59:L59"/>
    <mergeCell ref="N59:S59"/>
    <mergeCell ref="D56:F59"/>
    <mergeCell ref="D65:F68"/>
    <mergeCell ref="D77:F80"/>
    <mergeCell ref="B36:C86"/>
    <mergeCell ref="D60:E60"/>
    <mergeCell ref="D61:E61"/>
    <mergeCell ref="D62:E62"/>
    <mergeCell ref="D63:E63"/>
    <mergeCell ref="D64:E64"/>
    <mergeCell ref="D69:E69"/>
    <mergeCell ref="D70:E70"/>
    <mergeCell ref="D71:E71"/>
    <mergeCell ref="D72:E72"/>
    <mergeCell ref="D36:E36"/>
    <mergeCell ref="D48:E48"/>
    <mergeCell ref="D81:E81"/>
    <mergeCell ref="D82:E82"/>
    <mergeCell ref="D83:F86"/>
    <mergeCell ref="D41:E41"/>
    <mergeCell ref="D49:F52"/>
    <mergeCell ref="A15:A16"/>
    <mergeCell ref="B15:C16"/>
    <mergeCell ref="A17:A31"/>
    <mergeCell ref="B17:C35"/>
    <mergeCell ref="D28:E28"/>
    <mergeCell ref="D24:E24"/>
    <mergeCell ref="D33:E33"/>
    <mergeCell ref="D34:E34"/>
    <mergeCell ref="D35:E35"/>
    <mergeCell ref="D20:F23"/>
    <mergeCell ref="D29:F32"/>
  </mergeCells>
  <conditionalFormatting sqref="E10:F10">
    <cfRule type="colorScale" priority="381">
      <colorScale>
        <cfvo type="min"/>
        <cfvo type="percentile" val="50"/>
        <cfvo type="max"/>
        <color rgb="FFF8696B"/>
        <color rgb="FFFFEB84"/>
        <color rgb="FF63BE7B"/>
      </colorScale>
    </cfRule>
  </conditionalFormatting>
  <conditionalFormatting sqref="E10:F12">
    <cfRule type="colorScale" priority="383">
      <colorScale>
        <cfvo type="min"/>
        <cfvo type="percentile" val="50"/>
        <cfvo type="max"/>
        <color rgb="FFF8696B"/>
        <color rgb="FFFFEB84"/>
        <color rgb="FF63BE7B"/>
      </colorScale>
    </cfRule>
    <cfRule type="colorScale" priority="382">
      <colorScale>
        <cfvo type="min"/>
        <cfvo type="percentile" val="50"/>
        <cfvo type="max"/>
        <color rgb="FF63BE7B"/>
        <color rgb="FFFFEB84"/>
        <color rgb="FFF8696B"/>
      </colorScale>
    </cfRule>
  </conditionalFormatting>
  <conditionalFormatting sqref="M17">
    <cfRule type="colorScale" priority="4">
      <colorScale>
        <cfvo type="min"/>
        <cfvo type="percentile" val="50"/>
        <cfvo type="max"/>
        <color rgb="FFF8696B"/>
        <color rgb="FFFFEB84"/>
        <color rgb="FF63BE7B"/>
      </colorScale>
    </cfRule>
    <cfRule type="colorScale" priority="5">
      <colorScale>
        <cfvo type="min"/>
        <cfvo type="percentile" val="50"/>
        <cfvo type="max"/>
        <color rgb="FF63BE7B"/>
        <color rgb="FFFFEB84"/>
        <color rgb="FFF8696B"/>
      </colorScale>
    </cfRule>
    <cfRule type="colorScale" priority="6">
      <colorScale>
        <cfvo type="min"/>
        <cfvo type="percentile" val="50"/>
        <cfvo type="max"/>
        <color rgb="FFF8696B"/>
        <color rgb="FFFFEB84"/>
        <color rgb="FF63BE7B"/>
      </colorScale>
    </cfRule>
  </conditionalFormatting>
  <conditionalFormatting sqref="M18">
    <cfRule type="colorScale" priority="1">
      <colorScale>
        <cfvo type="min"/>
        <cfvo type="percentile" val="50"/>
        <cfvo type="max"/>
        <color rgb="FFF8696B"/>
        <color rgb="FFFFEB84"/>
        <color rgb="FF63BE7B"/>
      </colorScale>
    </cfRule>
    <cfRule type="colorScale" priority="2">
      <colorScale>
        <cfvo type="min"/>
        <cfvo type="percentile" val="50"/>
        <cfvo type="max"/>
        <color rgb="FF63BE7B"/>
        <color rgb="FFFFEB84"/>
        <color rgb="FFF8696B"/>
      </colorScale>
    </cfRule>
    <cfRule type="colorScale" priority="3">
      <colorScale>
        <cfvo type="min"/>
        <cfvo type="percentile" val="50"/>
        <cfvo type="max"/>
        <color rgb="FFF8696B"/>
        <color rgb="FFFFEB84"/>
        <color rgb="FF63BE7B"/>
      </colorScale>
    </cfRule>
  </conditionalFormatting>
  <conditionalFormatting sqref="M20:M23">
    <cfRule type="containsText" dxfId="167" priority="165" operator="containsText" text="&quot;Actividad cumplida&quot;">
      <formula>NOT(ISERROR(SEARCH(("""Actividad cumplida"""),(M20))))</formula>
    </cfRule>
    <cfRule type="containsText" dxfId="166" priority="164" operator="containsText" text="&quot;Actividad en proceso&quot;">
      <formula>NOT(ISERROR(SEARCH(("""Actividad en proceso"""),(M20))))</formula>
    </cfRule>
    <cfRule type="containsText" dxfId="165" priority="163" operator="containsText" text="&quot;Actividad sin iniciar&quot;">
      <formula>NOT(ISERROR(SEARCH(("""Actividad sin iniciar"""),(M20))))</formula>
    </cfRule>
  </conditionalFormatting>
  <conditionalFormatting sqref="M29:M32">
    <cfRule type="containsText" dxfId="164" priority="117" operator="containsText" text="&quot;Actividad cumplida&quot;">
      <formula>NOT(ISERROR(SEARCH(("""Actividad cumplida"""),(M29))))</formula>
    </cfRule>
    <cfRule type="containsText" dxfId="163" priority="116" operator="containsText" text="&quot;Actividad en proceso&quot;">
      <formula>NOT(ISERROR(SEARCH(("""Actividad en proceso"""),(M29))))</formula>
    </cfRule>
    <cfRule type="containsText" dxfId="162" priority="115" operator="containsText" text="&quot;Actividad sin iniciar&quot;">
      <formula>NOT(ISERROR(SEARCH(("""Actividad sin iniciar"""),(M29))))</formula>
    </cfRule>
  </conditionalFormatting>
  <conditionalFormatting sqref="M37:M40">
    <cfRule type="containsText" dxfId="161" priority="106" operator="containsText" text="&quot;Actividad sin iniciar&quot;">
      <formula>NOT(ISERROR(SEARCH(("""Actividad sin iniciar"""),(M37))))</formula>
    </cfRule>
    <cfRule type="containsText" dxfId="160" priority="108" operator="containsText" text="&quot;Actividad cumplida&quot;">
      <formula>NOT(ISERROR(SEARCH(("""Actividad cumplida"""),(M37))))</formula>
    </cfRule>
    <cfRule type="containsText" dxfId="159" priority="107" operator="containsText" text="&quot;Actividad en proceso&quot;">
      <formula>NOT(ISERROR(SEARCH(("""Actividad en proceso"""),(M37))))</formula>
    </cfRule>
  </conditionalFormatting>
  <conditionalFormatting sqref="M49:M52">
    <cfRule type="containsText" dxfId="158" priority="99" operator="containsText" text="&quot;Actividad cumplida&quot;">
      <formula>NOT(ISERROR(SEARCH(("""Actividad cumplida"""),(M49))))</formula>
    </cfRule>
    <cfRule type="containsText" dxfId="157" priority="98" operator="containsText" text="&quot;Actividad en proceso&quot;">
      <formula>NOT(ISERROR(SEARCH(("""Actividad en proceso"""),(M49))))</formula>
    </cfRule>
    <cfRule type="containsText" dxfId="156" priority="97" operator="containsText" text="&quot;Actividad sin iniciar&quot;">
      <formula>NOT(ISERROR(SEARCH(("""Actividad sin iniciar"""),(M49))))</formula>
    </cfRule>
  </conditionalFormatting>
  <conditionalFormatting sqref="M56:M59">
    <cfRule type="containsText" dxfId="155" priority="90" operator="containsText" text="&quot;Actividad cumplida&quot;">
      <formula>NOT(ISERROR(SEARCH(("""Actividad cumplida"""),(M56))))</formula>
    </cfRule>
    <cfRule type="containsText" dxfId="154" priority="89" operator="containsText" text="&quot;Actividad en proceso&quot;">
      <formula>NOT(ISERROR(SEARCH(("""Actividad en proceso"""),(M56))))</formula>
    </cfRule>
    <cfRule type="containsText" dxfId="153" priority="88" operator="containsText" text="&quot;Actividad sin iniciar&quot;">
      <formula>NOT(ISERROR(SEARCH(("""Actividad sin iniciar"""),(M56))))</formula>
    </cfRule>
  </conditionalFormatting>
  <conditionalFormatting sqref="M65:M68">
    <cfRule type="containsText" dxfId="152" priority="79" operator="containsText" text="&quot;Actividad sin iniciar&quot;">
      <formula>NOT(ISERROR(SEARCH(("""Actividad sin iniciar"""),(M65))))</formula>
    </cfRule>
    <cfRule type="containsText" dxfId="151" priority="81" operator="containsText" text="&quot;Actividad cumplida&quot;">
      <formula>NOT(ISERROR(SEARCH(("""Actividad cumplida"""),(M65))))</formula>
    </cfRule>
    <cfRule type="containsText" dxfId="150" priority="80" operator="containsText" text="&quot;Actividad en proceso&quot;">
      <formula>NOT(ISERROR(SEARCH(("""Actividad en proceso"""),(M65))))</formula>
    </cfRule>
  </conditionalFormatting>
  <conditionalFormatting sqref="M77:M80">
    <cfRule type="containsText" dxfId="149" priority="220" operator="containsText" text="&quot;Actividad sin iniciar&quot;">
      <formula>NOT(ISERROR(SEARCH(("""Actividad sin iniciar"""),(M77))))</formula>
    </cfRule>
    <cfRule type="containsText" dxfId="148" priority="221" operator="containsText" text="&quot;Actividad en proceso&quot;">
      <formula>NOT(ISERROR(SEARCH(("""Actividad en proceso"""),(M77))))</formula>
    </cfRule>
    <cfRule type="containsText" dxfId="147" priority="222" operator="containsText" text="&quot;Actividad cumplida&quot;">
      <formula>NOT(ISERROR(SEARCH(("""Actividad cumplida"""),(M77))))</formula>
    </cfRule>
  </conditionalFormatting>
  <conditionalFormatting sqref="M83:M86">
    <cfRule type="containsText" dxfId="146" priority="230" operator="containsText" text="&quot;Actividad en proceso&quot;">
      <formula>NOT(ISERROR(SEARCH(("""Actividad en proceso"""),(M83))))</formula>
    </cfRule>
    <cfRule type="containsText" dxfId="145" priority="229" operator="containsText" text="&quot;Actividad sin iniciar&quot;">
      <formula>NOT(ISERROR(SEARCH(("""Actividad sin iniciar"""),(M83))))</formula>
    </cfRule>
    <cfRule type="containsText" dxfId="144" priority="231" operator="containsText" text="&quot;Actividad cumplida&quot;">
      <formula>NOT(ISERROR(SEARCH(("""Actividad cumplida"""),(M83))))</formula>
    </cfRule>
  </conditionalFormatting>
  <conditionalFormatting sqref="T17:T19">
    <cfRule type="colorScale" priority="159">
      <colorScale>
        <cfvo type="min"/>
        <cfvo type="percentile" val="50"/>
        <cfvo type="max"/>
        <color rgb="FFF8696B"/>
        <color rgb="FFFFEB84"/>
        <color rgb="FF63BE7B"/>
      </colorScale>
    </cfRule>
    <cfRule type="colorScale" priority="158">
      <colorScale>
        <cfvo type="min"/>
        <cfvo type="percentile" val="50"/>
        <cfvo type="max"/>
        <color rgb="FF63BE7B"/>
        <color rgb="FFFFEB84"/>
        <color rgb="FFF8696B"/>
      </colorScale>
    </cfRule>
  </conditionalFormatting>
  <conditionalFormatting sqref="T20:T23">
    <cfRule type="containsText" dxfId="143" priority="71" operator="containsText" text="&quot;Actividad en proceso&quot;">
      <formula>NOT(ISERROR(SEARCH(("""Actividad en proceso"""),(T20))))</formula>
    </cfRule>
    <cfRule type="containsText" dxfId="142" priority="70" operator="containsText" text="&quot;Actividad sin iniciar&quot;">
      <formula>NOT(ISERROR(SEARCH(("""Actividad sin iniciar"""),(T20))))</formula>
    </cfRule>
    <cfRule type="containsText" dxfId="141" priority="72" operator="containsText" text="&quot;Actividad cumplida&quot;">
      <formula>NOT(ISERROR(SEARCH(("""Actividad cumplida"""),(T20))))</formula>
    </cfRule>
  </conditionalFormatting>
  <conditionalFormatting sqref="T24:T28">
    <cfRule type="colorScale" priority="157">
      <colorScale>
        <cfvo type="min"/>
        <cfvo type="percentile" val="50"/>
        <cfvo type="max"/>
        <color rgb="FFF8696B"/>
        <color rgb="FFFFEB84"/>
        <color rgb="FF63BE7B"/>
      </colorScale>
    </cfRule>
    <cfRule type="colorScale" priority="156">
      <colorScale>
        <cfvo type="min"/>
        <cfvo type="percentile" val="50"/>
        <cfvo type="max"/>
        <color rgb="FF63BE7B"/>
        <color rgb="FFFFEB84"/>
        <color rgb="FFF8696B"/>
      </colorScale>
    </cfRule>
  </conditionalFormatting>
  <conditionalFormatting sqref="T29:T32">
    <cfRule type="containsText" dxfId="140" priority="63" operator="containsText" text="&quot;Actividad cumplida&quot;">
      <formula>NOT(ISERROR(SEARCH(("""Actividad cumplida"""),(T29))))</formula>
    </cfRule>
    <cfRule type="containsText" dxfId="139" priority="62" operator="containsText" text="&quot;Actividad en proceso&quot;">
      <formula>NOT(ISERROR(SEARCH(("""Actividad en proceso"""),(T29))))</formula>
    </cfRule>
    <cfRule type="containsText" dxfId="138" priority="61" operator="containsText" text="&quot;Actividad sin iniciar&quot;">
      <formula>NOT(ISERROR(SEARCH(("""Actividad sin iniciar"""),(T29))))</formula>
    </cfRule>
  </conditionalFormatting>
  <conditionalFormatting sqref="T33:T34 T36">
    <cfRule type="colorScale" priority="154">
      <colorScale>
        <cfvo type="min"/>
        <cfvo type="percentile" val="50"/>
        <cfvo type="max"/>
        <color rgb="FF63BE7B"/>
        <color rgb="FFFFEB84"/>
        <color rgb="FFF8696B"/>
      </colorScale>
    </cfRule>
    <cfRule type="colorScale" priority="155">
      <colorScale>
        <cfvo type="min"/>
        <cfvo type="percentile" val="50"/>
        <cfvo type="max"/>
        <color rgb="FFF8696B"/>
        <color rgb="FFFFEB84"/>
        <color rgb="FF63BE7B"/>
      </colorScale>
    </cfRule>
  </conditionalFormatting>
  <conditionalFormatting sqref="T37:T40">
    <cfRule type="containsText" dxfId="137" priority="54" operator="containsText" text="&quot;Actividad cumplida&quot;">
      <formula>NOT(ISERROR(SEARCH(("""Actividad cumplida"""),(T37))))</formula>
    </cfRule>
    <cfRule type="containsText" dxfId="136" priority="53" operator="containsText" text="&quot;Actividad en proceso&quot;">
      <formula>NOT(ISERROR(SEARCH(("""Actividad en proceso"""),(T37))))</formula>
    </cfRule>
    <cfRule type="containsText" dxfId="135" priority="52" operator="containsText" text="&quot;Actividad sin iniciar&quot;">
      <formula>NOT(ISERROR(SEARCH(("""Actividad sin iniciar"""),(T37))))</formula>
    </cfRule>
  </conditionalFormatting>
  <conditionalFormatting sqref="T42:T44 T46">
    <cfRule type="colorScale" priority="152">
      <colorScale>
        <cfvo type="min"/>
        <cfvo type="percentile" val="50"/>
        <cfvo type="max"/>
        <color rgb="FF63BE7B"/>
        <color rgb="FFFFEB84"/>
        <color rgb="FFF8696B"/>
      </colorScale>
    </cfRule>
    <cfRule type="colorScale" priority="153">
      <colorScale>
        <cfvo type="min"/>
        <cfvo type="percentile" val="50"/>
        <cfvo type="max"/>
        <color rgb="FFF8696B"/>
        <color rgb="FFFFEB84"/>
        <color rgb="FF63BE7B"/>
      </colorScale>
    </cfRule>
  </conditionalFormatting>
  <conditionalFormatting sqref="T45">
    <cfRule type="colorScale" priority="138">
      <colorScale>
        <cfvo type="min"/>
        <cfvo type="percentile" val="50"/>
        <cfvo type="max"/>
        <color rgb="FF63BE7B"/>
        <color rgb="FFFFEB84"/>
        <color rgb="FFF8696B"/>
      </colorScale>
    </cfRule>
    <cfRule type="colorScale" priority="139">
      <colorScale>
        <cfvo type="min"/>
        <cfvo type="percentile" val="50"/>
        <cfvo type="max"/>
        <color rgb="FFF8696B"/>
        <color rgb="FFFFEB84"/>
        <color rgb="FF63BE7B"/>
      </colorScale>
    </cfRule>
  </conditionalFormatting>
  <conditionalFormatting sqref="T47:T48">
    <cfRule type="colorScale" priority="150">
      <colorScale>
        <cfvo type="min"/>
        <cfvo type="percentile" val="50"/>
        <cfvo type="max"/>
        <color rgb="FF63BE7B"/>
        <color rgb="FFFFEB84"/>
        <color rgb="FFF8696B"/>
      </colorScale>
    </cfRule>
    <cfRule type="colorScale" priority="151">
      <colorScale>
        <cfvo type="min"/>
        <cfvo type="percentile" val="50"/>
        <cfvo type="max"/>
        <color rgb="FFF8696B"/>
        <color rgb="FFFFEB84"/>
        <color rgb="FF63BE7B"/>
      </colorScale>
    </cfRule>
  </conditionalFormatting>
  <conditionalFormatting sqref="T49:T52">
    <cfRule type="containsText" dxfId="134" priority="45" operator="containsText" text="&quot;Actividad cumplida&quot;">
      <formula>NOT(ISERROR(SEARCH(("""Actividad cumplida"""),(T49))))</formula>
    </cfRule>
    <cfRule type="containsText" dxfId="133" priority="44" operator="containsText" text="&quot;Actividad en proceso&quot;">
      <formula>NOT(ISERROR(SEARCH(("""Actividad en proceso"""),(T49))))</formula>
    </cfRule>
    <cfRule type="containsText" dxfId="132" priority="43" operator="containsText" text="&quot;Actividad sin iniciar&quot;">
      <formula>NOT(ISERROR(SEARCH(("""Actividad sin iniciar"""),(T49))))</formula>
    </cfRule>
  </conditionalFormatting>
  <conditionalFormatting sqref="T53:T55">
    <cfRule type="colorScale" priority="389">
      <colorScale>
        <cfvo type="min"/>
        <cfvo type="percentile" val="50"/>
        <cfvo type="max"/>
        <color rgb="FFF8696B"/>
        <color rgb="FFFFEB84"/>
        <color rgb="FF63BE7B"/>
      </colorScale>
    </cfRule>
    <cfRule type="colorScale" priority="387">
      <colorScale>
        <cfvo type="min"/>
        <cfvo type="percentile" val="50"/>
        <cfvo type="max"/>
        <color rgb="FF63BE7B"/>
        <color rgb="FFFFEB84"/>
        <color rgb="FFF8696B"/>
      </colorScale>
    </cfRule>
  </conditionalFormatting>
  <conditionalFormatting sqref="T56:T59">
    <cfRule type="containsText" dxfId="131" priority="35" operator="containsText" text="&quot;Actividad en proceso&quot;">
      <formula>NOT(ISERROR(SEARCH(("""Actividad en proceso"""),(T56))))</formula>
    </cfRule>
    <cfRule type="containsText" dxfId="130" priority="34" operator="containsText" text="&quot;Actividad sin iniciar&quot;">
      <formula>NOT(ISERROR(SEARCH(("""Actividad sin iniciar"""),(T56))))</formula>
    </cfRule>
    <cfRule type="containsText" dxfId="129" priority="36" operator="containsText" text="&quot;Actividad cumplida&quot;">
      <formula>NOT(ISERROR(SEARCH(("""Actividad cumplida"""),(T56))))</formula>
    </cfRule>
  </conditionalFormatting>
  <conditionalFormatting sqref="T60:T64">
    <cfRule type="colorScale" priority="147">
      <colorScale>
        <cfvo type="min"/>
        <cfvo type="percentile" val="50"/>
        <cfvo type="max"/>
        <color rgb="FFF8696B"/>
        <color rgb="FFFFEB84"/>
        <color rgb="FF63BE7B"/>
      </colorScale>
    </cfRule>
    <cfRule type="colorScale" priority="146">
      <colorScale>
        <cfvo type="min"/>
        <cfvo type="percentile" val="50"/>
        <cfvo type="max"/>
        <color rgb="FF63BE7B"/>
        <color rgb="FFFFEB84"/>
        <color rgb="FFF8696B"/>
      </colorScale>
    </cfRule>
  </conditionalFormatting>
  <conditionalFormatting sqref="T65:T68">
    <cfRule type="containsText" dxfId="128" priority="25" operator="containsText" text="&quot;Actividad sin iniciar&quot;">
      <formula>NOT(ISERROR(SEARCH(("""Actividad sin iniciar"""),(T65))))</formula>
    </cfRule>
    <cfRule type="containsText" dxfId="127" priority="26" operator="containsText" text="&quot;Actividad en proceso&quot;">
      <formula>NOT(ISERROR(SEARCH(("""Actividad en proceso"""),(T65))))</formula>
    </cfRule>
    <cfRule type="containsText" dxfId="126" priority="27" operator="containsText" text="&quot;Actividad cumplida&quot;">
      <formula>NOT(ISERROR(SEARCH(("""Actividad cumplida"""),(T65))))</formula>
    </cfRule>
  </conditionalFormatting>
  <conditionalFormatting sqref="T69:T74">
    <cfRule type="colorScale" priority="145">
      <colorScale>
        <cfvo type="min"/>
        <cfvo type="percentile" val="50"/>
        <cfvo type="max"/>
        <color rgb="FFF8696B"/>
        <color rgb="FFFFEB84"/>
        <color rgb="FF63BE7B"/>
      </colorScale>
    </cfRule>
    <cfRule type="colorScale" priority="144">
      <colorScale>
        <cfvo type="min"/>
        <cfvo type="percentile" val="50"/>
        <cfvo type="max"/>
        <color rgb="FF63BE7B"/>
        <color rgb="FFFFEB84"/>
        <color rgb="FFF8696B"/>
      </colorScale>
    </cfRule>
  </conditionalFormatting>
  <conditionalFormatting sqref="T75:T76">
    <cfRule type="colorScale" priority="143">
      <colorScale>
        <cfvo type="min"/>
        <cfvo type="percentile" val="50"/>
        <cfvo type="max"/>
        <color rgb="FFF8696B"/>
        <color rgb="FFFFEB84"/>
        <color rgb="FF63BE7B"/>
      </colorScale>
    </cfRule>
    <cfRule type="colorScale" priority="142">
      <colorScale>
        <cfvo type="min"/>
        <cfvo type="percentile" val="50"/>
        <cfvo type="max"/>
        <color rgb="FF63BE7B"/>
        <color rgb="FFFFEB84"/>
        <color rgb="FFF8696B"/>
      </colorScale>
    </cfRule>
  </conditionalFormatting>
  <conditionalFormatting sqref="T77:T80">
    <cfRule type="containsText" dxfId="125" priority="18" operator="containsText" text="&quot;Actividad cumplida&quot;">
      <formula>NOT(ISERROR(SEARCH(("""Actividad cumplida"""),(T77))))</formula>
    </cfRule>
    <cfRule type="containsText" dxfId="124" priority="17" operator="containsText" text="&quot;Actividad en proceso&quot;">
      <formula>NOT(ISERROR(SEARCH(("""Actividad en proceso"""),(T77))))</formula>
    </cfRule>
    <cfRule type="containsText" dxfId="123" priority="16" operator="containsText" text="&quot;Actividad sin iniciar&quot;">
      <formula>NOT(ISERROR(SEARCH(("""Actividad sin iniciar"""),(T77))))</formula>
    </cfRule>
  </conditionalFormatting>
  <conditionalFormatting sqref="T81:T82">
    <cfRule type="colorScale" priority="141">
      <colorScale>
        <cfvo type="min"/>
        <cfvo type="percentile" val="50"/>
        <cfvo type="max"/>
        <color rgb="FFF8696B"/>
        <color rgb="FFFFEB84"/>
        <color rgb="FF63BE7B"/>
      </colorScale>
    </cfRule>
    <cfRule type="colorScale" priority="140">
      <colorScale>
        <cfvo type="min"/>
        <cfvo type="percentile" val="50"/>
        <cfvo type="max"/>
        <color rgb="FF63BE7B"/>
        <color rgb="FFFFEB84"/>
        <color rgb="FFF8696B"/>
      </colorScale>
    </cfRule>
  </conditionalFormatting>
  <conditionalFormatting sqref="T83:T86">
    <cfRule type="containsText" dxfId="122" priority="9" operator="containsText" text="&quot;Actividad cumplida&quot;">
      <formula>NOT(ISERROR(SEARCH(("""Actividad cumplida"""),(T83))))</formula>
    </cfRule>
    <cfRule type="containsText" dxfId="121" priority="8" operator="containsText" text="&quot;Actividad en proceso&quot;">
      <formula>NOT(ISERROR(SEARCH(("""Actividad en proceso"""),(T83))))</formula>
    </cfRule>
    <cfRule type="containsText" dxfId="120" priority="7" operator="containsText" text="&quot;Actividad sin iniciar&quot;">
      <formula>NOT(ISERROR(SEARCH(("""Actividad sin iniciar"""),(T83))))</formula>
    </cfRule>
  </conditionalFormatting>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IX65"/>
  <sheetViews>
    <sheetView workbookViewId="0">
      <selection activeCell="B60" sqref="B60:Q60"/>
    </sheetView>
  </sheetViews>
  <sheetFormatPr baseColWidth="10" defaultColWidth="0" defaultRowHeight="14.25" customHeight="1" zeroHeight="1" x14ac:dyDescent="0.2"/>
  <cols>
    <col min="1" max="1" width="4.140625" style="282" customWidth="1"/>
    <col min="2" max="2" width="18.42578125" style="282" customWidth="1"/>
    <col min="3" max="3" width="8.7109375" style="282" customWidth="1"/>
    <col min="4" max="4" width="10.42578125" style="282" customWidth="1"/>
    <col min="5" max="5" width="3.42578125" style="282" customWidth="1"/>
    <col min="6" max="6" width="9" style="282" customWidth="1"/>
    <col min="7" max="7" width="5.42578125" style="282" customWidth="1"/>
    <col min="8" max="8" width="7.42578125" style="282" customWidth="1"/>
    <col min="9" max="9" width="14.85546875" style="282" customWidth="1"/>
    <col min="10" max="10" width="8.42578125" style="282" customWidth="1"/>
    <col min="11" max="11" width="7.28515625" style="282" customWidth="1"/>
    <col min="12" max="12" width="9.7109375" style="282" customWidth="1"/>
    <col min="13" max="13" width="10.140625" style="282" customWidth="1"/>
    <col min="14" max="14" width="6.85546875" style="282" customWidth="1"/>
    <col min="15" max="15" width="9.85546875" style="282" customWidth="1"/>
    <col min="16" max="16" width="13.85546875" style="282" customWidth="1"/>
    <col min="17" max="17" width="5.42578125" style="282" customWidth="1"/>
    <col min="18" max="18" width="2.85546875" style="282" customWidth="1"/>
    <col min="19" max="256" width="0" style="282" hidden="1"/>
    <col min="257" max="257" width="4.140625" style="282" customWidth="1"/>
    <col min="258" max="258" width="18.42578125" style="282" customWidth="1"/>
    <col min="259" max="259" width="8.7109375" style="282" customWidth="1"/>
    <col min="260" max="260" width="10.42578125" style="282" customWidth="1"/>
    <col min="261" max="261" width="3.42578125" style="282" customWidth="1"/>
    <col min="262" max="262" width="9" style="282" customWidth="1"/>
    <col min="263" max="263" width="5.42578125" style="282" customWidth="1"/>
    <col min="264" max="264" width="7.42578125" style="282" customWidth="1"/>
    <col min="265" max="265" width="14.85546875" style="282" customWidth="1"/>
    <col min="266" max="266" width="8.42578125" style="282" customWidth="1"/>
    <col min="267" max="267" width="7.28515625" style="282" customWidth="1"/>
    <col min="268" max="268" width="9.7109375" style="282" customWidth="1"/>
    <col min="269" max="269" width="10.140625" style="282" customWidth="1"/>
    <col min="270" max="270" width="6.85546875" style="282" customWidth="1"/>
    <col min="271" max="271" width="9.85546875" style="282" customWidth="1"/>
    <col min="272" max="272" width="13.85546875" style="282" customWidth="1"/>
    <col min="273" max="273" width="5.42578125" style="282" customWidth="1"/>
    <col min="274" max="274" width="2.85546875" style="282" customWidth="1"/>
    <col min="275" max="512" width="0" style="282" hidden="1"/>
    <col min="513" max="513" width="4.140625" style="282" customWidth="1"/>
    <col min="514" max="514" width="18.42578125" style="282" customWidth="1"/>
    <col min="515" max="515" width="8.7109375" style="282" customWidth="1"/>
    <col min="516" max="516" width="10.42578125" style="282" customWidth="1"/>
    <col min="517" max="517" width="3.42578125" style="282" customWidth="1"/>
    <col min="518" max="518" width="9" style="282" customWidth="1"/>
    <col min="519" max="519" width="5.42578125" style="282" customWidth="1"/>
    <col min="520" max="520" width="7.42578125" style="282" customWidth="1"/>
    <col min="521" max="521" width="14.85546875" style="282" customWidth="1"/>
    <col min="522" max="522" width="8.42578125" style="282" customWidth="1"/>
    <col min="523" max="523" width="7.28515625" style="282" customWidth="1"/>
    <col min="524" max="524" width="9.7109375" style="282" customWidth="1"/>
    <col min="525" max="525" width="10.140625" style="282" customWidth="1"/>
    <col min="526" max="526" width="6.85546875" style="282" customWidth="1"/>
    <col min="527" max="527" width="9.85546875" style="282" customWidth="1"/>
    <col min="528" max="528" width="13.85546875" style="282" customWidth="1"/>
    <col min="529" max="529" width="5.42578125" style="282" customWidth="1"/>
    <col min="530" max="530" width="2.85546875" style="282" customWidth="1"/>
    <col min="531" max="768" width="0" style="282" hidden="1"/>
    <col min="769" max="769" width="4.140625" style="282" customWidth="1"/>
    <col min="770" max="770" width="18.42578125" style="282" customWidth="1"/>
    <col min="771" max="771" width="8.7109375" style="282" customWidth="1"/>
    <col min="772" max="772" width="10.42578125" style="282" customWidth="1"/>
    <col min="773" max="773" width="3.42578125" style="282" customWidth="1"/>
    <col min="774" max="774" width="9" style="282" customWidth="1"/>
    <col min="775" max="775" width="5.42578125" style="282" customWidth="1"/>
    <col min="776" max="776" width="7.42578125" style="282" customWidth="1"/>
    <col min="777" max="777" width="14.85546875" style="282" customWidth="1"/>
    <col min="778" max="778" width="8.42578125" style="282" customWidth="1"/>
    <col min="779" max="779" width="7.28515625" style="282" customWidth="1"/>
    <col min="780" max="780" width="9.7109375" style="282" customWidth="1"/>
    <col min="781" max="781" width="10.140625" style="282" customWidth="1"/>
    <col min="782" max="782" width="6.85546875" style="282" customWidth="1"/>
    <col min="783" max="783" width="9.85546875" style="282" customWidth="1"/>
    <col min="784" max="784" width="13.85546875" style="282" customWidth="1"/>
    <col min="785" max="785" width="5.42578125" style="282" customWidth="1"/>
    <col min="786" max="786" width="2.85546875" style="282" customWidth="1"/>
    <col min="787" max="1024" width="0" style="282" hidden="1"/>
    <col min="1025" max="1025" width="4.140625" style="282" customWidth="1"/>
    <col min="1026" max="1026" width="18.42578125" style="282" customWidth="1"/>
    <col min="1027" max="1027" width="8.7109375" style="282" customWidth="1"/>
    <col min="1028" max="1028" width="10.42578125" style="282" customWidth="1"/>
    <col min="1029" max="1029" width="3.42578125" style="282" customWidth="1"/>
    <col min="1030" max="1030" width="9" style="282" customWidth="1"/>
    <col min="1031" max="1031" width="5.42578125" style="282" customWidth="1"/>
    <col min="1032" max="1032" width="7.42578125" style="282" customWidth="1"/>
    <col min="1033" max="1033" width="14.85546875" style="282" customWidth="1"/>
    <col min="1034" max="1034" width="8.42578125" style="282" customWidth="1"/>
    <col min="1035" max="1035" width="7.28515625" style="282" customWidth="1"/>
    <col min="1036" max="1036" width="9.7109375" style="282" customWidth="1"/>
    <col min="1037" max="1037" width="10.140625" style="282" customWidth="1"/>
    <col min="1038" max="1038" width="6.85546875" style="282" customWidth="1"/>
    <col min="1039" max="1039" width="9.85546875" style="282" customWidth="1"/>
    <col min="1040" max="1040" width="13.85546875" style="282" customWidth="1"/>
    <col min="1041" max="1041" width="5.42578125" style="282" customWidth="1"/>
    <col min="1042" max="1042" width="2.85546875" style="282" customWidth="1"/>
    <col min="1043" max="1280" width="0" style="282" hidden="1"/>
    <col min="1281" max="1281" width="4.140625" style="282" customWidth="1"/>
    <col min="1282" max="1282" width="18.42578125" style="282" customWidth="1"/>
    <col min="1283" max="1283" width="8.7109375" style="282" customWidth="1"/>
    <col min="1284" max="1284" width="10.42578125" style="282" customWidth="1"/>
    <col min="1285" max="1285" width="3.42578125" style="282" customWidth="1"/>
    <col min="1286" max="1286" width="9" style="282" customWidth="1"/>
    <col min="1287" max="1287" width="5.42578125" style="282" customWidth="1"/>
    <col min="1288" max="1288" width="7.42578125" style="282" customWidth="1"/>
    <col min="1289" max="1289" width="14.85546875" style="282" customWidth="1"/>
    <col min="1290" max="1290" width="8.42578125" style="282" customWidth="1"/>
    <col min="1291" max="1291" width="7.28515625" style="282" customWidth="1"/>
    <col min="1292" max="1292" width="9.7109375" style="282" customWidth="1"/>
    <col min="1293" max="1293" width="10.140625" style="282" customWidth="1"/>
    <col min="1294" max="1294" width="6.85546875" style="282" customWidth="1"/>
    <col min="1295" max="1295" width="9.85546875" style="282" customWidth="1"/>
    <col min="1296" max="1296" width="13.85546875" style="282" customWidth="1"/>
    <col min="1297" max="1297" width="5.42578125" style="282" customWidth="1"/>
    <col min="1298" max="1298" width="2.85546875" style="282" customWidth="1"/>
    <col min="1299" max="1536" width="0" style="282" hidden="1"/>
    <col min="1537" max="1537" width="4.140625" style="282" customWidth="1"/>
    <col min="1538" max="1538" width="18.42578125" style="282" customWidth="1"/>
    <col min="1539" max="1539" width="8.7109375" style="282" customWidth="1"/>
    <col min="1540" max="1540" width="10.42578125" style="282" customWidth="1"/>
    <col min="1541" max="1541" width="3.42578125" style="282" customWidth="1"/>
    <col min="1542" max="1542" width="9" style="282" customWidth="1"/>
    <col min="1543" max="1543" width="5.42578125" style="282" customWidth="1"/>
    <col min="1544" max="1544" width="7.42578125" style="282" customWidth="1"/>
    <col min="1545" max="1545" width="14.85546875" style="282" customWidth="1"/>
    <col min="1546" max="1546" width="8.42578125" style="282" customWidth="1"/>
    <col min="1547" max="1547" width="7.28515625" style="282" customWidth="1"/>
    <col min="1548" max="1548" width="9.7109375" style="282" customWidth="1"/>
    <col min="1549" max="1549" width="10.140625" style="282" customWidth="1"/>
    <col min="1550" max="1550" width="6.85546875" style="282" customWidth="1"/>
    <col min="1551" max="1551" width="9.85546875" style="282" customWidth="1"/>
    <col min="1552" max="1552" width="13.85546875" style="282" customWidth="1"/>
    <col min="1553" max="1553" width="5.42578125" style="282" customWidth="1"/>
    <col min="1554" max="1554" width="2.85546875" style="282" customWidth="1"/>
    <col min="1555" max="1792" width="0" style="282" hidden="1"/>
    <col min="1793" max="1793" width="4.140625" style="282" customWidth="1"/>
    <col min="1794" max="1794" width="18.42578125" style="282" customWidth="1"/>
    <col min="1795" max="1795" width="8.7109375" style="282" customWidth="1"/>
    <col min="1796" max="1796" width="10.42578125" style="282" customWidth="1"/>
    <col min="1797" max="1797" width="3.42578125" style="282" customWidth="1"/>
    <col min="1798" max="1798" width="9" style="282" customWidth="1"/>
    <col min="1799" max="1799" width="5.42578125" style="282" customWidth="1"/>
    <col min="1800" max="1800" width="7.42578125" style="282" customWidth="1"/>
    <col min="1801" max="1801" width="14.85546875" style="282" customWidth="1"/>
    <col min="1802" max="1802" width="8.42578125" style="282" customWidth="1"/>
    <col min="1803" max="1803" width="7.28515625" style="282" customWidth="1"/>
    <col min="1804" max="1804" width="9.7109375" style="282" customWidth="1"/>
    <col min="1805" max="1805" width="10.140625" style="282" customWidth="1"/>
    <col min="1806" max="1806" width="6.85546875" style="282" customWidth="1"/>
    <col min="1807" max="1807" width="9.85546875" style="282" customWidth="1"/>
    <col min="1808" max="1808" width="13.85546875" style="282" customWidth="1"/>
    <col min="1809" max="1809" width="5.42578125" style="282" customWidth="1"/>
    <col min="1810" max="1810" width="2.85546875" style="282" customWidth="1"/>
    <col min="1811" max="2048" width="0" style="282" hidden="1"/>
    <col min="2049" max="2049" width="4.140625" style="282" customWidth="1"/>
    <col min="2050" max="2050" width="18.42578125" style="282" customWidth="1"/>
    <col min="2051" max="2051" width="8.7109375" style="282" customWidth="1"/>
    <col min="2052" max="2052" width="10.42578125" style="282" customWidth="1"/>
    <col min="2053" max="2053" width="3.42578125" style="282" customWidth="1"/>
    <col min="2054" max="2054" width="9" style="282" customWidth="1"/>
    <col min="2055" max="2055" width="5.42578125" style="282" customWidth="1"/>
    <col min="2056" max="2056" width="7.42578125" style="282" customWidth="1"/>
    <col min="2057" max="2057" width="14.85546875" style="282" customWidth="1"/>
    <col min="2058" max="2058" width="8.42578125" style="282" customWidth="1"/>
    <col min="2059" max="2059" width="7.28515625" style="282" customWidth="1"/>
    <col min="2060" max="2060" width="9.7109375" style="282" customWidth="1"/>
    <col min="2061" max="2061" width="10.140625" style="282" customWidth="1"/>
    <col min="2062" max="2062" width="6.85546875" style="282" customWidth="1"/>
    <col min="2063" max="2063" width="9.85546875" style="282" customWidth="1"/>
    <col min="2064" max="2064" width="13.85546875" style="282" customWidth="1"/>
    <col min="2065" max="2065" width="5.42578125" style="282" customWidth="1"/>
    <col min="2066" max="2066" width="2.85546875" style="282" customWidth="1"/>
    <col min="2067" max="2304" width="0" style="282" hidden="1"/>
    <col min="2305" max="2305" width="4.140625" style="282" customWidth="1"/>
    <col min="2306" max="2306" width="18.42578125" style="282" customWidth="1"/>
    <col min="2307" max="2307" width="8.7109375" style="282" customWidth="1"/>
    <col min="2308" max="2308" width="10.42578125" style="282" customWidth="1"/>
    <col min="2309" max="2309" width="3.42578125" style="282" customWidth="1"/>
    <col min="2310" max="2310" width="9" style="282" customWidth="1"/>
    <col min="2311" max="2311" width="5.42578125" style="282" customWidth="1"/>
    <col min="2312" max="2312" width="7.42578125" style="282" customWidth="1"/>
    <col min="2313" max="2313" width="14.85546875" style="282" customWidth="1"/>
    <col min="2314" max="2314" width="8.42578125" style="282" customWidth="1"/>
    <col min="2315" max="2315" width="7.28515625" style="282" customWidth="1"/>
    <col min="2316" max="2316" width="9.7109375" style="282" customWidth="1"/>
    <col min="2317" max="2317" width="10.140625" style="282" customWidth="1"/>
    <col min="2318" max="2318" width="6.85546875" style="282" customWidth="1"/>
    <col min="2319" max="2319" width="9.85546875" style="282" customWidth="1"/>
    <col min="2320" max="2320" width="13.85546875" style="282" customWidth="1"/>
    <col min="2321" max="2321" width="5.42578125" style="282" customWidth="1"/>
    <col min="2322" max="2322" width="2.85546875" style="282" customWidth="1"/>
    <col min="2323" max="2560" width="0" style="282" hidden="1"/>
    <col min="2561" max="2561" width="4.140625" style="282" customWidth="1"/>
    <col min="2562" max="2562" width="18.42578125" style="282" customWidth="1"/>
    <col min="2563" max="2563" width="8.7109375" style="282" customWidth="1"/>
    <col min="2564" max="2564" width="10.42578125" style="282" customWidth="1"/>
    <col min="2565" max="2565" width="3.42578125" style="282" customWidth="1"/>
    <col min="2566" max="2566" width="9" style="282" customWidth="1"/>
    <col min="2567" max="2567" width="5.42578125" style="282" customWidth="1"/>
    <col min="2568" max="2568" width="7.42578125" style="282" customWidth="1"/>
    <col min="2569" max="2569" width="14.85546875" style="282" customWidth="1"/>
    <col min="2570" max="2570" width="8.42578125" style="282" customWidth="1"/>
    <col min="2571" max="2571" width="7.28515625" style="282" customWidth="1"/>
    <col min="2572" max="2572" width="9.7109375" style="282" customWidth="1"/>
    <col min="2573" max="2573" width="10.140625" style="282" customWidth="1"/>
    <col min="2574" max="2574" width="6.85546875" style="282" customWidth="1"/>
    <col min="2575" max="2575" width="9.85546875" style="282" customWidth="1"/>
    <col min="2576" max="2576" width="13.85546875" style="282" customWidth="1"/>
    <col min="2577" max="2577" width="5.42578125" style="282" customWidth="1"/>
    <col min="2578" max="2578" width="2.85546875" style="282" customWidth="1"/>
    <col min="2579" max="2816" width="0" style="282" hidden="1"/>
    <col min="2817" max="2817" width="4.140625" style="282" customWidth="1"/>
    <col min="2818" max="2818" width="18.42578125" style="282" customWidth="1"/>
    <col min="2819" max="2819" width="8.7109375" style="282" customWidth="1"/>
    <col min="2820" max="2820" width="10.42578125" style="282" customWidth="1"/>
    <col min="2821" max="2821" width="3.42578125" style="282" customWidth="1"/>
    <col min="2822" max="2822" width="9" style="282" customWidth="1"/>
    <col min="2823" max="2823" width="5.42578125" style="282" customWidth="1"/>
    <col min="2824" max="2824" width="7.42578125" style="282" customWidth="1"/>
    <col min="2825" max="2825" width="14.85546875" style="282" customWidth="1"/>
    <col min="2826" max="2826" width="8.42578125" style="282" customWidth="1"/>
    <col min="2827" max="2827" width="7.28515625" style="282" customWidth="1"/>
    <col min="2828" max="2828" width="9.7109375" style="282" customWidth="1"/>
    <col min="2829" max="2829" width="10.140625" style="282" customWidth="1"/>
    <col min="2830" max="2830" width="6.85546875" style="282" customWidth="1"/>
    <col min="2831" max="2831" width="9.85546875" style="282" customWidth="1"/>
    <col min="2832" max="2832" width="13.85546875" style="282" customWidth="1"/>
    <col min="2833" max="2833" width="5.42578125" style="282" customWidth="1"/>
    <col min="2834" max="2834" width="2.85546875" style="282" customWidth="1"/>
    <col min="2835" max="3072" width="0" style="282" hidden="1"/>
    <col min="3073" max="3073" width="4.140625" style="282" customWidth="1"/>
    <col min="3074" max="3074" width="18.42578125" style="282" customWidth="1"/>
    <col min="3075" max="3075" width="8.7109375" style="282" customWidth="1"/>
    <col min="3076" max="3076" width="10.42578125" style="282" customWidth="1"/>
    <col min="3077" max="3077" width="3.42578125" style="282" customWidth="1"/>
    <col min="3078" max="3078" width="9" style="282" customWidth="1"/>
    <col min="3079" max="3079" width="5.42578125" style="282" customWidth="1"/>
    <col min="3080" max="3080" width="7.42578125" style="282" customWidth="1"/>
    <col min="3081" max="3081" width="14.85546875" style="282" customWidth="1"/>
    <col min="3082" max="3082" width="8.42578125" style="282" customWidth="1"/>
    <col min="3083" max="3083" width="7.28515625" style="282" customWidth="1"/>
    <col min="3084" max="3084" width="9.7109375" style="282" customWidth="1"/>
    <col min="3085" max="3085" width="10.140625" style="282" customWidth="1"/>
    <col min="3086" max="3086" width="6.85546875" style="282" customWidth="1"/>
    <col min="3087" max="3087" width="9.85546875" style="282" customWidth="1"/>
    <col min="3088" max="3088" width="13.85546875" style="282" customWidth="1"/>
    <col min="3089" max="3089" width="5.42578125" style="282" customWidth="1"/>
    <col min="3090" max="3090" width="2.85546875" style="282" customWidth="1"/>
    <col min="3091" max="3328" width="0" style="282" hidden="1"/>
    <col min="3329" max="3329" width="4.140625" style="282" customWidth="1"/>
    <col min="3330" max="3330" width="18.42578125" style="282" customWidth="1"/>
    <col min="3331" max="3331" width="8.7109375" style="282" customWidth="1"/>
    <col min="3332" max="3332" width="10.42578125" style="282" customWidth="1"/>
    <col min="3333" max="3333" width="3.42578125" style="282" customWidth="1"/>
    <col min="3334" max="3334" width="9" style="282" customWidth="1"/>
    <col min="3335" max="3335" width="5.42578125" style="282" customWidth="1"/>
    <col min="3336" max="3336" width="7.42578125" style="282" customWidth="1"/>
    <col min="3337" max="3337" width="14.85546875" style="282" customWidth="1"/>
    <col min="3338" max="3338" width="8.42578125" style="282" customWidth="1"/>
    <col min="3339" max="3339" width="7.28515625" style="282" customWidth="1"/>
    <col min="3340" max="3340" width="9.7109375" style="282" customWidth="1"/>
    <col min="3341" max="3341" width="10.140625" style="282" customWidth="1"/>
    <col min="3342" max="3342" width="6.85546875" style="282" customWidth="1"/>
    <col min="3343" max="3343" width="9.85546875" style="282" customWidth="1"/>
    <col min="3344" max="3344" width="13.85546875" style="282" customWidth="1"/>
    <col min="3345" max="3345" width="5.42578125" style="282" customWidth="1"/>
    <col min="3346" max="3346" width="2.85546875" style="282" customWidth="1"/>
    <col min="3347" max="3584" width="0" style="282" hidden="1"/>
    <col min="3585" max="3585" width="4.140625" style="282" customWidth="1"/>
    <col min="3586" max="3586" width="18.42578125" style="282" customWidth="1"/>
    <col min="3587" max="3587" width="8.7109375" style="282" customWidth="1"/>
    <col min="3588" max="3588" width="10.42578125" style="282" customWidth="1"/>
    <col min="3589" max="3589" width="3.42578125" style="282" customWidth="1"/>
    <col min="3590" max="3590" width="9" style="282" customWidth="1"/>
    <col min="3591" max="3591" width="5.42578125" style="282" customWidth="1"/>
    <col min="3592" max="3592" width="7.42578125" style="282" customWidth="1"/>
    <col min="3593" max="3593" width="14.85546875" style="282" customWidth="1"/>
    <col min="3594" max="3594" width="8.42578125" style="282" customWidth="1"/>
    <col min="3595" max="3595" width="7.28515625" style="282" customWidth="1"/>
    <col min="3596" max="3596" width="9.7109375" style="282" customWidth="1"/>
    <col min="3597" max="3597" width="10.140625" style="282" customWidth="1"/>
    <col min="3598" max="3598" width="6.85546875" style="282" customWidth="1"/>
    <col min="3599" max="3599" width="9.85546875" style="282" customWidth="1"/>
    <col min="3600" max="3600" width="13.85546875" style="282" customWidth="1"/>
    <col min="3601" max="3601" width="5.42578125" style="282" customWidth="1"/>
    <col min="3602" max="3602" width="2.85546875" style="282" customWidth="1"/>
    <col min="3603" max="3840" width="0" style="282" hidden="1"/>
    <col min="3841" max="3841" width="4.140625" style="282" customWidth="1"/>
    <col min="3842" max="3842" width="18.42578125" style="282" customWidth="1"/>
    <col min="3843" max="3843" width="8.7109375" style="282" customWidth="1"/>
    <col min="3844" max="3844" width="10.42578125" style="282" customWidth="1"/>
    <col min="3845" max="3845" width="3.42578125" style="282" customWidth="1"/>
    <col min="3846" max="3846" width="9" style="282" customWidth="1"/>
    <col min="3847" max="3847" width="5.42578125" style="282" customWidth="1"/>
    <col min="3848" max="3848" width="7.42578125" style="282" customWidth="1"/>
    <col min="3849" max="3849" width="14.85546875" style="282" customWidth="1"/>
    <col min="3850" max="3850" width="8.42578125" style="282" customWidth="1"/>
    <col min="3851" max="3851" width="7.28515625" style="282" customWidth="1"/>
    <col min="3852" max="3852" width="9.7109375" style="282" customWidth="1"/>
    <col min="3853" max="3853" width="10.140625" style="282" customWidth="1"/>
    <col min="3854" max="3854" width="6.85546875" style="282" customWidth="1"/>
    <col min="3855" max="3855" width="9.85546875" style="282" customWidth="1"/>
    <col min="3856" max="3856" width="13.85546875" style="282" customWidth="1"/>
    <col min="3857" max="3857" width="5.42578125" style="282" customWidth="1"/>
    <col min="3858" max="3858" width="2.85546875" style="282" customWidth="1"/>
    <col min="3859" max="4096" width="0" style="282" hidden="1"/>
    <col min="4097" max="4097" width="4.140625" style="282" customWidth="1"/>
    <col min="4098" max="4098" width="18.42578125" style="282" customWidth="1"/>
    <col min="4099" max="4099" width="8.7109375" style="282" customWidth="1"/>
    <col min="4100" max="4100" width="10.42578125" style="282" customWidth="1"/>
    <col min="4101" max="4101" width="3.42578125" style="282" customWidth="1"/>
    <col min="4102" max="4102" width="9" style="282" customWidth="1"/>
    <col min="4103" max="4103" width="5.42578125" style="282" customWidth="1"/>
    <col min="4104" max="4104" width="7.42578125" style="282" customWidth="1"/>
    <col min="4105" max="4105" width="14.85546875" style="282" customWidth="1"/>
    <col min="4106" max="4106" width="8.42578125" style="282" customWidth="1"/>
    <col min="4107" max="4107" width="7.28515625" style="282" customWidth="1"/>
    <col min="4108" max="4108" width="9.7109375" style="282" customWidth="1"/>
    <col min="4109" max="4109" width="10.140625" style="282" customWidth="1"/>
    <col min="4110" max="4110" width="6.85546875" style="282" customWidth="1"/>
    <col min="4111" max="4111" width="9.85546875" style="282" customWidth="1"/>
    <col min="4112" max="4112" width="13.85546875" style="282" customWidth="1"/>
    <col min="4113" max="4113" width="5.42578125" style="282" customWidth="1"/>
    <col min="4114" max="4114" width="2.85546875" style="282" customWidth="1"/>
    <col min="4115" max="4352" width="0" style="282" hidden="1"/>
    <col min="4353" max="4353" width="4.140625" style="282" customWidth="1"/>
    <col min="4354" max="4354" width="18.42578125" style="282" customWidth="1"/>
    <col min="4355" max="4355" width="8.7109375" style="282" customWidth="1"/>
    <col min="4356" max="4356" width="10.42578125" style="282" customWidth="1"/>
    <col min="4357" max="4357" width="3.42578125" style="282" customWidth="1"/>
    <col min="4358" max="4358" width="9" style="282" customWidth="1"/>
    <col min="4359" max="4359" width="5.42578125" style="282" customWidth="1"/>
    <col min="4360" max="4360" width="7.42578125" style="282" customWidth="1"/>
    <col min="4361" max="4361" width="14.85546875" style="282" customWidth="1"/>
    <col min="4362" max="4362" width="8.42578125" style="282" customWidth="1"/>
    <col min="4363" max="4363" width="7.28515625" style="282" customWidth="1"/>
    <col min="4364" max="4364" width="9.7109375" style="282" customWidth="1"/>
    <col min="4365" max="4365" width="10.140625" style="282" customWidth="1"/>
    <col min="4366" max="4366" width="6.85546875" style="282" customWidth="1"/>
    <col min="4367" max="4367" width="9.85546875" style="282" customWidth="1"/>
    <col min="4368" max="4368" width="13.85546875" style="282" customWidth="1"/>
    <col min="4369" max="4369" width="5.42578125" style="282" customWidth="1"/>
    <col min="4370" max="4370" width="2.85546875" style="282" customWidth="1"/>
    <col min="4371" max="4608" width="0" style="282" hidden="1"/>
    <col min="4609" max="4609" width="4.140625" style="282" customWidth="1"/>
    <col min="4610" max="4610" width="18.42578125" style="282" customWidth="1"/>
    <col min="4611" max="4611" width="8.7109375" style="282" customWidth="1"/>
    <col min="4612" max="4612" width="10.42578125" style="282" customWidth="1"/>
    <col min="4613" max="4613" width="3.42578125" style="282" customWidth="1"/>
    <col min="4614" max="4614" width="9" style="282" customWidth="1"/>
    <col min="4615" max="4615" width="5.42578125" style="282" customWidth="1"/>
    <col min="4616" max="4616" width="7.42578125" style="282" customWidth="1"/>
    <col min="4617" max="4617" width="14.85546875" style="282" customWidth="1"/>
    <col min="4618" max="4618" width="8.42578125" style="282" customWidth="1"/>
    <col min="4619" max="4619" width="7.28515625" style="282" customWidth="1"/>
    <col min="4620" max="4620" width="9.7109375" style="282" customWidth="1"/>
    <col min="4621" max="4621" width="10.140625" style="282" customWidth="1"/>
    <col min="4622" max="4622" width="6.85546875" style="282" customWidth="1"/>
    <col min="4623" max="4623" width="9.85546875" style="282" customWidth="1"/>
    <col min="4624" max="4624" width="13.85546875" style="282" customWidth="1"/>
    <col min="4625" max="4625" width="5.42578125" style="282" customWidth="1"/>
    <col min="4626" max="4626" width="2.85546875" style="282" customWidth="1"/>
    <col min="4627" max="4864" width="0" style="282" hidden="1"/>
    <col min="4865" max="4865" width="4.140625" style="282" customWidth="1"/>
    <col min="4866" max="4866" width="18.42578125" style="282" customWidth="1"/>
    <col min="4867" max="4867" width="8.7109375" style="282" customWidth="1"/>
    <col min="4868" max="4868" width="10.42578125" style="282" customWidth="1"/>
    <col min="4869" max="4869" width="3.42578125" style="282" customWidth="1"/>
    <col min="4870" max="4870" width="9" style="282" customWidth="1"/>
    <col min="4871" max="4871" width="5.42578125" style="282" customWidth="1"/>
    <col min="4872" max="4872" width="7.42578125" style="282" customWidth="1"/>
    <col min="4873" max="4873" width="14.85546875" style="282" customWidth="1"/>
    <col min="4874" max="4874" width="8.42578125" style="282" customWidth="1"/>
    <col min="4875" max="4875" width="7.28515625" style="282" customWidth="1"/>
    <col min="4876" max="4876" width="9.7109375" style="282" customWidth="1"/>
    <col min="4877" max="4877" width="10.140625" style="282" customWidth="1"/>
    <col min="4878" max="4878" width="6.85546875" style="282" customWidth="1"/>
    <col min="4879" max="4879" width="9.85546875" style="282" customWidth="1"/>
    <col min="4880" max="4880" width="13.85546875" style="282" customWidth="1"/>
    <col min="4881" max="4881" width="5.42578125" style="282" customWidth="1"/>
    <col min="4882" max="4882" width="2.85546875" style="282" customWidth="1"/>
    <col min="4883" max="5120" width="0" style="282" hidden="1"/>
    <col min="5121" max="5121" width="4.140625" style="282" customWidth="1"/>
    <col min="5122" max="5122" width="18.42578125" style="282" customWidth="1"/>
    <col min="5123" max="5123" width="8.7109375" style="282" customWidth="1"/>
    <col min="5124" max="5124" width="10.42578125" style="282" customWidth="1"/>
    <col min="5125" max="5125" width="3.42578125" style="282" customWidth="1"/>
    <col min="5126" max="5126" width="9" style="282" customWidth="1"/>
    <col min="5127" max="5127" width="5.42578125" style="282" customWidth="1"/>
    <col min="5128" max="5128" width="7.42578125" style="282" customWidth="1"/>
    <col min="5129" max="5129" width="14.85546875" style="282" customWidth="1"/>
    <col min="5130" max="5130" width="8.42578125" style="282" customWidth="1"/>
    <col min="5131" max="5131" width="7.28515625" style="282" customWidth="1"/>
    <col min="5132" max="5132" width="9.7109375" style="282" customWidth="1"/>
    <col min="5133" max="5133" width="10.140625" style="282" customWidth="1"/>
    <col min="5134" max="5134" width="6.85546875" style="282" customWidth="1"/>
    <col min="5135" max="5135" width="9.85546875" style="282" customWidth="1"/>
    <col min="5136" max="5136" width="13.85546875" style="282" customWidth="1"/>
    <col min="5137" max="5137" width="5.42578125" style="282" customWidth="1"/>
    <col min="5138" max="5138" width="2.85546875" style="282" customWidth="1"/>
    <col min="5139" max="5376" width="0" style="282" hidden="1"/>
    <col min="5377" max="5377" width="4.140625" style="282" customWidth="1"/>
    <col min="5378" max="5378" width="18.42578125" style="282" customWidth="1"/>
    <col min="5379" max="5379" width="8.7109375" style="282" customWidth="1"/>
    <col min="5380" max="5380" width="10.42578125" style="282" customWidth="1"/>
    <col min="5381" max="5381" width="3.42578125" style="282" customWidth="1"/>
    <col min="5382" max="5382" width="9" style="282" customWidth="1"/>
    <col min="5383" max="5383" width="5.42578125" style="282" customWidth="1"/>
    <col min="5384" max="5384" width="7.42578125" style="282" customWidth="1"/>
    <col min="5385" max="5385" width="14.85546875" style="282" customWidth="1"/>
    <col min="5386" max="5386" width="8.42578125" style="282" customWidth="1"/>
    <col min="5387" max="5387" width="7.28515625" style="282" customWidth="1"/>
    <col min="5388" max="5388" width="9.7109375" style="282" customWidth="1"/>
    <col min="5389" max="5389" width="10.140625" style="282" customWidth="1"/>
    <col min="5390" max="5390" width="6.85546875" style="282" customWidth="1"/>
    <col min="5391" max="5391" width="9.85546875" style="282" customWidth="1"/>
    <col min="5392" max="5392" width="13.85546875" style="282" customWidth="1"/>
    <col min="5393" max="5393" width="5.42578125" style="282" customWidth="1"/>
    <col min="5394" max="5394" width="2.85546875" style="282" customWidth="1"/>
    <col min="5395" max="5632" width="0" style="282" hidden="1"/>
    <col min="5633" max="5633" width="4.140625" style="282" customWidth="1"/>
    <col min="5634" max="5634" width="18.42578125" style="282" customWidth="1"/>
    <col min="5635" max="5635" width="8.7109375" style="282" customWidth="1"/>
    <col min="5636" max="5636" width="10.42578125" style="282" customWidth="1"/>
    <col min="5637" max="5637" width="3.42578125" style="282" customWidth="1"/>
    <col min="5638" max="5638" width="9" style="282" customWidth="1"/>
    <col min="5639" max="5639" width="5.42578125" style="282" customWidth="1"/>
    <col min="5640" max="5640" width="7.42578125" style="282" customWidth="1"/>
    <col min="5641" max="5641" width="14.85546875" style="282" customWidth="1"/>
    <col min="5642" max="5642" width="8.42578125" style="282" customWidth="1"/>
    <col min="5643" max="5643" width="7.28515625" style="282" customWidth="1"/>
    <col min="5644" max="5644" width="9.7109375" style="282" customWidth="1"/>
    <col min="5645" max="5645" width="10.140625" style="282" customWidth="1"/>
    <col min="5646" max="5646" width="6.85546875" style="282" customWidth="1"/>
    <col min="5647" max="5647" width="9.85546875" style="282" customWidth="1"/>
    <col min="5648" max="5648" width="13.85546875" style="282" customWidth="1"/>
    <col min="5649" max="5649" width="5.42578125" style="282" customWidth="1"/>
    <col min="5650" max="5650" width="2.85546875" style="282" customWidth="1"/>
    <col min="5651" max="5888" width="0" style="282" hidden="1"/>
    <col min="5889" max="5889" width="4.140625" style="282" customWidth="1"/>
    <col min="5890" max="5890" width="18.42578125" style="282" customWidth="1"/>
    <col min="5891" max="5891" width="8.7109375" style="282" customWidth="1"/>
    <col min="5892" max="5892" width="10.42578125" style="282" customWidth="1"/>
    <col min="5893" max="5893" width="3.42578125" style="282" customWidth="1"/>
    <col min="5894" max="5894" width="9" style="282" customWidth="1"/>
    <col min="5895" max="5895" width="5.42578125" style="282" customWidth="1"/>
    <col min="5896" max="5896" width="7.42578125" style="282" customWidth="1"/>
    <col min="5897" max="5897" width="14.85546875" style="282" customWidth="1"/>
    <col min="5898" max="5898" width="8.42578125" style="282" customWidth="1"/>
    <col min="5899" max="5899" width="7.28515625" style="282" customWidth="1"/>
    <col min="5900" max="5900" width="9.7109375" style="282" customWidth="1"/>
    <col min="5901" max="5901" width="10.140625" style="282" customWidth="1"/>
    <col min="5902" max="5902" width="6.85546875" style="282" customWidth="1"/>
    <col min="5903" max="5903" width="9.85546875" style="282" customWidth="1"/>
    <col min="5904" max="5904" width="13.85546875" style="282" customWidth="1"/>
    <col min="5905" max="5905" width="5.42578125" style="282" customWidth="1"/>
    <col min="5906" max="5906" width="2.85546875" style="282" customWidth="1"/>
    <col min="5907" max="6144" width="0" style="282" hidden="1"/>
    <col min="6145" max="6145" width="4.140625" style="282" customWidth="1"/>
    <col min="6146" max="6146" width="18.42578125" style="282" customWidth="1"/>
    <col min="6147" max="6147" width="8.7109375" style="282" customWidth="1"/>
    <col min="6148" max="6148" width="10.42578125" style="282" customWidth="1"/>
    <col min="6149" max="6149" width="3.42578125" style="282" customWidth="1"/>
    <col min="6150" max="6150" width="9" style="282" customWidth="1"/>
    <col min="6151" max="6151" width="5.42578125" style="282" customWidth="1"/>
    <col min="6152" max="6152" width="7.42578125" style="282" customWidth="1"/>
    <col min="6153" max="6153" width="14.85546875" style="282" customWidth="1"/>
    <col min="6154" max="6154" width="8.42578125" style="282" customWidth="1"/>
    <col min="6155" max="6155" width="7.28515625" style="282" customWidth="1"/>
    <col min="6156" max="6156" width="9.7109375" style="282" customWidth="1"/>
    <col min="6157" max="6157" width="10.140625" style="282" customWidth="1"/>
    <col min="6158" max="6158" width="6.85546875" style="282" customWidth="1"/>
    <col min="6159" max="6159" width="9.85546875" style="282" customWidth="1"/>
    <col min="6160" max="6160" width="13.85546875" style="282" customWidth="1"/>
    <col min="6161" max="6161" width="5.42578125" style="282" customWidth="1"/>
    <col min="6162" max="6162" width="2.85546875" style="282" customWidth="1"/>
    <col min="6163" max="6400" width="0" style="282" hidden="1"/>
    <col min="6401" max="6401" width="4.140625" style="282" customWidth="1"/>
    <col min="6402" max="6402" width="18.42578125" style="282" customWidth="1"/>
    <col min="6403" max="6403" width="8.7109375" style="282" customWidth="1"/>
    <col min="6404" max="6404" width="10.42578125" style="282" customWidth="1"/>
    <col min="6405" max="6405" width="3.42578125" style="282" customWidth="1"/>
    <col min="6406" max="6406" width="9" style="282" customWidth="1"/>
    <col min="6407" max="6407" width="5.42578125" style="282" customWidth="1"/>
    <col min="6408" max="6408" width="7.42578125" style="282" customWidth="1"/>
    <col min="6409" max="6409" width="14.85546875" style="282" customWidth="1"/>
    <col min="6410" max="6410" width="8.42578125" style="282" customWidth="1"/>
    <col min="6411" max="6411" width="7.28515625" style="282" customWidth="1"/>
    <col min="6412" max="6412" width="9.7109375" style="282" customWidth="1"/>
    <col min="6413" max="6413" width="10.140625" style="282" customWidth="1"/>
    <col min="6414" max="6414" width="6.85546875" style="282" customWidth="1"/>
    <col min="6415" max="6415" width="9.85546875" style="282" customWidth="1"/>
    <col min="6416" max="6416" width="13.85546875" style="282" customWidth="1"/>
    <col min="6417" max="6417" width="5.42578125" style="282" customWidth="1"/>
    <col min="6418" max="6418" width="2.85546875" style="282" customWidth="1"/>
    <col min="6419" max="6656" width="0" style="282" hidden="1"/>
    <col min="6657" max="6657" width="4.140625" style="282" customWidth="1"/>
    <col min="6658" max="6658" width="18.42578125" style="282" customWidth="1"/>
    <col min="6659" max="6659" width="8.7109375" style="282" customWidth="1"/>
    <col min="6660" max="6660" width="10.42578125" style="282" customWidth="1"/>
    <col min="6661" max="6661" width="3.42578125" style="282" customWidth="1"/>
    <col min="6662" max="6662" width="9" style="282" customWidth="1"/>
    <col min="6663" max="6663" width="5.42578125" style="282" customWidth="1"/>
    <col min="6664" max="6664" width="7.42578125" style="282" customWidth="1"/>
    <col min="6665" max="6665" width="14.85546875" style="282" customWidth="1"/>
    <col min="6666" max="6666" width="8.42578125" style="282" customWidth="1"/>
    <col min="6667" max="6667" width="7.28515625" style="282" customWidth="1"/>
    <col min="6668" max="6668" width="9.7109375" style="282" customWidth="1"/>
    <col min="6669" max="6669" width="10.140625" style="282" customWidth="1"/>
    <col min="6670" max="6670" width="6.85546875" style="282" customWidth="1"/>
    <col min="6671" max="6671" width="9.85546875" style="282" customWidth="1"/>
    <col min="6672" max="6672" width="13.85546875" style="282" customWidth="1"/>
    <col min="6673" max="6673" width="5.42578125" style="282" customWidth="1"/>
    <col min="6674" max="6674" width="2.85546875" style="282" customWidth="1"/>
    <col min="6675" max="6912" width="0" style="282" hidden="1"/>
    <col min="6913" max="6913" width="4.140625" style="282" customWidth="1"/>
    <col min="6914" max="6914" width="18.42578125" style="282" customWidth="1"/>
    <col min="6915" max="6915" width="8.7109375" style="282" customWidth="1"/>
    <col min="6916" max="6916" width="10.42578125" style="282" customWidth="1"/>
    <col min="6917" max="6917" width="3.42578125" style="282" customWidth="1"/>
    <col min="6918" max="6918" width="9" style="282" customWidth="1"/>
    <col min="6919" max="6919" width="5.42578125" style="282" customWidth="1"/>
    <col min="6920" max="6920" width="7.42578125" style="282" customWidth="1"/>
    <col min="6921" max="6921" width="14.85546875" style="282" customWidth="1"/>
    <col min="6922" max="6922" width="8.42578125" style="282" customWidth="1"/>
    <col min="6923" max="6923" width="7.28515625" style="282" customWidth="1"/>
    <col min="6924" max="6924" width="9.7109375" style="282" customWidth="1"/>
    <col min="6925" max="6925" width="10.140625" style="282" customWidth="1"/>
    <col min="6926" max="6926" width="6.85546875" style="282" customWidth="1"/>
    <col min="6927" max="6927" width="9.85546875" style="282" customWidth="1"/>
    <col min="6928" max="6928" width="13.85546875" style="282" customWidth="1"/>
    <col min="6929" max="6929" width="5.42578125" style="282" customWidth="1"/>
    <col min="6930" max="6930" width="2.85546875" style="282" customWidth="1"/>
    <col min="6931" max="7168" width="0" style="282" hidden="1"/>
    <col min="7169" max="7169" width="4.140625" style="282" customWidth="1"/>
    <col min="7170" max="7170" width="18.42578125" style="282" customWidth="1"/>
    <col min="7171" max="7171" width="8.7109375" style="282" customWidth="1"/>
    <col min="7172" max="7172" width="10.42578125" style="282" customWidth="1"/>
    <col min="7173" max="7173" width="3.42578125" style="282" customWidth="1"/>
    <col min="7174" max="7174" width="9" style="282" customWidth="1"/>
    <col min="7175" max="7175" width="5.42578125" style="282" customWidth="1"/>
    <col min="7176" max="7176" width="7.42578125" style="282" customWidth="1"/>
    <col min="7177" max="7177" width="14.85546875" style="282" customWidth="1"/>
    <col min="7178" max="7178" width="8.42578125" style="282" customWidth="1"/>
    <col min="7179" max="7179" width="7.28515625" style="282" customWidth="1"/>
    <col min="7180" max="7180" width="9.7109375" style="282" customWidth="1"/>
    <col min="7181" max="7181" width="10.140625" style="282" customWidth="1"/>
    <col min="7182" max="7182" width="6.85546875" style="282" customWidth="1"/>
    <col min="7183" max="7183" width="9.85546875" style="282" customWidth="1"/>
    <col min="7184" max="7184" width="13.85546875" style="282" customWidth="1"/>
    <col min="7185" max="7185" width="5.42578125" style="282" customWidth="1"/>
    <col min="7186" max="7186" width="2.85546875" style="282" customWidth="1"/>
    <col min="7187" max="7424" width="0" style="282" hidden="1"/>
    <col min="7425" max="7425" width="4.140625" style="282" customWidth="1"/>
    <col min="7426" max="7426" width="18.42578125" style="282" customWidth="1"/>
    <col min="7427" max="7427" width="8.7109375" style="282" customWidth="1"/>
    <col min="7428" max="7428" width="10.42578125" style="282" customWidth="1"/>
    <col min="7429" max="7429" width="3.42578125" style="282" customWidth="1"/>
    <col min="7430" max="7430" width="9" style="282" customWidth="1"/>
    <col min="7431" max="7431" width="5.42578125" style="282" customWidth="1"/>
    <col min="7432" max="7432" width="7.42578125" style="282" customWidth="1"/>
    <col min="7433" max="7433" width="14.85546875" style="282" customWidth="1"/>
    <col min="7434" max="7434" width="8.42578125" style="282" customWidth="1"/>
    <col min="7435" max="7435" width="7.28515625" style="282" customWidth="1"/>
    <col min="7436" max="7436" width="9.7109375" style="282" customWidth="1"/>
    <col min="7437" max="7437" width="10.140625" style="282" customWidth="1"/>
    <col min="7438" max="7438" width="6.85546875" style="282" customWidth="1"/>
    <col min="7439" max="7439" width="9.85546875" style="282" customWidth="1"/>
    <col min="7440" max="7440" width="13.85546875" style="282" customWidth="1"/>
    <col min="7441" max="7441" width="5.42578125" style="282" customWidth="1"/>
    <col min="7442" max="7442" width="2.85546875" style="282" customWidth="1"/>
    <col min="7443" max="7680" width="0" style="282" hidden="1"/>
    <col min="7681" max="7681" width="4.140625" style="282" customWidth="1"/>
    <col min="7682" max="7682" width="18.42578125" style="282" customWidth="1"/>
    <col min="7683" max="7683" width="8.7109375" style="282" customWidth="1"/>
    <col min="7684" max="7684" width="10.42578125" style="282" customWidth="1"/>
    <col min="7685" max="7685" width="3.42578125" style="282" customWidth="1"/>
    <col min="7686" max="7686" width="9" style="282" customWidth="1"/>
    <col min="7687" max="7687" width="5.42578125" style="282" customWidth="1"/>
    <col min="7688" max="7688" width="7.42578125" style="282" customWidth="1"/>
    <col min="7689" max="7689" width="14.85546875" style="282" customWidth="1"/>
    <col min="7690" max="7690" width="8.42578125" style="282" customWidth="1"/>
    <col min="7691" max="7691" width="7.28515625" style="282" customWidth="1"/>
    <col min="7692" max="7692" width="9.7109375" style="282" customWidth="1"/>
    <col min="7693" max="7693" width="10.140625" style="282" customWidth="1"/>
    <col min="7694" max="7694" width="6.85546875" style="282" customWidth="1"/>
    <col min="7695" max="7695" width="9.85546875" style="282" customWidth="1"/>
    <col min="7696" max="7696" width="13.85546875" style="282" customWidth="1"/>
    <col min="7697" max="7697" width="5.42578125" style="282" customWidth="1"/>
    <col min="7698" max="7698" width="2.85546875" style="282" customWidth="1"/>
    <col min="7699" max="7936" width="0" style="282" hidden="1"/>
    <col min="7937" max="7937" width="4.140625" style="282" customWidth="1"/>
    <col min="7938" max="7938" width="18.42578125" style="282" customWidth="1"/>
    <col min="7939" max="7939" width="8.7109375" style="282" customWidth="1"/>
    <col min="7940" max="7940" width="10.42578125" style="282" customWidth="1"/>
    <col min="7941" max="7941" width="3.42578125" style="282" customWidth="1"/>
    <col min="7942" max="7942" width="9" style="282" customWidth="1"/>
    <col min="7943" max="7943" width="5.42578125" style="282" customWidth="1"/>
    <col min="7944" max="7944" width="7.42578125" style="282" customWidth="1"/>
    <col min="7945" max="7945" width="14.85546875" style="282" customWidth="1"/>
    <col min="7946" max="7946" width="8.42578125" style="282" customWidth="1"/>
    <col min="7947" max="7947" width="7.28515625" style="282" customWidth="1"/>
    <col min="7948" max="7948" width="9.7109375" style="282" customWidth="1"/>
    <col min="7949" max="7949" width="10.140625" style="282" customWidth="1"/>
    <col min="7950" max="7950" width="6.85546875" style="282" customWidth="1"/>
    <col min="7951" max="7951" width="9.85546875" style="282" customWidth="1"/>
    <col min="7952" max="7952" width="13.85546875" style="282" customWidth="1"/>
    <col min="7953" max="7953" width="5.42578125" style="282" customWidth="1"/>
    <col min="7954" max="7954" width="2.85546875" style="282" customWidth="1"/>
    <col min="7955" max="8192" width="0" style="282" hidden="1"/>
    <col min="8193" max="8193" width="4.140625" style="282" customWidth="1"/>
    <col min="8194" max="8194" width="18.42578125" style="282" customWidth="1"/>
    <col min="8195" max="8195" width="8.7109375" style="282" customWidth="1"/>
    <col min="8196" max="8196" width="10.42578125" style="282" customWidth="1"/>
    <col min="8197" max="8197" width="3.42578125" style="282" customWidth="1"/>
    <col min="8198" max="8198" width="9" style="282" customWidth="1"/>
    <col min="8199" max="8199" width="5.42578125" style="282" customWidth="1"/>
    <col min="8200" max="8200" width="7.42578125" style="282" customWidth="1"/>
    <col min="8201" max="8201" width="14.85546875" style="282" customWidth="1"/>
    <col min="8202" max="8202" width="8.42578125" style="282" customWidth="1"/>
    <col min="8203" max="8203" width="7.28515625" style="282" customWidth="1"/>
    <col min="8204" max="8204" width="9.7109375" style="282" customWidth="1"/>
    <col min="8205" max="8205" width="10.140625" style="282" customWidth="1"/>
    <col min="8206" max="8206" width="6.85546875" style="282" customWidth="1"/>
    <col min="8207" max="8207" width="9.85546875" style="282" customWidth="1"/>
    <col min="8208" max="8208" width="13.85546875" style="282" customWidth="1"/>
    <col min="8209" max="8209" width="5.42578125" style="282" customWidth="1"/>
    <col min="8210" max="8210" width="2.85546875" style="282" customWidth="1"/>
    <col min="8211" max="8448" width="0" style="282" hidden="1"/>
    <col min="8449" max="8449" width="4.140625" style="282" customWidth="1"/>
    <col min="8450" max="8450" width="18.42578125" style="282" customWidth="1"/>
    <col min="8451" max="8451" width="8.7109375" style="282" customWidth="1"/>
    <col min="8452" max="8452" width="10.42578125" style="282" customWidth="1"/>
    <col min="8453" max="8453" width="3.42578125" style="282" customWidth="1"/>
    <col min="8454" max="8454" width="9" style="282" customWidth="1"/>
    <col min="8455" max="8455" width="5.42578125" style="282" customWidth="1"/>
    <col min="8456" max="8456" width="7.42578125" style="282" customWidth="1"/>
    <col min="8457" max="8457" width="14.85546875" style="282" customWidth="1"/>
    <col min="8458" max="8458" width="8.42578125" style="282" customWidth="1"/>
    <col min="8459" max="8459" width="7.28515625" style="282" customWidth="1"/>
    <col min="8460" max="8460" width="9.7109375" style="282" customWidth="1"/>
    <col min="8461" max="8461" width="10.140625" style="282" customWidth="1"/>
    <col min="8462" max="8462" width="6.85546875" style="282" customWidth="1"/>
    <col min="8463" max="8463" width="9.85546875" style="282" customWidth="1"/>
    <col min="8464" max="8464" width="13.85546875" style="282" customWidth="1"/>
    <col min="8465" max="8465" width="5.42578125" style="282" customWidth="1"/>
    <col min="8466" max="8466" width="2.85546875" style="282" customWidth="1"/>
    <col min="8467" max="8704" width="0" style="282" hidden="1"/>
    <col min="8705" max="8705" width="4.140625" style="282" customWidth="1"/>
    <col min="8706" max="8706" width="18.42578125" style="282" customWidth="1"/>
    <col min="8707" max="8707" width="8.7109375" style="282" customWidth="1"/>
    <col min="8708" max="8708" width="10.42578125" style="282" customWidth="1"/>
    <col min="8709" max="8709" width="3.42578125" style="282" customWidth="1"/>
    <col min="8710" max="8710" width="9" style="282" customWidth="1"/>
    <col min="8711" max="8711" width="5.42578125" style="282" customWidth="1"/>
    <col min="8712" max="8712" width="7.42578125" style="282" customWidth="1"/>
    <col min="8713" max="8713" width="14.85546875" style="282" customWidth="1"/>
    <col min="8714" max="8714" width="8.42578125" style="282" customWidth="1"/>
    <col min="8715" max="8715" width="7.28515625" style="282" customWidth="1"/>
    <col min="8716" max="8716" width="9.7109375" style="282" customWidth="1"/>
    <col min="8717" max="8717" width="10.140625" style="282" customWidth="1"/>
    <col min="8718" max="8718" width="6.85546875" style="282" customWidth="1"/>
    <col min="8719" max="8719" width="9.85546875" style="282" customWidth="1"/>
    <col min="8720" max="8720" width="13.85546875" style="282" customWidth="1"/>
    <col min="8721" max="8721" width="5.42578125" style="282" customWidth="1"/>
    <col min="8722" max="8722" width="2.85546875" style="282" customWidth="1"/>
    <col min="8723" max="8960" width="0" style="282" hidden="1"/>
    <col min="8961" max="8961" width="4.140625" style="282" customWidth="1"/>
    <col min="8962" max="8962" width="18.42578125" style="282" customWidth="1"/>
    <col min="8963" max="8963" width="8.7109375" style="282" customWidth="1"/>
    <col min="8964" max="8964" width="10.42578125" style="282" customWidth="1"/>
    <col min="8965" max="8965" width="3.42578125" style="282" customWidth="1"/>
    <col min="8966" max="8966" width="9" style="282" customWidth="1"/>
    <col min="8967" max="8967" width="5.42578125" style="282" customWidth="1"/>
    <col min="8968" max="8968" width="7.42578125" style="282" customWidth="1"/>
    <col min="8969" max="8969" width="14.85546875" style="282" customWidth="1"/>
    <col min="8970" max="8970" width="8.42578125" style="282" customWidth="1"/>
    <col min="8971" max="8971" width="7.28515625" style="282" customWidth="1"/>
    <col min="8972" max="8972" width="9.7109375" style="282" customWidth="1"/>
    <col min="8973" max="8973" width="10.140625" style="282" customWidth="1"/>
    <col min="8974" max="8974" width="6.85546875" style="282" customWidth="1"/>
    <col min="8975" max="8975" width="9.85546875" style="282" customWidth="1"/>
    <col min="8976" max="8976" width="13.85546875" style="282" customWidth="1"/>
    <col min="8977" max="8977" width="5.42578125" style="282" customWidth="1"/>
    <col min="8978" max="8978" width="2.85546875" style="282" customWidth="1"/>
    <col min="8979" max="9216" width="0" style="282" hidden="1"/>
    <col min="9217" max="9217" width="4.140625" style="282" customWidth="1"/>
    <col min="9218" max="9218" width="18.42578125" style="282" customWidth="1"/>
    <col min="9219" max="9219" width="8.7109375" style="282" customWidth="1"/>
    <col min="9220" max="9220" width="10.42578125" style="282" customWidth="1"/>
    <col min="9221" max="9221" width="3.42578125" style="282" customWidth="1"/>
    <col min="9222" max="9222" width="9" style="282" customWidth="1"/>
    <col min="9223" max="9223" width="5.42578125" style="282" customWidth="1"/>
    <col min="9224" max="9224" width="7.42578125" style="282" customWidth="1"/>
    <col min="9225" max="9225" width="14.85546875" style="282" customWidth="1"/>
    <col min="9226" max="9226" width="8.42578125" style="282" customWidth="1"/>
    <col min="9227" max="9227" width="7.28515625" style="282" customWidth="1"/>
    <col min="9228" max="9228" width="9.7109375" style="282" customWidth="1"/>
    <col min="9229" max="9229" width="10.140625" style="282" customWidth="1"/>
    <col min="9230" max="9230" width="6.85546875" style="282" customWidth="1"/>
    <col min="9231" max="9231" width="9.85546875" style="282" customWidth="1"/>
    <col min="9232" max="9232" width="13.85546875" style="282" customWidth="1"/>
    <col min="9233" max="9233" width="5.42578125" style="282" customWidth="1"/>
    <col min="9234" max="9234" width="2.85546875" style="282" customWidth="1"/>
    <col min="9235" max="9472" width="0" style="282" hidden="1"/>
    <col min="9473" max="9473" width="4.140625" style="282" customWidth="1"/>
    <col min="9474" max="9474" width="18.42578125" style="282" customWidth="1"/>
    <col min="9475" max="9475" width="8.7109375" style="282" customWidth="1"/>
    <col min="9476" max="9476" width="10.42578125" style="282" customWidth="1"/>
    <col min="9477" max="9477" width="3.42578125" style="282" customWidth="1"/>
    <col min="9478" max="9478" width="9" style="282" customWidth="1"/>
    <col min="9479" max="9479" width="5.42578125" style="282" customWidth="1"/>
    <col min="9480" max="9480" width="7.42578125" style="282" customWidth="1"/>
    <col min="9481" max="9481" width="14.85546875" style="282" customWidth="1"/>
    <col min="9482" max="9482" width="8.42578125" style="282" customWidth="1"/>
    <col min="9483" max="9483" width="7.28515625" style="282" customWidth="1"/>
    <col min="9484" max="9484" width="9.7109375" style="282" customWidth="1"/>
    <col min="9485" max="9485" width="10.140625" style="282" customWidth="1"/>
    <col min="9486" max="9486" width="6.85546875" style="282" customWidth="1"/>
    <col min="9487" max="9487" width="9.85546875" style="282" customWidth="1"/>
    <col min="9488" max="9488" width="13.85546875" style="282" customWidth="1"/>
    <col min="9489" max="9489" width="5.42578125" style="282" customWidth="1"/>
    <col min="9490" max="9490" width="2.85546875" style="282" customWidth="1"/>
    <col min="9491" max="9728" width="0" style="282" hidden="1"/>
    <col min="9729" max="9729" width="4.140625" style="282" customWidth="1"/>
    <col min="9730" max="9730" width="18.42578125" style="282" customWidth="1"/>
    <col min="9731" max="9731" width="8.7109375" style="282" customWidth="1"/>
    <col min="9732" max="9732" width="10.42578125" style="282" customWidth="1"/>
    <col min="9733" max="9733" width="3.42578125" style="282" customWidth="1"/>
    <col min="9734" max="9734" width="9" style="282" customWidth="1"/>
    <col min="9735" max="9735" width="5.42578125" style="282" customWidth="1"/>
    <col min="9736" max="9736" width="7.42578125" style="282" customWidth="1"/>
    <col min="9737" max="9737" width="14.85546875" style="282" customWidth="1"/>
    <col min="9738" max="9738" width="8.42578125" style="282" customWidth="1"/>
    <col min="9739" max="9739" width="7.28515625" style="282" customWidth="1"/>
    <col min="9740" max="9740" width="9.7109375" style="282" customWidth="1"/>
    <col min="9741" max="9741" width="10.140625" style="282" customWidth="1"/>
    <col min="9742" max="9742" width="6.85546875" style="282" customWidth="1"/>
    <col min="9743" max="9743" width="9.85546875" style="282" customWidth="1"/>
    <col min="9744" max="9744" width="13.85546875" style="282" customWidth="1"/>
    <col min="9745" max="9745" width="5.42578125" style="282" customWidth="1"/>
    <col min="9746" max="9746" width="2.85546875" style="282" customWidth="1"/>
    <col min="9747" max="9984" width="0" style="282" hidden="1"/>
    <col min="9985" max="9985" width="4.140625" style="282" customWidth="1"/>
    <col min="9986" max="9986" width="18.42578125" style="282" customWidth="1"/>
    <col min="9987" max="9987" width="8.7109375" style="282" customWidth="1"/>
    <col min="9988" max="9988" width="10.42578125" style="282" customWidth="1"/>
    <col min="9989" max="9989" width="3.42578125" style="282" customWidth="1"/>
    <col min="9990" max="9990" width="9" style="282" customWidth="1"/>
    <col min="9991" max="9991" width="5.42578125" style="282" customWidth="1"/>
    <col min="9992" max="9992" width="7.42578125" style="282" customWidth="1"/>
    <col min="9993" max="9993" width="14.85546875" style="282" customWidth="1"/>
    <col min="9994" max="9994" width="8.42578125" style="282" customWidth="1"/>
    <col min="9995" max="9995" width="7.28515625" style="282" customWidth="1"/>
    <col min="9996" max="9996" width="9.7109375" style="282" customWidth="1"/>
    <col min="9997" max="9997" width="10.140625" style="282" customWidth="1"/>
    <col min="9998" max="9998" width="6.85546875" style="282" customWidth="1"/>
    <col min="9999" max="9999" width="9.85546875" style="282" customWidth="1"/>
    <col min="10000" max="10000" width="13.85546875" style="282" customWidth="1"/>
    <col min="10001" max="10001" width="5.42578125" style="282" customWidth="1"/>
    <col min="10002" max="10002" width="2.85546875" style="282" customWidth="1"/>
    <col min="10003" max="10240" width="0" style="282" hidden="1"/>
    <col min="10241" max="10241" width="4.140625" style="282" customWidth="1"/>
    <col min="10242" max="10242" width="18.42578125" style="282" customWidth="1"/>
    <col min="10243" max="10243" width="8.7109375" style="282" customWidth="1"/>
    <col min="10244" max="10244" width="10.42578125" style="282" customWidth="1"/>
    <col min="10245" max="10245" width="3.42578125" style="282" customWidth="1"/>
    <col min="10246" max="10246" width="9" style="282" customWidth="1"/>
    <col min="10247" max="10247" width="5.42578125" style="282" customWidth="1"/>
    <col min="10248" max="10248" width="7.42578125" style="282" customWidth="1"/>
    <col min="10249" max="10249" width="14.85546875" style="282" customWidth="1"/>
    <col min="10250" max="10250" width="8.42578125" style="282" customWidth="1"/>
    <col min="10251" max="10251" width="7.28515625" style="282" customWidth="1"/>
    <col min="10252" max="10252" width="9.7109375" style="282" customWidth="1"/>
    <col min="10253" max="10253" width="10.140625" style="282" customWidth="1"/>
    <col min="10254" max="10254" width="6.85546875" style="282" customWidth="1"/>
    <col min="10255" max="10255" width="9.85546875" style="282" customWidth="1"/>
    <col min="10256" max="10256" width="13.85546875" style="282" customWidth="1"/>
    <col min="10257" max="10257" width="5.42578125" style="282" customWidth="1"/>
    <col min="10258" max="10258" width="2.85546875" style="282" customWidth="1"/>
    <col min="10259" max="10496" width="0" style="282" hidden="1"/>
    <col min="10497" max="10497" width="4.140625" style="282" customWidth="1"/>
    <col min="10498" max="10498" width="18.42578125" style="282" customWidth="1"/>
    <col min="10499" max="10499" width="8.7109375" style="282" customWidth="1"/>
    <col min="10500" max="10500" width="10.42578125" style="282" customWidth="1"/>
    <col min="10501" max="10501" width="3.42578125" style="282" customWidth="1"/>
    <col min="10502" max="10502" width="9" style="282" customWidth="1"/>
    <col min="10503" max="10503" width="5.42578125" style="282" customWidth="1"/>
    <col min="10504" max="10504" width="7.42578125" style="282" customWidth="1"/>
    <col min="10505" max="10505" width="14.85546875" style="282" customWidth="1"/>
    <col min="10506" max="10506" width="8.42578125" style="282" customWidth="1"/>
    <col min="10507" max="10507" width="7.28515625" style="282" customWidth="1"/>
    <col min="10508" max="10508" width="9.7109375" style="282" customWidth="1"/>
    <col min="10509" max="10509" width="10.140625" style="282" customWidth="1"/>
    <col min="10510" max="10510" width="6.85546875" style="282" customWidth="1"/>
    <col min="10511" max="10511" width="9.85546875" style="282" customWidth="1"/>
    <col min="10512" max="10512" width="13.85546875" style="282" customWidth="1"/>
    <col min="10513" max="10513" width="5.42578125" style="282" customWidth="1"/>
    <col min="10514" max="10514" width="2.85546875" style="282" customWidth="1"/>
    <col min="10515" max="10752" width="0" style="282" hidden="1"/>
    <col min="10753" max="10753" width="4.140625" style="282" customWidth="1"/>
    <col min="10754" max="10754" width="18.42578125" style="282" customWidth="1"/>
    <col min="10755" max="10755" width="8.7109375" style="282" customWidth="1"/>
    <col min="10756" max="10756" width="10.42578125" style="282" customWidth="1"/>
    <col min="10757" max="10757" width="3.42578125" style="282" customWidth="1"/>
    <col min="10758" max="10758" width="9" style="282" customWidth="1"/>
    <col min="10759" max="10759" width="5.42578125" style="282" customWidth="1"/>
    <col min="10760" max="10760" width="7.42578125" style="282" customWidth="1"/>
    <col min="10761" max="10761" width="14.85546875" style="282" customWidth="1"/>
    <col min="10762" max="10762" width="8.42578125" style="282" customWidth="1"/>
    <col min="10763" max="10763" width="7.28515625" style="282" customWidth="1"/>
    <col min="10764" max="10764" width="9.7109375" style="282" customWidth="1"/>
    <col min="10765" max="10765" width="10.140625" style="282" customWidth="1"/>
    <col min="10766" max="10766" width="6.85546875" style="282" customWidth="1"/>
    <col min="10767" max="10767" width="9.85546875" style="282" customWidth="1"/>
    <col min="10768" max="10768" width="13.85546875" style="282" customWidth="1"/>
    <col min="10769" max="10769" width="5.42578125" style="282" customWidth="1"/>
    <col min="10770" max="10770" width="2.85546875" style="282" customWidth="1"/>
    <col min="10771" max="11008" width="0" style="282" hidden="1"/>
    <col min="11009" max="11009" width="4.140625" style="282" customWidth="1"/>
    <col min="11010" max="11010" width="18.42578125" style="282" customWidth="1"/>
    <col min="11011" max="11011" width="8.7109375" style="282" customWidth="1"/>
    <col min="11012" max="11012" width="10.42578125" style="282" customWidth="1"/>
    <col min="11013" max="11013" width="3.42578125" style="282" customWidth="1"/>
    <col min="11014" max="11014" width="9" style="282" customWidth="1"/>
    <col min="11015" max="11015" width="5.42578125" style="282" customWidth="1"/>
    <col min="11016" max="11016" width="7.42578125" style="282" customWidth="1"/>
    <col min="11017" max="11017" width="14.85546875" style="282" customWidth="1"/>
    <col min="11018" max="11018" width="8.42578125" style="282" customWidth="1"/>
    <col min="11019" max="11019" width="7.28515625" style="282" customWidth="1"/>
    <col min="11020" max="11020" width="9.7109375" style="282" customWidth="1"/>
    <col min="11021" max="11021" width="10.140625" style="282" customWidth="1"/>
    <col min="11022" max="11022" width="6.85546875" style="282" customWidth="1"/>
    <col min="11023" max="11023" width="9.85546875" style="282" customWidth="1"/>
    <col min="11024" max="11024" width="13.85546875" style="282" customWidth="1"/>
    <col min="11025" max="11025" width="5.42578125" style="282" customWidth="1"/>
    <col min="11026" max="11026" width="2.85546875" style="282" customWidth="1"/>
    <col min="11027" max="11264" width="0" style="282" hidden="1"/>
    <col min="11265" max="11265" width="4.140625" style="282" customWidth="1"/>
    <col min="11266" max="11266" width="18.42578125" style="282" customWidth="1"/>
    <col min="11267" max="11267" width="8.7109375" style="282" customWidth="1"/>
    <col min="11268" max="11268" width="10.42578125" style="282" customWidth="1"/>
    <col min="11269" max="11269" width="3.42578125" style="282" customWidth="1"/>
    <col min="11270" max="11270" width="9" style="282" customWidth="1"/>
    <col min="11271" max="11271" width="5.42578125" style="282" customWidth="1"/>
    <col min="11272" max="11272" width="7.42578125" style="282" customWidth="1"/>
    <col min="11273" max="11273" width="14.85546875" style="282" customWidth="1"/>
    <col min="11274" max="11274" width="8.42578125" style="282" customWidth="1"/>
    <col min="11275" max="11275" width="7.28515625" style="282" customWidth="1"/>
    <col min="11276" max="11276" width="9.7109375" style="282" customWidth="1"/>
    <col min="11277" max="11277" width="10.140625" style="282" customWidth="1"/>
    <col min="11278" max="11278" width="6.85546875" style="282" customWidth="1"/>
    <col min="11279" max="11279" width="9.85546875" style="282" customWidth="1"/>
    <col min="11280" max="11280" width="13.85546875" style="282" customWidth="1"/>
    <col min="11281" max="11281" width="5.42578125" style="282" customWidth="1"/>
    <col min="11282" max="11282" width="2.85546875" style="282" customWidth="1"/>
    <col min="11283" max="11520" width="0" style="282" hidden="1"/>
    <col min="11521" max="11521" width="4.140625" style="282" customWidth="1"/>
    <col min="11522" max="11522" width="18.42578125" style="282" customWidth="1"/>
    <col min="11523" max="11523" width="8.7109375" style="282" customWidth="1"/>
    <col min="11524" max="11524" width="10.42578125" style="282" customWidth="1"/>
    <col min="11525" max="11525" width="3.42578125" style="282" customWidth="1"/>
    <col min="11526" max="11526" width="9" style="282" customWidth="1"/>
    <col min="11527" max="11527" width="5.42578125" style="282" customWidth="1"/>
    <col min="11528" max="11528" width="7.42578125" style="282" customWidth="1"/>
    <col min="11529" max="11529" width="14.85546875" style="282" customWidth="1"/>
    <col min="11530" max="11530" width="8.42578125" style="282" customWidth="1"/>
    <col min="11531" max="11531" width="7.28515625" style="282" customWidth="1"/>
    <col min="11532" max="11532" width="9.7109375" style="282" customWidth="1"/>
    <col min="11533" max="11533" width="10.140625" style="282" customWidth="1"/>
    <col min="11534" max="11534" width="6.85546875" style="282" customWidth="1"/>
    <col min="11535" max="11535" width="9.85546875" style="282" customWidth="1"/>
    <col min="11536" max="11536" width="13.85546875" style="282" customWidth="1"/>
    <col min="11537" max="11537" width="5.42578125" style="282" customWidth="1"/>
    <col min="11538" max="11538" width="2.85546875" style="282" customWidth="1"/>
    <col min="11539" max="11776" width="0" style="282" hidden="1"/>
    <col min="11777" max="11777" width="4.140625" style="282" customWidth="1"/>
    <col min="11778" max="11778" width="18.42578125" style="282" customWidth="1"/>
    <col min="11779" max="11779" width="8.7109375" style="282" customWidth="1"/>
    <col min="11780" max="11780" width="10.42578125" style="282" customWidth="1"/>
    <col min="11781" max="11781" width="3.42578125" style="282" customWidth="1"/>
    <col min="11782" max="11782" width="9" style="282" customWidth="1"/>
    <col min="11783" max="11783" width="5.42578125" style="282" customWidth="1"/>
    <col min="11784" max="11784" width="7.42578125" style="282" customWidth="1"/>
    <col min="11785" max="11785" width="14.85546875" style="282" customWidth="1"/>
    <col min="11786" max="11786" width="8.42578125" style="282" customWidth="1"/>
    <col min="11787" max="11787" width="7.28515625" style="282" customWidth="1"/>
    <col min="11788" max="11788" width="9.7109375" style="282" customWidth="1"/>
    <col min="11789" max="11789" width="10.140625" style="282" customWidth="1"/>
    <col min="11790" max="11790" width="6.85546875" style="282" customWidth="1"/>
    <col min="11791" max="11791" width="9.85546875" style="282" customWidth="1"/>
    <col min="11792" max="11792" width="13.85546875" style="282" customWidth="1"/>
    <col min="11793" max="11793" width="5.42578125" style="282" customWidth="1"/>
    <col min="11794" max="11794" width="2.85546875" style="282" customWidth="1"/>
    <col min="11795" max="12032" width="0" style="282" hidden="1"/>
    <col min="12033" max="12033" width="4.140625" style="282" customWidth="1"/>
    <col min="12034" max="12034" width="18.42578125" style="282" customWidth="1"/>
    <col min="12035" max="12035" width="8.7109375" style="282" customWidth="1"/>
    <col min="12036" max="12036" width="10.42578125" style="282" customWidth="1"/>
    <col min="12037" max="12037" width="3.42578125" style="282" customWidth="1"/>
    <col min="12038" max="12038" width="9" style="282" customWidth="1"/>
    <col min="12039" max="12039" width="5.42578125" style="282" customWidth="1"/>
    <col min="12040" max="12040" width="7.42578125" style="282" customWidth="1"/>
    <col min="12041" max="12041" width="14.85546875" style="282" customWidth="1"/>
    <col min="12042" max="12042" width="8.42578125" style="282" customWidth="1"/>
    <col min="12043" max="12043" width="7.28515625" style="282" customWidth="1"/>
    <col min="12044" max="12044" width="9.7109375" style="282" customWidth="1"/>
    <col min="12045" max="12045" width="10.140625" style="282" customWidth="1"/>
    <col min="12046" max="12046" width="6.85546875" style="282" customWidth="1"/>
    <col min="12047" max="12047" width="9.85546875" style="282" customWidth="1"/>
    <col min="12048" max="12048" width="13.85546875" style="282" customWidth="1"/>
    <col min="12049" max="12049" width="5.42578125" style="282" customWidth="1"/>
    <col min="12050" max="12050" width="2.85546875" style="282" customWidth="1"/>
    <col min="12051" max="12288" width="0" style="282" hidden="1"/>
    <col min="12289" max="12289" width="4.140625" style="282" customWidth="1"/>
    <col min="12290" max="12290" width="18.42578125" style="282" customWidth="1"/>
    <col min="12291" max="12291" width="8.7109375" style="282" customWidth="1"/>
    <col min="12292" max="12292" width="10.42578125" style="282" customWidth="1"/>
    <col min="12293" max="12293" width="3.42578125" style="282" customWidth="1"/>
    <col min="12294" max="12294" width="9" style="282" customWidth="1"/>
    <col min="12295" max="12295" width="5.42578125" style="282" customWidth="1"/>
    <col min="12296" max="12296" width="7.42578125" style="282" customWidth="1"/>
    <col min="12297" max="12297" width="14.85546875" style="282" customWidth="1"/>
    <col min="12298" max="12298" width="8.42578125" style="282" customWidth="1"/>
    <col min="12299" max="12299" width="7.28515625" style="282" customWidth="1"/>
    <col min="12300" max="12300" width="9.7109375" style="282" customWidth="1"/>
    <col min="12301" max="12301" width="10.140625" style="282" customWidth="1"/>
    <col min="12302" max="12302" width="6.85546875" style="282" customWidth="1"/>
    <col min="12303" max="12303" width="9.85546875" style="282" customWidth="1"/>
    <col min="12304" max="12304" width="13.85546875" style="282" customWidth="1"/>
    <col min="12305" max="12305" width="5.42578125" style="282" customWidth="1"/>
    <col min="12306" max="12306" width="2.85546875" style="282" customWidth="1"/>
    <col min="12307" max="12544" width="0" style="282" hidden="1"/>
    <col min="12545" max="12545" width="4.140625" style="282" customWidth="1"/>
    <col min="12546" max="12546" width="18.42578125" style="282" customWidth="1"/>
    <col min="12547" max="12547" width="8.7109375" style="282" customWidth="1"/>
    <col min="12548" max="12548" width="10.42578125" style="282" customWidth="1"/>
    <col min="12549" max="12549" width="3.42578125" style="282" customWidth="1"/>
    <col min="12550" max="12550" width="9" style="282" customWidth="1"/>
    <col min="12551" max="12551" width="5.42578125" style="282" customWidth="1"/>
    <col min="12552" max="12552" width="7.42578125" style="282" customWidth="1"/>
    <col min="12553" max="12553" width="14.85546875" style="282" customWidth="1"/>
    <col min="12554" max="12554" width="8.42578125" style="282" customWidth="1"/>
    <col min="12555" max="12555" width="7.28515625" style="282" customWidth="1"/>
    <col min="12556" max="12556" width="9.7109375" style="282" customWidth="1"/>
    <col min="12557" max="12557" width="10.140625" style="282" customWidth="1"/>
    <col min="12558" max="12558" width="6.85546875" style="282" customWidth="1"/>
    <col min="12559" max="12559" width="9.85546875" style="282" customWidth="1"/>
    <col min="12560" max="12560" width="13.85546875" style="282" customWidth="1"/>
    <col min="12561" max="12561" width="5.42578125" style="282" customWidth="1"/>
    <col min="12562" max="12562" width="2.85546875" style="282" customWidth="1"/>
    <col min="12563" max="12800" width="0" style="282" hidden="1"/>
    <col min="12801" max="12801" width="4.140625" style="282" customWidth="1"/>
    <col min="12802" max="12802" width="18.42578125" style="282" customWidth="1"/>
    <col min="12803" max="12803" width="8.7109375" style="282" customWidth="1"/>
    <col min="12804" max="12804" width="10.42578125" style="282" customWidth="1"/>
    <col min="12805" max="12805" width="3.42578125" style="282" customWidth="1"/>
    <col min="12806" max="12806" width="9" style="282" customWidth="1"/>
    <col min="12807" max="12807" width="5.42578125" style="282" customWidth="1"/>
    <col min="12808" max="12808" width="7.42578125" style="282" customWidth="1"/>
    <col min="12809" max="12809" width="14.85546875" style="282" customWidth="1"/>
    <col min="12810" max="12810" width="8.42578125" style="282" customWidth="1"/>
    <col min="12811" max="12811" width="7.28515625" style="282" customWidth="1"/>
    <col min="12812" max="12812" width="9.7109375" style="282" customWidth="1"/>
    <col min="12813" max="12813" width="10.140625" style="282" customWidth="1"/>
    <col min="12814" max="12814" width="6.85546875" style="282" customWidth="1"/>
    <col min="12815" max="12815" width="9.85546875" style="282" customWidth="1"/>
    <col min="12816" max="12816" width="13.85546875" style="282" customWidth="1"/>
    <col min="12817" max="12817" width="5.42578125" style="282" customWidth="1"/>
    <col min="12818" max="12818" width="2.85546875" style="282" customWidth="1"/>
    <col min="12819" max="13056" width="0" style="282" hidden="1"/>
    <col min="13057" max="13057" width="4.140625" style="282" customWidth="1"/>
    <col min="13058" max="13058" width="18.42578125" style="282" customWidth="1"/>
    <col min="13059" max="13059" width="8.7109375" style="282" customWidth="1"/>
    <col min="13060" max="13060" width="10.42578125" style="282" customWidth="1"/>
    <col min="13061" max="13061" width="3.42578125" style="282" customWidth="1"/>
    <col min="13062" max="13062" width="9" style="282" customWidth="1"/>
    <col min="13063" max="13063" width="5.42578125" style="282" customWidth="1"/>
    <col min="13064" max="13064" width="7.42578125" style="282" customWidth="1"/>
    <col min="13065" max="13065" width="14.85546875" style="282" customWidth="1"/>
    <col min="13066" max="13066" width="8.42578125" style="282" customWidth="1"/>
    <col min="13067" max="13067" width="7.28515625" style="282" customWidth="1"/>
    <col min="13068" max="13068" width="9.7109375" style="282" customWidth="1"/>
    <col min="13069" max="13069" width="10.140625" style="282" customWidth="1"/>
    <col min="13070" max="13070" width="6.85546875" style="282" customWidth="1"/>
    <col min="13071" max="13071" width="9.85546875" style="282" customWidth="1"/>
    <col min="13072" max="13072" width="13.85546875" style="282" customWidth="1"/>
    <col min="13073" max="13073" width="5.42578125" style="282" customWidth="1"/>
    <col min="13074" max="13074" width="2.85546875" style="282" customWidth="1"/>
    <col min="13075" max="13312" width="0" style="282" hidden="1"/>
    <col min="13313" max="13313" width="4.140625" style="282" customWidth="1"/>
    <col min="13314" max="13314" width="18.42578125" style="282" customWidth="1"/>
    <col min="13315" max="13315" width="8.7109375" style="282" customWidth="1"/>
    <col min="13316" max="13316" width="10.42578125" style="282" customWidth="1"/>
    <col min="13317" max="13317" width="3.42578125" style="282" customWidth="1"/>
    <col min="13318" max="13318" width="9" style="282" customWidth="1"/>
    <col min="13319" max="13319" width="5.42578125" style="282" customWidth="1"/>
    <col min="13320" max="13320" width="7.42578125" style="282" customWidth="1"/>
    <col min="13321" max="13321" width="14.85546875" style="282" customWidth="1"/>
    <col min="13322" max="13322" width="8.42578125" style="282" customWidth="1"/>
    <col min="13323" max="13323" width="7.28515625" style="282" customWidth="1"/>
    <col min="13324" max="13324" width="9.7109375" style="282" customWidth="1"/>
    <col min="13325" max="13325" width="10.140625" style="282" customWidth="1"/>
    <col min="13326" max="13326" width="6.85546875" style="282" customWidth="1"/>
    <col min="13327" max="13327" width="9.85546875" style="282" customWidth="1"/>
    <col min="13328" max="13328" width="13.85546875" style="282" customWidth="1"/>
    <col min="13329" max="13329" width="5.42578125" style="282" customWidth="1"/>
    <col min="13330" max="13330" width="2.85546875" style="282" customWidth="1"/>
    <col min="13331" max="13568" width="0" style="282" hidden="1"/>
    <col min="13569" max="13569" width="4.140625" style="282" customWidth="1"/>
    <col min="13570" max="13570" width="18.42578125" style="282" customWidth="1"/>
    <col min="13571" max="13571" width="8.7109375" style="282" customWidth="1"/>
    <col min="13572" max="13572" width="10.42578125" style="282" customWidth="1"/>
    <col min="13573" max="13573" width="3.42578125" style="282" customWidth="1"/>
    <col min="13574" max="13574" width="9" style="282" customWidth="1"/>
    <col min="13575" max="13575" width="5.42578125" style="282" customWidth="1"/>
    <col min="13576" max="13576" width="7.42578125" style="282" customWidth="1"/>
    <col min="13577" max="13577" width="14.85546875" style="282" customWidth="1"/>
    <col min="13578" max="13578" width="8.42578125" style="282" customWidth="1"/>
    <col min="13579" max="13579" width="7.28515625" style="282" customWidth="1"/>
    <col min="13580" max="13580" width="9.7109375" style="282" customWidth="1"/>
    <col min="13581" max="13581" width="10.140625" style="282" customWidth="1"/>
    <col min="13582" max="13582" width="6.85546875" style="282" customWidth="1"/>
    <col min="13583" max="13583" width="9.85546875" style="282" customWidth="1"/>
    <col min="13584" max="13584" width="13.85546875" style="282" customWidth="1"/>
    <col min="13585" max="13585" width="5.42578125" style="282" customWidth="1"/>
    <col min="13586" max="13586" width="2.85546875" style="282" customWidth="1"/>
    <col min="13587" max="13824" width="0" style="282" hidden="1"/>
    <col min="13825" max="13825" width="4.140625" style="282" customWidth="1"/>
    <col min="13826" max="13826" width="18.42578125" style="282" customWidth="1"/>
    <col min="13827" max="13827" width="8.7109375" style="282" customWidth="1"/>
    <col min="13828" max="13828" width="10.42578125" style="282" customWidth="1"/>
    <col min="13829" max="13829" width="3.42578125" style="282" customWidth="1"/>
    <col min="13830" max="13830" width="9" style="282" customWidth="1"/>
    <col min="13831" max="13831" width="5.42578125" style="282" customWidth="1"/>
    <col min="13832" max="13832" width="7.42578125" style="282" customWidth="1"/>
    <col min="13833" max="13833" width="14.85546875" style="282" customWidth="1"/>
    <col min="13834" max="13834" width="8.42578125" style="282" customWidth="1"/>
    <col min="13835" max="13835" width="7.28515625" style="282" customWidth="1"/>
    <col min="13836" max="13836" width="9.7109375" style="282" customWidth="1"/>
    <col min="13837" max="13837" width="10.140625" style="282" customWidth="1"/>
    <col min="13838" max="13838" width="6.85546875" style="282" customWidth="1"/>
    <col min="13839" max="13839" width="9.85546875" style="282" customWidth="1"/>
    <col min="13840" max="13840" width="13.85546875" style="282" customWidth="1"/>
    <col min="13841" max="13841" width="5.42578125" style="282" customWidth="1"/>
    <col min="13842" max="13842" width="2.85546875" style="282" customWidth="1"/>
    <col min="13843" max="14080" width="0" style="282" hidden="1"/>
    <col min="14081" max="14081" width="4.140625" style="282" customWidth="1"/>
    <col min="14082" max="14082" width="18.42578125" style="282" customWidth="1"/>
    <col min="14083" max="14083" width="8.7109375" style="282" customWidth="1"/>
    <col min="14084" max="14084" width="10.42578125" style="282" customWidth="1"/>
    <col min="14085" max="14085" width="3.42578125" style="282" customWidth="1"/>
    <col min="14086" max="14086" width="9" style="282" customWidth="1"/>
    <col min="14087" max="14087" width="5.42578125" style="282" customWidth="1"/>
    <col min="14088" max="14088" width="7.42578125" style="282" customWidth="1"/>
    <col min="14089" max="14089" width="14.85546875" style="282" customWidth="1"/>
    <col min="14090" max="14090" width="8.42578125" style="282" customWidth="1"/>
    <col min="14091" max="14091" width="7.28515625" style="282" customWidth="1"/>
    <col min="14092" max="14092" width="9.7109375" style="282" customWidth="1"/>
    <col min="14093" max="14093" width="10.140625" style="282" customWidth="1"/>
    <col min="14094" max="14094" width="6.85546875" style="282" customWidth="1"/>
    <col min="14095" max="14095" width="9.85546875" style="282" customWidth="1"/>
    <col min="14096" max="14096" width="13.85546875" style="282" customWidth="1"/>
    <col min="14097" max="14097" width="5.42578125" style="282" customWidth="1"/>
    <col min="14098" max="14098" width="2.85546875" style="282" customWidth="1"/>
    <col min="14099" max="14336" width="0" style="282" hidden="1"/>
    <col min="14337" max="14337" width="4.140625" style="282" customWidth="1"/>
    <col min="14338" max="14338" width="18.42578125" style="282" customWidth="1"/>
    <col min="14339" max="14339" width="8.7109375" style="282" customWidth="1"/>
    <col min="14340" max="14340" width="10.42578125" style="282" customWidth="1"/>
    <col min="14341" max="14341" width="3.42578125" style="282" customWidth="1"/>
    <col min="14342" max="14342" width="9" style="282" customWidth="1"/>
    <col min="14343" max="14343" width="5.42578125" style="282" customWidth="1"/>
    <col min="14344" max="14344" width="7.42578125" style="282" customWidth="1"/>
    <col min="14345" max="14345" width="14.85546875" style="282" customWidth="1"/>
    <col min="14346" max="14346" width="8.42578125" style="282" customWidth="1"/>
    <col min="14347" max="14347" width="7.28515625" style="282" customWidth="1"/>
    <col min="14348" max="14348" width="9.7109375" style="282" customWidth="1"/>
    <col min="14349" max="14349" width="10.140625" style="282" customWidth="1"/>
    <col min="14350" max="14350" width="6.85546875" style="282" customWidth="1"/>
    <col min="14351" max="14351" width="9.85546875" style="282" customWidth="1"/>
    <col min="14352" max="14352" width="13.85546875" style="282" customWidth="1"/>
    <col min="14353" max="14353" width="5.42578125" style="282" customWidth="1"/>
    <col min="14354" max="14354" width="2.85546875" style="282" customWidth="1"/>
    <col min="14355" max="14592" width="0" style="282" hidden="1"/>
    <col min="14593" max="14593" width="4.140625" style="282" customWidth="1"/>
    <col min="14594" max="14594" width="18.42578125" style="282" customWidth="1"/>
    <col min="14595" max="14595" width="8.7109375" style="282" customWidth="1"/>
    <col min="14596" max="14596" width="10.42578125" style="282" customWidth="1"/>
    <col min="14597" max="14597" width="3.42578125" style="282" customWidth="1"/>
    <col min="14598" max="14598" width="9" style="282" customWidth="1"/>
    <col min="14599" max="14599" width="5.42578125" style="282" customWidth="1"/>
    <col min="14600" max="14600" width="7.42578125" style="282" customWidth="1"/>
    <col min="14601" max="14601" width="14.85546875" style="282" customWidth="1"/>
    <col min="14602" max="14602" width="8.42578125" style="282" customWidth="1"/>
    <col min="14603" max="14603" width="7.28515625" style="282" customWidth="1"/>
    <col min="14604" max="14604" width="9.7109375" style="282" customWidth="1"/>
    <col min="14605" max="14605" width="10.140625" style="282" customWidth="1"/>
    <col min="14606" max="14606" width="6.85546875" style="282" customWidth="1"/>
    <col min="14607" max="14607" width="9.85546875" style="282" customWidth="1"/>
    <col min="14608" max="14608" width="13.85546875" style="282" customWidth="1"/>
    <col min="14609" max="14609" width="5.42578125" style="282" customWidth="1"/>
    <col min="14610" max="14610" width="2.85546875" style="282" customWidth="1"/>
    <col min="14611" max="14848" width="0" style="282" hidden="1"/>
    <col min="14849" max="14849" width="4.140625" style="282" customWidth="1"/>
    <col min="14850" max="14850" width="18.42578125" style="282" customWidth="1"/>
    <col min="14851" max="14851" width="8.7109375" style="282" customWidth="1"/>
    <col min="14852" max="14852" width="10.42578125" style="282" customWidth="1"/>
    <col min="14853" max="14853" width="3.42578125" style="282" customWidth="1"/>
    <col min="14854" max="14854" width="9" style="282" customWidth="1"/>
    <col min="14855" max="14855" width="5.42578125" style="282" customWidth="1"/>
    <col min="14856" max="14856" width="7.42578125" style="282" customWidth="1"/>
    <col min="14857" max="14857" width="14.85546875" style="282" customWidth="1"/>
    <col min="14858" max="14858" width="8.42578125" style="282" customWidth="1"/>
    <col min="14859" max="14859" width="7.28515625" style="282" customWidth="1"/>
    <col min="14860" max="14860" width="9.7109375" style="282" customWidth="1"/>
    <col min="14861" max="14861" width="10.140625" style="282" customWidth="1"/>
    <col min="14862" max="14862" width="6.85546875" style="282" customWidth="1"/>
    <col min="14863" max="14863" width="9.85546875" style="282" customWidth="1"/>
    <col min="14864" max="14864" width="13.85546875" style="282" customWidth="1"/>
    <col min="14865" max="14865" width="5.42578125" style="282" customWidth="1"/>
    <col min="14866" max="14866" width="2.85546875" style="282" customWidth="1"/>
    <col min="14867" max="15104" width="0" style="282" hidden="1"/>
    <col min="15105" max="15105" width="4.140625" style="282" customWidth="1"/>
    <col min="15106" max="15106" width="18.42578125" style="282" customWidth="1"/>
    <col min="15107" max="15107" width="8.7109375" style="282" customWidth="1"/>
    <col min="15108" max="15108" width="10.42578125" style="282" customWidth="1"/>
    <col min="15109" max="15109" width="3.42578125" style="282" customWidth="1"/>
    <col min="15110" max="15110" width="9" style="282" customWidth="1"/>
    <col min="15111" max="15111" width="5.42578125" style="282" customWidth="1"/>
    <col min="15112" max="15112" width="7.42578125" style="282" customWidth="1"/>
    <col min="15113" max="15113" width="14.85546875" style="282" customWidth="1"/>
    <col min="15114" max="15114" width="8.42578125" style="282" customWidth="1"/>
    <col min="15115" max="15115" width="7.28515625" style="282" customWidth="1"/>
    <col min="15116" max="15116" width="9.7109375" style="282" customWidth="1"/>
    <col min="15117" max="15117" width="10.140625" style="282" customWidth="1"/>
    <col min="15118" max="15118" width="6.85546875" style="282" customWidth="1"/>
    <col min="15119" max="15119" width="9.85546875" style="282" customWidth="1"/>
    <col min="15120" max="15120" width="13.85546875" style="282" customWidth="1"/>
    <col min="15121" max="15121" width="5.42578125" style="282" customWidth="1"/>
    <col min="15122" max="15122" width="2.85546875" style="282" customWidth="1"/>
    <col min="15123" max="15360" width="0" style="282" hidden="1"/>
    <col min="15361" max="15361" width="4.140625" style="282" customWidth="1"/>
    <col min="15362" max="15362" width="18.42578125" style="282" customWidth="1"/>
    <col min="15363" max="15363" width="8.7109375" style="282" customWidth="1"/>
    <col min="15364" max="15364" width="10.42578125" style="282" customWidth="1"/>
    <col min="15365" max="15365" width="3.42578125" style="282" customWidth="1"/>
    <col min="15366" max="15366" width="9" style="282" customWidth="1"/>
    <col min="15367" max="15367" width="5.42578125" style="282" customWidth="1"/>
    <col min="15368" max="15368" width="7.42578125" style="282" customWidth="1"/>
    <col min="15369" max="15369" width="14.85546875" style="282" customWidth="1"/>
    <col min="15370" max="15370" width="8.42578125" style="282" customWidth="1"/>
    <col min="15371" max="15371" width="7.28515625" style="282" customWidth="1"/>
    <col min="15372" max="15372" width="9.7109375" style="282" customWidth="1"/>
    <col min="15373" max="15373" width="10.140625" style="282" customWidth="1"/>
    <col min="15374" max="15374" width="6.85546875" style="282" customWidth="1"/>
    <col min="15375" max="15375" width="9.85546875" style="282" customWidth="1"/>
    <col min="15376" max="15376" width="13.85546875" style="282" customWidth="1"/>
    <col min="15377" max="15377" width="5.42578125" style="282" customWidth="1"/>
    <col min="15378" max="15378" width="2.85546875" style="282" customWidth="1"/>
    <col min="15379" max="15616" width="0" style="282" hidden="1"/>
    <col min="15617" max="15617" width="4.140625" style="282" customWidth="1"/>
    <col min="15618" max="15618" width="18.42578125" style="282" customWidth="1"/>
    <col min="15619" max="15619" width="8.7109375" style="282" customWidth="1"/>
    <col min="15620" max="15620" width="10.42578125" style="282" customWidth="1"/>
    <col min="15621" max="15621" width="3.42578125" style="282" customWidth="1"/>
    <col min="15622" max="15622" width="9" style="282" customWidth="1"/>
    <col min="15623" max="15623" width="5.42578125" style="282" customWidth="1"/>
    <col min="15624" max="15624" width="7.42578125" style="282" customWidth="1"/>
    <col min="15625" max="15625" width="14.85546875" style="282" customWidth="1"/>
    <col min="15626" max="15626" width="8.42578125" style="282" customWidth="1"/>
    <col min="15627" max="15627" width="7.28515625" style="282" customWidth="1"/>
    <col min="15628" max="15628" width="9.7109375" style="282" customWidth="1"/>
    <col min="15629" max="15629" width="10.140625" style="282" customWidth="1"/>
    <col min="15630" max="15630" width="6.85546875" style="282" customWidth="1"/>
    <col min="15631" max="15631" width="9.85546875" style="282" customWidth="1"/>
    <col min="15632" max="15632" width="13.85546875" style="282" customWidth="1"/>
    <col min="15633" max="15633" width="5.42578125" style="282" customWidth="1"/>
    <col min="15634" max="15634" width="2.85546875" style="282" customWidth="1"/>
    <col min="15635" max="15872" width="0" style="282" hidden="1"/>
    <col min="15873" max="15873" width="4.140625" style="282" customWidth="1"/>
    <col min="15874" max="15874" width="18.42578125" style="282" customWidth="1"/>
    <col min="15875" max="15875" width="8.7109375" style="282" customWidth="1"/>
    <col min="15876" max="15876" width="10.42578125" style="282" customWidth="1"/>
    <col min="15877" max="15877" width="3.42578125" style="282" customWidth="1"/>
    <col min="15878" max="15878" width="9" style="282" customWidth="1"/>
    <col min="15879" max="15879" width="5.42578125" style="282" customWidth="1"/>
    <col min="15880" max="15880" width="7.42578125" style="282" customWidth="1"/>
    <col min="15881" max="15881" width="14.85546875" style="282" customWidth="1"/>
    <col min="15882" max="15882" width="8.42578125" style="282" customWidth="1"/>
    <col min="15883" max="15883" width="7.28515625" style="282" customWidth="1"/>
    <col min="15884" max="15884" width="9.7109375" style="282" customWidth="1"/>
    <col min="15885" max="15885" width="10.140625" style="282" customWidth="1"/>
    <col min="15886" max="15886" width="6.85546875" style="282" customWidth="1"/>
    <col min="15887" max="15887" width="9.85546875" style="282" customWidth="1"/>
    <col min="15888" max="15888" width="13.85546875" style="282" customWidth="1"/>
    <col min="15889" max="15889" width="5.42578125" style="282" customWidth="1"/>
    <col min="15890" max="15890" width="2.85546875" style="282" customWidth="1"/>
    <col min="15891" max="16128" width="0" style="282" hidden="1"/>
    <col min="16129" max="16129" width="4.140625" style="282" customWidth="1"/>
    <col min="16130" max="16130" width="18.42578125" style="282" customWidth="1"/>
    <col min="16131" max="16131" width="8.7109375" style="282" customWidth="1"/>
    <col min="16132" max="16132" width="10.42578125" style="282" customWidth="1"/>
    <col min="16133" max="16133" width="3.42578125" style="282" customWidth="1"/>
    <col min="16134" max="16134" width="9" style="282" customWidth="1"/>
    <col min="16135" max="16135" width="5.42578125" style="282" customWidth="1"/>
    <col min="16136" max="16136" width="7.42578125" style="282" customWidth="1"/>
    <col min="16137" max="16137" width="14.85546875" style="282" customWidth="1"/>
    <col min="16138" max="16138" width="8.42578125" style="282" customWidth="1"/>
    <col min="16139" max="16139" width="7.28515625" style="282" customWidth="1"/>
    <col min="16140" max="16140" width="9.7109375" style="282" customWidth="1"/>
    <col min="16141" max="16141" width="10.140625" style="282" customWidth="1"/>
    <col min="16142" max="16142" width="6.85546875" style="282" customWidth="1"/>
    <col min="16143" max="16143" width="9.85546875" style="282" customWidth="1"/>
    <col min="16144" max="16144" width="13.85546875" style="282" customWidth="1"/>
    <col min="16145" max="16145" width="5.42578125" style="282" customWidth="1"/>
    <col min="16146" max="16146" width="2.85546875" style="282" customWidth="1"/>
    <col min="16147" max="16384" width="0" style="282" hidden="1"/>
  </cols>
  <sheetData>
    <row r="1" spans="2:20" ht="15" thickBot="1" x14ac:dyDescent="0.25"/>
    <row r="2" spans="2:20" ht="27.75" customHeight="1" thickBot="1" x14ac:dyDescent="0.25">
      <c r="B2" s="745"/>
      <c r="C2" s="745"/>
      <c r="D2" s="746" t="s">
        <v>278</v>
      </c>
      <c r="E2" s="747"/>
      <c r="F2" s="747"/>
      <c r="G2" s="747"/>
      <c r="H2" s="747"/>
      <c r="I2" s="747"/>
      <c r="J2" s="747"/>
      <c r="K2" s="747"/>
      <c r="L2" s="748"/>
      <c r="M2" s="752" t="s">
        <v>298</v>
      </c>
      <c r="N2" s="753"/>
      <c r="O2" s="754"/>
      <c r="P2" s="283"/>
      <c r="Q2" s="284"/>
    </row>
    <row r="3" spans="2:20" ht="20.45" customHeight="1" thickBot="1" x14ac:dyDescent="0.25">
      <c r="B3" s="745"/>
      <c r="C3" s="745"/>
      <c r="D3" s="749"/>
      <c r="E3" s="750"/>
      <c r="F3" s="750"/>
      <c r="G3" s="750"/>
      <c r="H3" s="750"/>
      <c r="I3" s="750"/>
      <c r="J3" s="750"/>
      <c r="K3" s="750"/>
      <c r="L3" s="751"/>
      <c r="M3" s="755" t="s">
        <v>299</v>
      </c>
      <c r="N3" s="756"/>
      <c r="O3" s="757"/>
      <c r="Q3" s="285"/>
    </row>
    <row r="4" spans="2:20" ht="20.45" customHeight="1" thickBot="1" x14ac:dyDescent="0.25">
      <c r="B4" s="745"/>
      <c r="C4" s="745"/>
      <c r="D4" s="758" t="s">
        <v>279</v>
      </c>
      <c r="E4" s="759"/>
      <c r="F4" s="759"/>
      <c r="G4" s="759"/>
      <c r="H4" s="759"/>
      <c r="I4" s="759"/>
      <c r="J4" s="759"/>
      <c r="K4" s="759"/>
      <c r="L4" s="759"/>
      <c r="M4" s="763" t="s">
        <v>300</v>
      </c>
      <c r="N4" s="764"/>
      <c r="O4" s="765"/>
      <c r="Q4" s="285"/>
    </row>
    <row r="5" spans="2:20" ht="20.45" customHeight="1" thickBot="1" x14ac:dyDescent="0.25">
      <c r="B5" s="745"/>
      <c r="C5" s="745"/>
      <c r="D5" s="760"/>
      <c r="E5" s="761"/>
      <c r="F5" s="761"/>
      <c r="G5" s="761"/>
      <c r="H5" s="761"/>
      <c r="I5" s="761"/>
      <c r="J5" s="761"/>
      <c r="K5" s="761"/>
      <c r="L5" s="762"/>
      <c r="M5" s="766" t="s">
        <v>150</v>
      </c>
      <c r="N5" s="767"/>
      <c r="O5" s="768"/>
      <c r="P5" s="286"/>
      <c r="Q5" s="287"/>
    </row>
    <row r="6" spans="2:20" ht="15.75" thickBot="1" x14ac:dyDescent="0.3">
      <c r="B6" s="783"/>
      <c r="C6" s="784"/>
      <c r="D6" s="784"/>
      <c r="E6" s="784"/>
      <c r="F6" s="784"/>
      <c r="G6" s="784"/>
      <c r="H6" s="784"/>
      <c r="I6" s="784"/>
      <c r="J6" s="784"/>
      <c r="K6" s="784"/>
      <c r="L6" s="784"/>
      <c r="M6" s="784"/>
      <c r="N6" s="784"/>
      <c r="O6" s="784"/>
      <c r="P6" s="784"/>
      <c r="Q6" s="785"/>
    </row>
    <row r="7" spans="2:20" ht="21" customHeight="1" thickBot="1" x14ac:dyDescent="0.25">
      <c r="B7" s="786" t="s">
        <v>151</v>
      </c>
      <c r="C7" s="787"/>
      <c r="D7" s="787"/>
      <c r="E7" s="787"/>
      <c r="F7" s="787"/>
      <c r="G7" s="787"/>
      <c r="H7" s="787"/>
      <c r="I7" s="787"/>
      <c r="J7" s="787"/>
      <c r="K7" s="787"/>
      <c r="L7" s="787"/>
      <c r="M7" s="787"/>
      <c r="N7" s="787"/>
      <c r="O7" s="787"/>
      <c r="P7" s="787"/>
      <c r="Q7" s="788"/>
    </row>
    <row r="8" spans="2:20" ht="14.1" customHeight="1" thickBot="1" x14ac:dyDescent="0.25">
      <c r="B8" s="789"/>
      <c r="C8" s="792"/>
      <c r="D8" s="792"/>
      <c r="E8" s="792"/>
      <c r="F8" s="792"/>
      <c r="G8" s="792"/>
      <c r="H8" s="792"/>
      <c r="I8" s="792"/>
      <c r="J8" s="792"/>
      <c r="K8" s="792"/>
      <c r="L8" s="792"/>
      <c r="M8" s="792"/>
      <c r="N8" s="792"/>
      <c r="O8" s="792"/>
      <c r="P8" s="793"/>
      <c r="Q8" s="794"/>
    </row>
    <row r="9" spans="2:20" ht="21" customHeight="1" thickBot="1" x14ac:dyDescent="0.25">
      <c r="B9" s="790"/>
      <c r="C9" s="797" t="s">
        <v>152</v>
      </c>
      <c r="D9" s="793"/>
      <c r="E9" s="793"/>
      <c r="F9" s="793"/>
      <c r="G9" s="794"/>
      <c r="H9" s="799"/>
      <c r="I9" s="799"/>
      <c r="J9" s="799"/>
      <c r="K9" s="800" t="s">
        <v>153</v>
      </c>
      <c r="L9" s="801"/>
      <c r="M9" s="801"/>
      <c r="N9" s="801"/>
      <c r="O9" s="802"/>
      <c r="P9" s="795"/>
      <c r="Q9" s="796"/>
    </row>
    <row r="10" spans="2:20" ht="21" customHeight="1" thickBot="1" x14ac:dyDescent="0.25">
      <c r="B10" s="790"/>
      <c r="C10" s="798"/>
      <c r="D10" s="731"/>
      <c r="E10" s="731"/>
      <c r="F10" s="731"/>
      <c r="G10" s="730"/>
      <c r="H10" s="799"/>
      <c r="I10" s="799"/>
      <c r="J10" s="799"/>
      <c r="K10" s="722" t="s">
        <v>154</v>
      </c>
      <c r="L10" s="723"/>
      <c r="M10" s="724"/>
      <c r="N10" s="725" t="s">
        <v>158</v>
      </c>
      <c r="O10" s="726"/>
      <c r="P10" s="795"/>
      <c r="Q10" s="796"/>
      <c r="T10" s="282" t="s">
        <v>155</v>
      </c>
    </row>
    <row r="11" spans="2:20" ht="21" customHeight="1" x14ac:dyDescent="0.2">
      <c r="B11" s="790"/>
      <c r="C11" s="769" t="s">
        <v>156</v>
      </c>
      <c r="D11" s="770"/>
      <c r="E11" s="771"/>
      <c r="F11" s="772" t="s">
        <v>155</v>
      </c>
      <c r="G11" s="773"/>
      <c r="H11" s="799"/>
      <c r="I11" s="799"/>
      <c r="J11" s="799"/>
      <c r="K11" s="774" t="s">
        <v>157</v>
      </c>
      <c r="L11" s="775"/>
      <c r="M11" s="775"/>
      <c r="N11" s="776" t="s">
        <v>158</v>
      </c>
      <c r="O11" s="777"/>
      <c r="P11" s="795"/>
      <c r="Q11" s="796"/>
      <c r="T11" s="282" t="s">
        <v>158</v>
      </c>
    </row>
    <row r="12" spans="2:20" ht="21" customHeight="1" thickBot="1" x14ac:dyDescent="0.25">
      <c r="B12" s="790"/>
      <c r="C12" s="778" t="s">
        <v>159</v>
      </c>
      <c r="D12" s="779"/>
      <c r="E12" s="780"/>
      <c r="F12" s="781"/>
      <c r="G12" s="782"/>
      <c r="H12" s="799"/>
      <c r="I12" s="799"/>
      <c r="J12" s="799"/>
      <c r="K12" s="774" t="s">
        <v>160</v>
      </c>
      <c r="L12" s="775"/>
      <c r="M12" s="775"/>
      <c r="N12" s="776" t="s">
        <v>158</v>
      </c>
      <c r="O12" s="777"/>
      <c r="P12" s="795"/>
      <c r="Q12" s="796"/>
    </row>
    <row r="13" spans="2:20" ht="21" customHeight="1" thickBot="1" x14ac:dyDescent="0.25">
      <c r="B13" s="790"/>
      <c r="H13" s="799"/>
      <c r="I13" s="799"/>
      <c r="J13" s="799"/>
      <c r="K13" s="727" t="s">
        <v>282</v>
      </c>
      <c r="L13" s="728"/>
      <c r="M13" s="728"/>
      <c r="N13" s="729" t="s">
        <v>283</v>
      </c>
      <c r="O13" s="730"/>
      <c r="P13" s="795"/>
      <c r="Q13" s="796"/>
    </row>
    <row r="14" spans="2:20" ht="14.1" customHeight="1" thickBot="1" x14ac:dyDescent="0.25">
      <c r="B14" s="791"/>
      <c r="C14" s="731"/>
      <c r="D14" s="731"/>
      <c r="E14" s="731"/>
      <c r="F14" s="731"/>
      <c r="G14" s="731"/>
      <c r="H14" s="731"/>
      <c r="I14" s="731"/>
      <c r="J14" s="731"/>
      <c r="K14" s="731"/>
      <c r="L14" s="731"/>
      <c r="M14" s="731"/>
      <c r="N14" s="731"/>
      <c r="O14" s="731"/>
      <c r="P14" s="731"/>
      <c r="Q14" s="730"/>
    </row>
    <row r="15" spans="2:20" ht="26.25" customHeight="1" thickBot="1" x14ac:dyDescent="0.25">
      <c r="B15" s="732" t="s">
        <v>161</v>
      </c>
      <c r="C15" s="733"/>
      <c r="D15" s="733"/>
      <c r="E15" s="733"/>
      <c r="F15" s="733"/>
      <c r="G15" s="733"/>
      <c r="H15" s="733"/>
      <c r="I15" s="734"/>
      <c r="J15" s="732">
        <v>3202</v>
      </c>
      <c r="K15" s="733"/>
      <c r="L15" s="733"/>
      <c r="M15" s="733"/>
      <c r="N15" s="733"/>
      <c r="O15" s="733"/>
      <c r="P15" s="733"/>
      <c r="Q15" s="734"/>
    </row>
    <row r="16" spans="2:20" ht="21" customHeight="1" x14ac:dyDescent="0.2">
      <c r="B16" s="735" t="s">
        <v>162</v>
      </c>
      <c r="C16" s="736"/>
      <c r="D16" s="737"/>
      <c r="E16" s="687" t="s">
        <v>163</v>
      </c>
      <c r="F16" s="687"/>
      <c r="G16" s="687"/>
      <c r="H16" s="687"/>
      <c r="I16" s="687"/>
      <c r="J16" s="687"/>
      <c r="K16" s="687"/>
      <c r="L16" s="687"/>
      <c r="M16" s="687"/>
      <c r="N16" s="687"/>
      <c r="O16" s="687"/>
      <c r="P16" s="687"/>
      <c r="Q16" s="688"/>
    </row>
    <row r="17" spans="2:258" ht="21" customHeight="1" x14ac:dyDescent="0.2">
      <c r="B17" s="735"/>
      <c r="C17" s="736"/>
      <c r="D17" s="737"/>
      <c r="E17" s="694" t="s">
        <v>164</v>
      </c>
      <c r="F17" s="694"/>
      <c r="G17" s="694"/>
      <c r="H17" s="694"/>
      <c r="I17" s="694"/>
      <c r="J17" s="694"/>
      <c r="K17" s="694"/>
      <c r="L17" s="694"/>
      <c r="M17" s="694"/>
      <c r="N17" s="694"/>
      <c r="O17" s="694"/>
      <c r="P17" s="694"/>
      <c r="Q17" s="741"/>
    </row>
    <row r="18" spans="2:258" ht="43.5" customHeight="1" x14ac:dyDescent="0.2">
      <c r="B18" s="735"/>
      <c r="C18" s="736"/>
      <c r="D18" s="737"/>
      <c r="E18" s="694" t="s">
        <v>165</v>
      </c>
      <c r="F18" s="694"/>
      <c r="G18" s="694"/>
      <c r="H18" s="694"/>
      <c r="I18" s="694"/>
      <c r="J18" s="690"/>
      <c r="K18" s="690"/>
      <c r="L18" s="690"/>
      <c r="M18" s="690"/>
      <c r="N18" s="690"/>
      <c r="O18" s="690"/>
      <c r="P18" s="690"/>
      <c r="Q18" s="721"/>
    </row>
    <row r="19" spans="2:258" ht="36.75" customHeight="1" x14ac:dyDescent="0.2">
      <c r="B19" s="735"/>
      <c r="C19" s="736"/>
      <c r="D19" s="737"/>
      <c r="E19" s="694" t="s">
        <v>166</v>
      </c>
      <c r="F19" s="694"/>
      <c r="G19" s="694"/>
      <c r="H19" s="694"/>
      <c r="I19" s="694"/>
      <c r="J19" s="690"/>
      <c r="K19" s="690"/>
      <c r="L19" s="690"/>
      <c r="M19" s="690"/>
      <c r="N19" s="690"/>
      <c r="O19" s="690"/>
      <c r="P19" s="690"/>
      <c r="Q19" s="721"/>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row>
    <row r="20" spans="2:258" ht="36" customHeight="1" x14ac:dyDescent="0.2">
      <c r="B20" s="735"/>
      <c r="C20" s="736"/>
      <c r="D20" s="737"/>
      <c r="E20" s="694" t="s">
        <v>167</v>
      </c>
      <c r="F20" s="694"/>
      <c r="G20" s="694"/>
      <c r="H20" s="694"/>
      <c r="I20" s="694"/>
      <c r="J20" s="690"/>
      <c r="K20" s="690"/>
      <c r="L20" s="690"/>
      <c r="M20" s="690"/>
      <c r="N20" s="690"/>
      <c r="O20" s="690"/>
      <c r="P20" s="690"/>
      <c r="Q20" s="721"/>
    </row>
    <row r="21" spans="2:258" ht="68.25" customHeight="1" x14ac:dyDescent="0.2">
      <c r="B21" s="735"/>
      <c r="C21" s="736"/>
      <c r="D21" s="737"/>
      <c r="E21" s="694" t="s">
        <v>168</v>
      </c>
      <c r="F21" s="694"/>
      <c r="G21" s="694"/>
      <c r="H21" s="694"/>
      <c r="I21" s="694"/>
      <c r="J21" s="742"/>
      <c r="K21" s="742"/>
      <c r="L21" s="742"/>
      <c r="M21" s="742"/>
      <c r="N21" s="742"/>
      <c r="O21" s="742"/>
      <c r="P21" s="742"/>
      <c r="Q21" s="743"/>
    </row>
    <row r="22" spans="2:258" ht="25.5" customHeight="1" x14ac:dyDescent="0.2">
      <c r="B22" s="738"/>
      <c r="C22" s="739"/>
      <c r="D22" s="740"/>
      <c r="E22" s="694" t="s">
        <v>169</v>
      </c>
      <c r="F22" s="694"/>
      <c r="G22" s="694"/>
      <c r="H22" s="694"/>
      <c r="I22" s="694"/>
      <c r="J22" s="690"/>
      <c r="K22" s="690"/>
      <c r="L22" s="690"/>
      <c r="M22" s="690"/>
      <c r="N22" s="690"/>
      <c r="O22" s="690"/>
      <c r="P22" s="690"/>
      <c r="Q22" s="721"/>
    </row>
    <row r="23" spans="2:258" ht="40.5" customHeight="1" thickBot="1" x14ac:dyDescent="0.25">
      <c r="B23" s="716" t="s">
        <v>159</v>
      </c>
      <c r="C23" s="717"/>
      <c r="D23" s="718"/>
      <c r="E23" s="698" t="s">
        <v>170</v>
      </c>
      <c r="F23" s="698"/>
      <c r="G23" s="698"/>
      <c r="H23" s="698"/>
      <c r="I23" s="698"/>
      <c r="J23" s="719"/>
      <c r="K23" s="719"/>
      <c r="L23" s="719"/>
      <c r="M23" s="719"/>
      <c r="N23" s="719"/>
      <c r="O23" s="719"/>
      <c r="P23" s="719"/>
      <c r="Q23" s="720"/>
    </row>
    <row r="24" spans="2:258" ht="15.75" thickBot="1" x14ac:dyDescent="0.25">
      <c r="B24" s="289"/>
      <c r="C24" s="289"/>
      <c r="D24" s="289"/>
      <c r="E24" s="290"/>
      <c r="F24" s="290"/>
      <c r="G24" s="290"/>
      <c r="H24" s="290"/>
      <c r="I24" s="290"/>
      <c r="J24" s="291"/>
      <c r="K24" s="291"/>
      <c r="L24" s="291"/>
      <c r="M24" s="291"/>
      <c r="N24" s="291"/>
      <c r="O24" s="291"/>
      <c r="P24" s="291"/>
      <c r="Q24" s="291"/>
    </row>
    <row r="25" spans="2:258" ht="21" customHeight="1" thickBot="1" x14ac:dyDescent="0.25">
      <c r="B25" s="683" t="s">
        <v>171</v>
      </c>
      <c r="C25" s="684"/>
      <c r="D25" s="684"/>
      <c r="E25" s="684"/>
      <c r="F25" s="684"/>
      <c r="G25" s="684"/>
      <c r="H25" s="684"/>
      <c r="I25" s="684"/>
      <c r="J25" s="684"/>
      <c r="K25" s="684"/>
      <c r="L25" s="684"/>
      <c r="M25" s="684"/>
      <c r="N25" s="684"/>
      <c r="O25" s="684"/>
      <c r="P25" s="684"/>
      <c r="Q25" s="685"/>
    </row>
    <row r="26" spans="2:258" ht="33" customHeight="1" x14ac:dyDescent="0.2">
      <c r="B26" s="686" t="s">
        <v>172</v>
      </c>
      <c r="C26" s="687"/>
      <c r="D26" s="687"/>
      <c r="E26" s="702"/>
      <c r="F26" s="702"/>
      <c r="G26" s="702"/>
      <c r="H26" s="702"/>
      <c r="I26" s="702"/>
      <c r="J26" s="703" t="s">
        <v>173</v>
      </c>
      <c r="K26" s="703"/>
      <c r="L26" s="703"/>
      <c r="M26" s="704"/>
      <c r="N26" s="705"/>
      <c r="O26" s="705"/>
      <c r="P26" s="705"/>
      <c r="Q26" s="706"/>
    </row>
    <row r="27" spans="2:258" ht="15.75" customHeight="1" x14ac:dyDescent="0.2">
      <c r="B27" s="693" t="s">
        <v>174</v>
      </c>
      <c r="C27" s="694"/>
      <c r="D27" s="694"/>
      <c r="E27" s="292"/>
      <c r="F27" s="293"/>
      <c r="G27" s="707" t="s">
        <v>175</v>
      </c>
      <c r="H27" s="707"/>
      <c r="I27" s="707"/>
      <c r="J27" s="709" t="s">
        <v>176</v>
      </c>
      <c r="K27" s="709"/>
      <c r="L27" s="709"/>
      <c r="M27" s="711" t="s">
        <v>177</v>
      </c>
      <c r="N27" s="711"/>
      <c r="O27" s="711"/>
      <c r="P27" s="709" t="s">
        <v>178</v>
      </c>
      <c r="Q27" s="713"/>
      <c r="T27" s="282">
        <v>2024</v>
      </c>
    </row>
    <row r="28" spans="2:258" ht="14.25" customHeight="1" x14ac:dyDescent="0.2">
      <c r="B28" s="693"/>
      <c r="C28" s="694"/>
      <c r="D28" s="694"/>
      <c r="E28" s="294"/>
      <c r="F28" s="295"/>
      <c r="G28" s="708"/>
      <c r="H28" s="708"/>
      <c r="I28" s="708"/>
      <c r="J28" s="710"/>
      <c r="K28" s="710"/>
      <c r="L28" s="710"/>
      <c r="M28" s="712"/>
      <c r="N28" s="712"/>
      <c r="O28" s="712"/>
      <c r="P28" s="714"/>
      <c r="Q28" s="715"/>
      <c r="T28" s="282">
        <v>2025</v>
      </c>
    </row>
    <row r="29" spans="2:258" ht="33" customHeight="1" x14ac:dyDescent="0.2">
      <c r="B29" s="693" t="s">
        <v>179</v>
      </c>
      <c r="C29" s="694"/>
      <c r="D29" s="694"/>
      <c r="E29" s="665">
        <v>2024</v>
      </c>
      <c r="F29" s="666"/>
      <c r="G29" s="666"/>
      <c r="H29" s="668"/>
      <c r="I29" s="669"/>
      <c r="J29" s="671"/>
      <c r="K29" s="670"/>
      <c r="L29" s="665">
        <v>2025</v>
      </c>
      <c r="M29" s="666"/>
      <c r="N29" s="668"/>
      <c r="O29" s="669"/>
      <c r="P29" s="671"/>
      <c r="Q29" s="672"/>
      <c r="T29" s="282">
        <v>2026</v>
      </c>
    </row>
    <row r="30" spans="2:258" ht="33" customHeight="1" x14ac:dyDescent="0.2">
      <c r="B30" s="695"/>
      <c r="C30" s="696"/>
      <c r="D30" s="696"/>
      <c r="E30" s="665">
        <v>2026</v>
      </c>
      <c r="F30" s="666"/>
      <c r="G30" s="666"/>
      <c r="H30" s="668"/>
      <c r="I30" s="669"/>
      <c r="J30" s="671"/>
      <c r="K30" s="670"/>
      <c r="L30" s="665">
        <v>2027</v>
      </c>
      <c r="M30" s="666"/>
      <c r="N30" s="668"/>
      <c r="O30" s="669"/>
      <c r="P30" s="671"/>
      <c r="Q30" s="672"/>
      <c r="T30" s="282">
        <v>2027</v>
      </c>
    </row>
    <row r="31" spans="2:258" ht="33" customHeight="1" thickBot="1" x14ac:dyDescent="0.25">
      <c r="B31" s="697"/>
      <c r="C31" s="698"/>
      <c r="D31" s="698"/>
      <c r="E31" s="699" t="s">
        <v>181</v>
      </c>
      <c r="F31" s="700"/>
      <c r="G31" s="700"/>
      <c r="H31" s="701"/>
      <c r="I31" s="680"/>
      <c r="J31" s="681"/>
      <c r="K31" s="681"/>
      <c r="L31" s="681"/>
      <c r="M31" s="681"/>
      <c r="N31" s="681"/>
      <c r="O31" s="681"/>
      <c r="P31" s="681"/>
      <c r="Q31" s="682"/>
    </row>
    <row r="32" spans="2:258" ht="18.75" thickBot="1" x14ac:dyDescent="0.25">
      <c r="B32" s="289"/>
      <c r="C32" s="289"/>
      <c r="D32" s="289"/>
      <c r="E32" s="296"/>
      <c r="F32" s="295"/>
      <c r="G32" s="295"/>
      <c r="H32" s="295"/>
      <c r="I32" s="295"/>
      <c r="J32" s="295"/>
      <c r="K32" s="295"/>
      <c r="L32" s="297"/>
      <c r="M32" s="297"/>
      <c r="N32" s="297"/>
      <c r="O32" s="297"/>
      <c r="P32" s="298"/>
      <c r="Q32" s="298"/>
    </row>
    <row r="33" spans="2:211" ht="21" customHeight="1" thickBot="1" x14ac:dyDescent="0.25">
      <c r="B33" s="683" t="s">
        <v>182</v>
      </c>
      <c r="C33" s="684"/>
      <c r="D33" s="684"/>
      <c r="E33" s="684"/>
      <c r="F33" s="684"/>
      <c r="G33" s="684"/>
      <c r="H33" s="684"/>
      <c r="I33" s="684"/>
      <c r="J33" s="684"/>
      <c r="K33" s="684"/>
      <c r="L33" s="684"/>
      <c r="M33" s="684"/>
      <c r="N33" s="684"/>
      <c r="O33" s="684"/>
      <c r="P33" s="684"/>
      <c r="Q33" s="685"/>
    </row>
    <row r="34" spans="2:211" ht="21" customHeight="1" x14ac:dyDescent="0.2">
      <c r="B34" s="686" t="s">
        <v>183</v>
      </c>
      <c r="C34" s="687"/>
      <c r="D34" s="687"/>
      <c r="E34" s="687" t="s">
        <v>284</v>
      </c>
      <c r="F34" s="687"/>
      <c r="G34" s="687"/>
      <c r="H34" s="687"/>
      <c r="I34" s="687"/>
      <c r="J34" s="687"/>
      <c r="K34" s="687"/>
      <c r="L34" s="687"/>
      <c r="M34" s="687"/>
      <c r="N34" s="687"/>
      <c r="O34" s="687"/>
      <c r="P34" s="687"/>
      <c r="Q34" s="688"/>
    </row>
    <row r="35" spans="2:211" ht="48" customHeight="1" x14ac:dyDescent="0.2">
      <c r="B35" s="689" t="s">
        <v>184</v>
      </c>
      <c r="C35" s="690"/>
      <c r="D35" s="690"/>
      <c r="E35" s="691"/>
      <c r="F35" s="691"/>
      <c r="G35" s="691"/>
      <c r="H35" s="691"/>
      <c r="I35" s="691"/>
      <c r="J35" s="691"/>
      <c r="K35" s="691"/>
      <c r="L35" s="691"/>
      <c r="M35" s="691"/>
      <c r="N35" s="691"/>
      <c r="O35" s="691"/>
      <c r="P35" s="691"/>
      <c r="Q35" s="692"/>
    </row>
    <row r="36" spans="2:211" ht="31.5" customHeight="1" x14ac:dyDescent="0.2">
      <c r="B36" s="676" t="s">
        <v>185</v>
      </c>
      <c r="C36" s="677"/>
      <c r="D36" s="677"/>
      <c r="E36" s="678"/>
      <c r="F36" s="678"/>
      <c r="G36" s="678"/>
      <c r="H36" s="678"/>
      <c r="I36" s="678"/>
      <c r="J36" s="678"/>
      <c r="K36" s="678"/>
      <c r="L36" s="678"/>
      <c r="M36" s="678"/>
      <c r="N36" s="678"/>
      <c r="O36" s="678"/>
      <c r="P36" s="678"/>
      <c r="Q36" s="679"/>
    </row>
    <row r="37" spans="2:211" ht="39" customHeight="1" x14ac:dyDescent="0.2">
      <c r="B37" s="644" t="s">
        <v>186</v>
      </c>
      <c r="C37" s="645"/>
      <c r="D37" s="646"/>
      <c r="E37" s="669"/>
      <c r="F37" s="671"/>
      <c r="G37" s="671"/>
      <c r="H37" s="671"/>
      <c r="I37" s="670"/>
      <c r="J37" s="665" t="s">
        <v>187</v>
      </c>
      <c r="K37" s="666"/>
      <c r="L37" s="668"/>
      <c r="M37" s="669"/>
      <c r="N37" s="671"/>
      <c r="O37" s="671"/>
      <c r="P37" s="671"/>
      <c r="Q37" s="672"/>
      <c r="T37" s="282" t="s">
        <v>188</v>
      </c>
      <c r="V37" s="282" t="s">
        <v>189</v>
      </c>
      <c r="W37" s="282" t="s">
        <v>190</v>
      </c>
      <c r="Y37" s="282" t="s">
        <v>191</v>
      </c>
      <c r="Z37" s="282">
        <v>2010</v>
      </c>
    </row>
    <row r="38" spans="2:211" ht="198.75" customHeight="1" x14ac:dyDescent="0.2">
      <c r="B38" s="644" t="s">
        <v>192</v>
      </c>
      <c r="C38" s="645"/>
      <c r="D38" s="646"/>
      <c r="E38" s="673"/>
      <c r="F38" s="674"/>
      <c r="G38" s="674"/>
      <c r="H38" s="674"/>
      <c r="I38" s="674"/>
      <c r="J38" s="674"/>
      <c r="K38" s="674"/>
      <c r="L38" s="674"/>
      <c r="M38" s="674"/>
      <c r="N38" s="674"/>
      <c r="O38" s="674"/>
      <c r="P38" s="674"/>
      <c r="Q38" s="675"/>
      <c r="T38" s="282" t="s">
        <v>193</v>
      </c>
      <c r="V38" s="282" t="s">
        <v>194</v>
      </c>
      <c r="W38" s="282" t="s">
        <v>195</v>
      </c>
      <c r="Y38" s="282" t="s">
        <v>196</v>
      </c>
      <c r="Z38" s="282">
        <v>2011</v>
      </c>
    </row>
    <row r="39" spans="2:211" ht="154.5" customHeight="1" x14ac:dyDescent="0.2">
      <c r="B39" s="631" t="s">
        <v>197</v>
      </c>
      <c r="C39" s="632"/>
      <c r="D39" s="633"/>
      <c r="E39" s="673"/>
      <c r="F39" s="674"/>
      <c r="G39" s="674"/>
      <c r="H39" s="674"/>
      <c r="I39" s="674"/>
      <c r="J39" s="674"/>
      <c r="K39" s="674"/>
      <c r="L39" s="674"/>
      <c r="M39" s="674"/>
      <c r="N39" s="674"/>
      <c r="O39" s="674"/>
      <c r="P39" s="674"/>
      <c r="Q39" s="675"/>
      <c r="T39" s="282" t="s">
        <v>198</v>
      </c>
      <c r="V39" s="282" t="s">
        <v>199</v>
      </c>
      <c r="W39" s="282" t="s">
        <v>200</v>
      </c>
      <c r="Y39" s="282" t="s">
        <v>201</v>
      </c>
      <c r="Z39" s="282">
        <v>2012</v>
      </c>
    </row>
    <row r="40" spans="2:211" ht="46.5" customHeight="1" x14ac:dyDescent="0.2">
      <c r="B40" s="644" t="s">
        <v>202</v>
      </c>
      <c r="C40" s="645"/>
      <c r="D40" s="646"/>
      <c r="E40" s="647" t="s">
        <v>66</v>
      </c>
      <c r="F40" s="648"/>
      <c r="G40" s="648"/>
      <c r="H40" s="648"/>
      <c r="I40" s="648"/>
      <c r="J40" s="648"/>
      <c r="K40" s="648"/>
      <c r="L40" s="648"/>
      <c r="M40" s="648"/>
      <c r="N40" s="648"/>
      <c r="O40" s="648"/>
      <c r="P40" s="648"/>
      <c r="Q40" s="649"/>
      <c r="Y40" s="282" t="s">
        <v>203</v>
      </c>
      <c r="Z40" s="282">
        <v>2013</v>
      </c>
    </row>
    <row r="41" spans="2:211" ht="21" customHeight="1" x14ac:dyDescent="0.2">
      <c r="B41" s="656" t="s">
        <v>204</v>
      </c>
      <c r="C41" s="657"/>
      <c r="D41" s="658"/>
      <c r="E41" s="647" t="s">
        <v>66</v>
      </c>
      <c r="F41" s="648"/>
      <c r="G41" s="648"/>
      <c r="H41" s="648"/>
      <c r="I41" s="648"/>
      <c r="J41" s="648"/>
      <c r="K41" s="648"/>
      <c r="L41" s="648"/>
      <c r="M41" s="648"/>
      <c r="N41" s="648"/>
      <c r="O41" s="648"/>
      <c r="P41" s="648"/>
      <c r="Q41" s="649"/>
      <c r="Y41" s="282" t="s">
        <v>205</v>
      </c>
      <c r="Z41" s="282">
        <v>2014</v>
      </c>
    </row>
    <row r="42" spans="2:211" ht="39" customHeight="1" x14ac:dyDescent="0.2">
      <c r="B42" s="656" t="s">
        <v>206</v>
      </c>
      <c r="C42" s="657"/>
      <c r="D42" s="658"/>
      <c r="E42" s="665" t="s">
        <v>207</v>
      </c>
      <c r="F42" s="666"/>
      <c r="G42" s="666"/>
      <c r="H42" s="668"/>
      <c r="I42" s="669"/>
      <c r="J42" s="670"/>
      <c r="K42" s="665" t="s">
        <v>208</v>
      </c>
      <c r="L42" s="666"/>
      <c r="M42" s="668"/>
      <c r="N42" s="669"/>
      <c r="O42" s="671"/>
      <c r="P42" s="671"/>
      <c r="Q42" s="672"/>
      <c r="Y42" s="282" t="s">
        <v>209</v>
      </c>
      <c r="Z42" s="282">
        <v>2015</v>
      </c>
    </row>
    <row r="43" spans="2:211" ht="36" customHeight="1" x14ac:dyDescent="0.25">
      <c r="B43" s="662" t="s">
        <v>210</v>
      </c>
      <c r="C43" s="663"/>
      <c r="D43" s="664"/>
      <c r="E43" s="665" t="s">
        <v>276</v>
      </c>
      <c r="F43" s="666"/>
      <c r="G43" s="666"/>
      <c r="H43" s="666"/>
      <c r="I43" s="666"/>
      <c r="J43" s="666"/>
      <c r="K43" s="666"/>
      <c r="L43" s="666"/>
      <c r="M43" s="666"/>
      <c r="N43" s="666"/>
      <c r="O43" s="666"/>
      <c r="P43" s="666"/>
      <c r="Q43" s="667"/>
      <c r="Y43" s="282" t="s">
        <v>211</v>
      </c>
      <c r="Z43" s="282">
        <v>2016</v>
      </c>
    </row>
    <row r="44" spans="2:211" ht="23.45" customHeight="1" x14ac:dyDescent="0.2">
      <c r="B44" s="656" t="s">
        <v>212</v>
      </c>
      <c r="C44" s="657"/>
      <c r="D44" s="658"/>
      <c r="E44" s="647"/>
      <c r="F44" s="648"/>
      <c r="G44" s="648"/>
      <c r="H44" s="648"/>
      <c r="I44" s="648"/>
      <c r="J44" s="648"/>
      <c r="K44" s="648"/>
      <c r="L44" s="648"/>
      <c r="M44" s="648"/>
      <c r="N44" s="648"/>
      <c r="O44" s="648"/>
      <c r="P44" s="648"/>
      <c r="Q44" s="649"/>
      <c r="R44" s="299"/>
      <c r="S44" s="299"/>
      <c r="Y44" s="282" t="s">
        <v>213</v>
      </c>
      <c r="Z44" s="282">
        <v>2017</v>
      </c>
      <c r="AA44" s="299"/>
      <c r="AB44" s="299"/>
      <c r="AC44" s="299"/>
      <c r="AD44" s="299"/>
      <c r="AE44" s="299"/>
      <c r="AF44" s="299"/>
      <c r="AG44" s="299"/>
      <c r="AH44" s="299"/>
      <c r="AI44" s="299"/>
      <c r="AJ44" s="660"/>
      <c r="AK44" s="660"/>
      <c r="AL44" s="660"/>
      <c r="AM44" s="661"/>
      <c r="AN44" s="661"/>
      <c r="AO44" s="661"/>
      <c r="AP44" s="661"/>
      <c r="AQ44" s="661"/>
      <c r="AR44" s="661"/>
      <c r="AS44" s="661"/>
      <c r="AT44" s="661"/>
      <c r="AU44" s="661"/>
      <c r="AV44" s="661"/>
      <c r="AW44" s="661"/>
      <c r="AX44" s="661"/>
      <c r="AY44" s="661"/>
      <c r="AZ44" s="651" t="s">
        <v>214</v>
      </c>
      <c r="BA44" s="651"/>
      <c r="BB44" s="652"/>
      <c r="BC44" s="653"/>
      <c r="BD44" s="654"/>
      <c r="BE44" s="654"/>
      <c r="BF44" s="654"/>
      <c r="BG44" s="654"/>
      <c r="BH44" s="654"/>
      <c r="BI44" s="654"/>
      <c r="BJ44" s="654"/>
      <c r="BK44" s="654"/>
      <c r="BL44" s="654"/>
      <c r="BM44" s="654"/>
      <c r="BN44" s="654"/>
      <c r="BO44" s="655"/>
      <c r="BP44" s="650" t="s">
        <v>214</v>
      </c>
      <c r="BQ44" s="651"/>
      <c r="BR44" s="652"/>
      <c r="BS44" s="653"/>
      <c r="BT44" s="654"/>
      <c r="BU44" s="654"/>
      <c r="BV44" s="654"/>
      <c r="BW44" s="654"/>
      <c r="BX44" s="654"/>
      <c r="BY44" s="654"/>
      <c r="BZ44" s="654"/>
      <c r="CA44" s="654"/>
      <c r="CB44" s="654"/>
      <c r="CC44" s="654"/>
      <c r="CD44" s="654"/>
      <c r="CE44" s="655"/>
      <c r="CF44" s="650" t="s">
        <v>214</v>
      </c>
      <c r="CG44" s="651"/>
      <c r="CH44" s="652"/>
      <c r="CI44" s="653"/>
      <c r="CJ44" s="654"/>
      <c r="CK44" s="654"/>
      <c r="CL44" s="654"/>
      <c r="CM44" s="654"/>
      <c r="CN44" s="654"/>
      <c r="CO44" s="654"/>
      <c r="CP44" s="654"/>
      <c r="CQ44" s="654"/>
      <c r="CR44" s="654"/>
      <c r="CS44" s="654"/>
      <c r="CT44" s="654"/>
      <c r="CU44" s="655"/>
      <c r="CV44" s="650" t="s">
        <v>214</v>
      </c>
      <c r="CW44" s="651"/>
      <c r="CX44" s="652"/>
      <c r="CY44" s="653"/>
      <c r="CZ44" s="654"/>
      <c r="DA44" s="654"/>
      <c r="DB44" s="654"/>
      <c r="DC44" s="654"/>
      <c r="DD44" s="654"/>
      <c r="DE44" s="654"/>
      <c r="DF44" s="654"/>
      <c r="DG44" s="654"/>
      <c r="DH44" s="654"/>
      <c r="DI44" s="654"/>
      <c r="DJ44" s="654"/>
      <c r="DK44" s="655"/>
      <c r="DL44" s="650" t="s">
        <v>214</v>
      </c>
      <c r="DM44" s="651"/>
      <c r="DN44" s="652"/>
      <c r="DO44" s="653"/>
      <c r="DP44" s="654"/>
      <c r="DQ44" s="654"/>
      <c r="DR44" s="654"/>
      <c r="DS44" s="654"/>
      <c r="DT44" s="654"/>
      <c r="DU44" s="654"/>
      <c r="DV44" s="654"/>
      <c r="DW44" s="654"/>
      <c r="DX44" s="654"/>
      <c r="DY44" s="654"/>
      <c r="DZ44" s="654"/>
      <c r="EA44" s="655"/>
      <c r="EB44" s="650" t="s">
        <v>214</v>
      </c>
      <c r="EC44" s="651"/>
      <c r="ED44" s="652"/>
      <c r="EE44" s="653"/>
      <c r="EF44" s="654"/>
      <c r="EG44" s="654"/>
      <c r="EH44" s="654"/>
      <c r="EI44" s="654"/>
      <c r="EJ44" s="654"/>
      <c r="EK44" s="654"/>
      <c r="EL44" s="654"/>
      <c r="EM44" s="654"/>
      <c r="EN44" s="654"/>
      <c r="EO44" s="654"/>
      <c r="EP44" s="654"/>
      <c r="EQ44" s="655"/>
      <c r="ER44" s="650" t="s">
        <v>214</v>
      </c>
      <c r="ES44" s="651"/>
      <c r="ET44" s="652"/>
      <c r="EU44" s="653"/>
      <c r="EV44" s="654"/>
      <c r="EW44" s="654"/>
      <c r="EX44" s="654"/>
      <c r="EY44" s="654"/>
      <c r="EZ44" s="654"/>
      <c r="FA44" s="654"/>
      <c r="FB44" s="654"/>
      <c r="FC44" s="654"/>
      <c r="FD44" s="654"/>
      <c r="FE44" s="654"/>
      <c r="FF44" s="654"/>
      <c r="FG44" s="655"/>
      <c r="FH44" s="650" t="s">
        <v>214</v>
      </c>
      <c r="FI44" s="651"/>
      <c r="FJ44" s="652"/>
      <c r="FK44" s="653"/>
      <c r="FL44" s="654"/>
      <c r="FM44" s="654"/>
      <c r="FN44" s="654"/>
      <c r="FO44" s="654"/>
      <c r="FP44" s="654"/>
      <c r="FQ44" s="654"/>
      <c r="FR44" s="654"/>
      <c r="FS44" s="654"/>
      <c r="FT44" s="654"/>
      <c r="FU44" s="654"/>
      <c r="FV44" s="654"/>
      <c r="FW44" s="655"/>
      <c r="FX44" s="650" t="s">
        <v>214</v>
      </c>
      <c r="FY44" s="651"/>
      <c r="FZ44" s="652"/>
      <c r="GA44" s="653"/>
      <c r="GB44" s="654"/>
      <c r="GC44" s="654"/>
      <c r="GD44" s="654"/>
      <c r="GE44" s="654"/>
      <c r="GF44" s="654"/>
      <c r="GG44" s="654"/>
      <c r="GH44" s="654"/>
      <c r="GI44" s="654"/>
      <c r="GJ44" s="654"/>
      <c r="GK44" s="654"/>
      <c r="GL44" s="654"/>
      <c r="GM44" s="655"/>
      <c r="GN44" s="650" t="s">
        <v>214</v>
      </c>
      <c r="GO44" s="651"/>
      <c r="GP44" s="652"/>
      <c r="GQ44" s="653"/>
      <c r="GR44" s="653"/>
      <c r="GS44" s="653"/>
      <c r="GT44" s="653"/>
      <c r="GU44" s="653"/>
      <c r="GV44" s="653"/>
      <c r="GW44" s="653"/>
      <c r="GX44" s="653"/>
      <c r="GY44" s="653"/>
      <c r="GZ44" s="653"/>
      <c r="HA44" s="653"/>
      <c r="HB44" s="653"/>
      <c r="HC44" s="653"/>
    </row>
    <row r="45" spans="2:211" ht="36" customHeight="1" x14ac:dyDescent="0.2">
      <c r="B45" s="656" t="s">
        <v>215</v>
      </c>
      <c r="C45" s="657"/>
      <c r="D45" s="658"/>
      <c r="E45" s="634"/>
      <c r="F45" s="635"/>
      <c r="G45" s="635"/>
      <c r="H45" s="635"/>
      <c r="I45" s="635"/>
      <c r="J45" s="635"/>
      <c r="K45" s="635"/>
      <c r="L45" s="635"/>
      <c r="M45" s="635"/>
      <c r="N45" s="635"/>
      <c r="O45" s="635"/>
      <c r="P45" s="635"/>
      <c r="Q45" s="659"/>
      <c r="Y45" s="282" t="s">
        <v>216</v>
      </c>
      <c r="Z45" s="282">
        <v>2018</v>
      </c>
    </row>
    <row r="46" spans="2:211" ht="42" customHeight="1" x14ac:dyDescent="0.2">
      <c r="B46" s="656" t="s">
        <v>217</v>
      </c>
      <c r="C46" s="657"/>
      <c r="D46" s="658"/>
      <c r="E46" s="647"/>
      <c r="F46" s="648"/>
      <c r="G46" s="648"/>
      <c r="H46" s="648"/>
      <c r="I46" s="648"/>
      <c r="J46" s="648"/>
      <c r="K46" s="648"/>
      <c r="L46" s="648"/>
      <c r="M46" s="648"/>
      <c r="N46" s="648"/>
      <c r="O46" s="648"/>
      <c r="P46" s="648"/>
      <c r="Q46" s="649"/>
      <c r="R46" s="299"/>
      <c r="S46" s="299"/>
      <c r="Y46" s="282" t="s">
        <v>218</v>
      </c>
      <c r="Z46" s="282">
        <v>2019</v>
      </c>
      <c r="AA46" s="299"/>
      <c r="AB46" s="299"/>
      <c r="AC46" s="299"/>
      <c r="AD46" s="299"/>
      <c r="AE46" s="299"/>
      <c r="AF46" s="299"/>
      <c r="AG46" s="299"/>
      <c r="AH46" s="299"/>
      <c r="AI46" s="299"/>
      <c r="AJ46" s="660"/>
      <c r="AK46" s="660"/>
      <c r="AL46" s="660"/>
      <c r="AM46" s="661"/>
      <c r="AN46" s="661"/>
      <c r="AO46" s="661"/>
      <c r="AP46" s="661"/>
      <c r="AQ46" s="661"/>
      <c r="AR46" s="661"/>
      <c r="AS46" s="661"/>
      <c r="AT46" s="661"/>
      <c r="AU46" s="661"/>
      <c r="AV46" s="661"/>
      <c r="AW46" s="661"/>
      <c r="AX46" s="661"/>
      <c r="AY46" s="661"/>
      <c r="AZ46" s="651" t="s">
        <v>215</v>
      </c>
      <c r="BA46" s="651"/>
      <c r="BB46" s="652"/>
      <c r="BC46" s="653"/>
      <c r="BD46" s="654"/>
      <c r="BE46" s="654"/>
      <c r="BF46" s="654"/>
      <c r="BG46" s="654"/>
      <c r="BH46" s="654"/>
      <c r="BI46" s="654"/>
      <c r="BJ46" s="654"/>
      <c r="BK46" s="654"/>
      <c r="BL46" s="654"/>
      <c r="BM46" s="654"/>
      <c r="BN46" s="654"/>
      <c r="BO46" s="655"/>
      <c r="BP46" s="650" t="s">
        <v>215</v>
      </c>
      <c r="BQ46" s="651"/>
      <c r="BR46" s="652"/>
      <c r="BS46" s="653"/>
      <c r="BT46" s="654"/>
      <c r="BU46" s="654"/>
      <c r="BV46" s="654"/>
      <c r="BW46" s="654"/>
      <c r="BX46" s="654"/>
      <c r="BY46" s="654"/>
      <c r="BZ46" s="654"/>
      <c r="CA46" s="654"/>
      <c r="CB46" s="654"/>
      <c r="CC46" s="654"/>
      <c r="CD46" s="654"/>
      <c r="CE46" s="655"/>
      <c r="CF46" s="650" t="s">
        <v>215</v>
      </c>
      <c r="CG46" s="651"/>
      <c r="CH46" s="652"/>
      <c r="CI46" s="653"/>
      <c r="CJ46" s="654"/>
      <c r="CK46" s="654"/>
      <c r="CL46" s="654"/>
      <c r="CM46" s="654"/>
      <c r="CN46" s="654"/>
      <c r="CO46" s="654"/>
      <c r="CP46" s="654"/>
      <c r="CQ46" s="654"/>
      <c r="CR46" s="654"/>
      <c r="CS46" s="654"/>
      <c r="CT46" s="654"/>
      <c r="CU46" s="655"/>
      <c r="CV46" s="650" t="s">
        <v>215</v>
      </c>
      <c r="CW46" s="651"/>
      <c r="CX46" s="652"/>
      <c r="CY46" s="653"/>
      <c r="CZ46" s="654"/>
      <c r="DA46" s="654"/>
      <c r="DB46" s="654"/>
      <c r="DC46" s="654"/>
      <c r="DD46" s="654"/>
      <c r="DE46" s="654"/>
      <c r="DF46" s="654"/>
      <c r="DG46" s="654"/>
      <c r="DH46" s="654"/>
      <c r="DI46" s="654"/>
      <c r="DJ46" s="654"/>
      <c r="DK46" s="655"/>
      <c r="DL46" s="650" t="s">
        <v>215</v>
      </c>
      <c r="DM46" s="651"/>
      <c r="DN46" s="652"/>
      <c r="DO46" s="653"/>
      <c r="DP46" s="654"/>
      <c r="DQ46" s="654"/>
      <c r="DR46" s="654"/>
      <c r="DS46" s="654"/>
      <c r="DT46" s="654"/>
      <c r="DU46" s="654"/>
      <c r="DV46" s="654"/>
      <c r="DW46" s="654"/>
      <c r="DX46" s="654"/>
      <c r="DY46" s="654"/>
      <c r="DZ46" s="654"/>
      <c r="EA46" s="655"/>
      <c r="EB46" s="650" t="s">
        <v>215</v>
      </c>
      <c r="EC46" s="651"/>
      <c r="ED46" s="652"/>
      <c r="EE46" s="653"/>
      <c r="EF46" s="654"/>
      <c r="EG46" s="654"/>
      <c r="EH46" s="654"/>
      <c r="EI46" s="654"/>
      <c r="EJ46" s="654"/>
      <c r="EK46" s="654"/>
      <c r="EL46" s="654"/>
      <c r="EM46" s="654"/>
      <c r="EN46" s="654"/>
      <c r="EO46" s="654"/>
      <c r="EP46" s="654"/>
      <c r="EQ46" s="655"/>
      <c r="ER46" s="650" t="s">
        <v>215</v>
      </c>
      <c r="ES46" s="651"/>
      <c r="ET46" s="652"/>
      <c r="EU46" s="653"/>
      <c r="EV46" s="654"/>
      <c r="EW46" s="654"/>
      <c r="EX46" s="654"/>
      <c r="EY46" s="654"/>
      <c r="EZ46" s="654"/>
      <c r="FA46" s="654"/>
      <c r="FB46" s="654"/>
      <c r="FC46" s="654"/>
      <c r="FD46" s="654"/>
      <c r="FE46" s="654"/>
      <c r="FF46" s="654"/>
      <c r="FG46" s="655"/>
      <c r="FH46" s="650" t="s">
        <v>215</v>
      </c>
      <c r="FI46" s="651"/>
      <c r="FJ46" s="652"/>
      <c r="FK46" s="653"/>
      <c r="FL46" s="654"/>
      <c r="FM46" s="654"/>
      <c r="FN46" s="654"/>
      <c r="FO46" s="654"/>
      <c r="FP46" s="654"/>
      <c r="FQ46" s="654"/>
      <c r="FR46" s="654"/>
      <c r="FS46" s="654"/>
      <c r="FT46" s="654"/>
      <c r="FU46" s="654"/>
      <c r="FV46" s="654"/>
      <c r="FW46" s="655"/>
      <c r="FX46" s="650" t="s">
        <v>215</v>
      </c>
      <c r="FY46" s="651"/>
      <c r="FZ46" s="652"/>
      <c r="GA46" s="653"/>
      <c r="GB46" s="654"/>
      <c r="GC46" s="654"/>
      <c r="GD46" s="654"/>
      <c r="GE46" s="654"/>
      <c r="GF46" s="654"/>
      <c r="GG46" s="654"/>
      <c r="GH46" s="654"/>
      <c r="GI46" s="654"/>
      <c r="GJ46" s="654"/>
      <c r="GK46" s="654"/>
      <c r="GL46" s="654"/>
      <c r="GM46" s="655"/>
      <c r="GN46" s="650" t="s">
        <v>215</v>
      </c>
      <c r="GO46" s="651"/>
      <c r="GP46" s="652"/>
      <c r="GQ46" s="653"/>
      <c r="GR46" s="653"/>
      <c r="GS46" s="653"/>
      <c r="GT46" s="653"/>
      <c r="GU46" s="653"/>
      <c r="GV46" s="653"/>
      <c r="GW46" s="653"/>
      <c r="GX46" s="653"/>
      <c r="GY46" s="653"/>
      <c r="GZ46" s="653"/>
      <c r="HA46" s="653"/>
      <c r="HB46" s="653"/>
      <c r="HC46" s="653"/>
    </row>
    <row r="47" spans="2:211" ht="46.5" customHeight="1" x14ac:dyDescent="0.2">
      <c r="B47" s="631" t="s">
        <v>219</v>
      </c>
      <c r="C47" s="632"/>
      <c r="D47" s="633"/>
      <c r="E47" s="634"/>
      <c r="F47" s="635"/>
      <c r="G47" s="635"/>
      <c r="H47" s="636"/>
      <c r="I47" s="300" t="s">
        <v>220</v>
      </c>
      <c r="J47" s="637"/>
      <c r="K47" s="638"/>
      <c r="L47" s="639"/>
      <c r="M47" s="640" t="s">
        <v>221</v>
      </c>
      <c r="N47" s="641"/>
      <c r="O47" s="640"/>
      <c r="P47" s="642"/>
      <c r="Q47" s="643"/>
      <c r="W47" s="299"/>
      <c r="X47" s="299"/>
      <c r="Y47" s="282" t="s">
        <v>222</v>
      </c>
      <c r="Z47" s="299">
        <v>2020</v>
      </c>
    </row>
    <row r="48" spans="2:211" ht="21" customHeight="1" x14ac:dyDescent="0.2">
      <c r="B48" s="644" t="s">
        <v>223</v>
      </c>
      <c r="C48" s="645"/>
      <c r="D48" s="646"/>
      <c r="E48" s="647" t="s">
        <v>66</v>
      </c>
      <c r="F48" s="648"/>
      <c r="G48" s="648"/>
      <c r="H48" s="648"/>
      <c r="I48" s="648"/>
      <c r="J48" s="648"/>
      <c r="K48" s="648"/>
      <c r="L48" s="648"/>
      <c r="M48" s="648"/>
      <c r="N48" s="648"/>
      <c r="O48" s="648"/>
      <c r="P48" s="648"/>
      <c r="Q48" s="649"/>
      <c r="U48" s="282" t="s">
        <v>224</v>
      </c>
      <c r="Z48" s="282">
        <v>2021</v>
      </c>
    </row>
    <row r="49" spans="2:26" ht="38.1" customHeight="1" thickBot="1" x14ac:dyDescent="0.25">
      <c r="B49" s="620" t="s">
        <v>225</v>
      </c>
      <c r="C49" s="621"/>
      <c r="D49" s="622"/>
      <c r="E49" s="623"/>
      <c r="F49" s="624"/>
      <c r="G49" s="624"/>
      <c r="H49" s="624"/>
      <c r="I49" s="625"/>
      <c r="J49" s="626" t="s">
        <v>226</v>
      </c>
      <c r="K49" s="627"/>
      <c r="L49" s="628"/>
      <c r="M49" s="623"/>
      <c r="N49" s="624"/>
      <c r="O49" s="624"/>
      <c r="P49" s="624"/>
      <c r="Q49" s="629"/>
      <c r="U49" s="282" t="s">
        <v>227</v>
      </c>
      <c r="W49" s="299"/>
      <c r="X49" s="299"/>
      <c r="Y49" s="299"/>
      <c r="Z49" s="282">
        <v>2022</v>
      </c>
    </row>
    <row r="50" spans="2:26" ht="15" thickBot="1" x14ac:dyDescent="0.25">
      <c r="B50" s="301"/>
      <c r="C50" s="301"/>
      <c r="D50" s="301"/>
      <c r="E50" s="301"/>
      <c r="F50" s="301"/>
      <c r="G50" s="301"/>
      <c r="H50" s="301"/>
      <c r="I50" s="301"/>
      <c r="J50" s="301"/>
      <c r="K50" s="301"/>
      <c r="L50" s="301"/>
      <c r="M50" s="301"/>
      <c r="N50" s="301"/>
      <c r="O50" s="301"/>
      <c r="P50" s="301"/>
      <c r="Q50" s="301"/>
      <c r="U50" s="282" t="s">
        <v>228</v>
      </c>
      <c r="Z50" s="299">
        <v>2023</v>
      </c>
    </row>
    <row r="51" spans="2:26" ht="18.75" customHeight="1" thickBot="1" x14ac:dyDescent="0.25">
      <c r="B51" s="605" t="s">
        <v>229</v>
      </c>
      <c r="C51" s="606"/>
      <c r="D51" s="630"/>
      <c r="E51" s="605" t="s">
        <v>230</v>
      </c>
      <c r="F51" s="606"/>
      <c r="G51" s="606"/>
      <c r="H51" s="606"/>
      <c r="I51" s="607"/>
      <c r="J51" s="608" t="s">
        <v>231</v>
      </c>
      <c r="K51" s="606"/>
      <c r="L51" s="606"/>
      <c r="M51" s="606"/>
      <c r="N51" s="606"/>
      <c r="O51" s="606"/>
      <c r="P51" s="606"/>
      <c r="Q51" s="607"/>
      <c r="U51" s="282" t="s">
        <v>232</v>
      </c>
    </row>
    <row r="52" spans="2:26" ht="36.75" customHeight="1" x14ac:dyDescent="0.2">
      <c r="B52" s="615"/>
      <c r="C52" s="616"/>
      <c r="D52" s="616"/>
      <c r="E52" s="617"/>
      <c r="F52" s="610"/>
      <c r="G52" s="610"/>
      <c r="H52" s="610"/>
      <c r="I52" s="610"/>
      <c r="J52" s="618"/>
      <c r="K52" s="618"/>
      <c r="L52" s="618"/>
      <c r="M52" s="618"/>
      <c r="N52" s="618"/>
      <c r="O52" s="618"/>
      <c r="P52" s="618"/>
      <c r="Q52" s="619"/>
      <c r="U52" s="282" t="s">
        <v>233</v>
      </c>
    </row>
    <row r="53" spans="2:26" ht="39" customHeight="1" thickBot="1" x14ac:dyDescent="0.25">
      <c r="B53" s="601"/>
      <c r="C53" s="602"/>
      <c r="D53" s="602"/>
      <c r="E53" s="602"/>
      <c r="F53" s="602"/>
      <c r="G53" s="602"/>
      <c r="H53" s="602"/>
      <c r="I53" s="602"/>
      <c r="J53" s="602"/>
      <c r="K53" s="602"/>
      <c r="L53" s="602"/>
      <c r="M53" s="602"/>
      <c r="N53" s="602"/>
      <c r="O53" s="602"/>
      <c r="P53" s="602"/>
      <c r="Q53" s="603"/>
      <c r="U53" s="282" t="s">
        <v>234</v>
      </c>
    </row>
    <row r="54" spans="2:26" ht="15" thickBot="1" x14ac:dyDescent="0.25">
      <c r="U54" s="282" t="s">
        <v>235</v>
      </c>
    </row>
    <row r="55" spans="2:26" ht="17.25" customHeight="1" thickBot="1" x14ac:dyDescent="0.25">
      <c r="B55" s="605" t="s">
        <v>236</v>
      </c>
      <c r="C55" s="606"/>
      <c r="D55" s="606"/>
      <c r="E55" s="606"/>
      <c r="F55" s="606"/>
      <c r="G55" s="606"/>
      <c r="H55" s="606"/>
      <c r="I55" s="607"/>
      <c r="J55" s="608" t="s">
        <v>237</v>
      </c>
      <c r="K55" s="606"/>
      <c r="L55" s="606"/>
      <c r="M55" s="606"/>
      <c r="N55" s="606"/>
      <c r="O55" s="606"/>
      <c r="P55" s="606"/>
      <c r="Q55" s="607"/>
      <c r="U55" s="282" t="s">
        <v>238</v>
      </c>
    </row>
    <row r="56" spans="2:26" ht="17.25" customHeight="1" x14ac:dyDescent="0.2">
      <c r="B56" s="609"/>
      <c r="C56" s="610"/>
      <c r="D56" s="610"/>
      <c r="E56" s="610"/>
      <c r="F56" s="610"/>
      <c r="G56" s="610"/>
      <c r="H56" s="610"/>
      <c r="I56" s="611"/>
      <c r="J56" s="612"/>
      <c r="K56" s="613"/>
      <c r="L56" s="613"/>
      <c r="M56" s="613"/>
      <c r="N56" s="613"/>
      <c r="O56" s="613"/>
      <c r="P56" s="613"/>
      <c r="Q56" s="614"/>
      <c r="U56" s="282" t="s">
        <v>239</v>
      </c>
    </row>
    <row r="57" spans="2:26" ht="17.25" customHeight="1" x14ac:dyDescent="0.2">
      <c r="B57" s="597"/>
      <c r="C57" s="598"/>
      <c r="D57" s="598"/>
      <c r="E57" s="598"/>
      <c r="F57" s="598"/>
      <c r="G57" s="598"/>
      <c r="H57" s="598"/>
      <c r="I57" s="599"/>
      <c r="J57" s="600"/>
      <c r="K57" s="598"/>
      <c r="L57" s="598"/>
      <c r="M57" s="598"/>
      <c r="N57" s="598"/>
      <c r="O57" s="598"/>
      <c r="P57" s="598"/>
      <c r="Q57" s="599"/>
      <c r="U57" s="282" t="s">
        <v>240</v>
      </c>
    </row>
    <row r="58" spans="2:26" ht="17.25" customHeight="1" x14ac:dyDescent="0.2">
      <c r="B58" s="597"/>
      <c r="C58" s="598"/>
      <c r="D58" s="598"/>
      <c r="E58" s="598"/>
      <c r="F58" s="598"/>
      <c r="G58" s="598"/>
      <c r="H58" s="598"/>
      <c r="I58" s="599"/>
      <c r="J58" s="600"/>
      <c r="K58" s="598"/>
      <c r="L58" s="598"/>
      <c r="M58" s="598"/>
      <c r="N58" s="598"/>
      <c r="O58" s="598"/>
      <c r="P58" s="598"/>
      <c r="Q58" s="599"/>
      <c r="U58" s="282" t="s">
        <v>241</v>
      </c>
    </row>
    <row r="59" spans="2:26" ht="17.25" customHeight="1" thickBot="1" x14ac:dyDescent="0.25">
      <c r="B59" s="601"/>
      <c r="C59" s="602"/>
      <c r="D59" s="602"/>
      <c r="E59" s="602"/>
      <c r="F59" s="602"/>
      <c r="G59" s="602"/>
      <c r="H59" s="602"/>
      <c r="I59" s="603"/>
      <c r="J59" s="604"/>
      <c r="K59" s="602"/>
      <c r="L59" s="602"/>
      <c r="M59" s="602"/>
      <c r="N59" s="602"/>
      <c r="O59" s="602"/>
      <c r="P59" s="602"/>
      <c r="Q59" s="603"/>
      <c r="U59" s="282" t="s">
        <v>242</v>
      </c>
    </row>
    <row r="60" spans="2:26" x14ac:dyDescent="0.2">
      <c r="B60" s="744" t="s">
        <v>302</v>
      </c>
      <c r="C60" s="744"/>
      <c r="D60" s="744"/>
      <c r="E60" s="744"/>
      <c r="F60" s="744"/>
      <c r="G60" s="744"/>
      <c r="H60" s="744"/>
      <c r="I60" s="744"/>
      <c r="J60" s="744"/>
      <c r="K60" s="744"/>
      <c r="L60" s="744"/>
      <c r="M60" s="744"/>
      <c r="N60" s="744"/>
      <c r="O60" s="744"/>
      <c r="P60" s="744"/>
      <c r="Q60" s="744"/>
      <c r="U60" s="282" t="s">
        <v>243</v>
      </c>
    </row>
    <row r="61" spans="2:26" ht="14.25" hidden="1" customHeight="1" x14ac:dyDescent="0.2">
      <c r="U61" s="282" t="s">
        <v>244</v>
      </c>
    </row>
    <row r="62" spans="2:26" ht="14.25" hidden="1" customHeight="1" x14ac:dyDescent="0.2">
      <c r="U62" s="282" t="s">
        <v>245</v>
      </c>
    </row>
    <row r="63" spans="2:26" ht="14.25" hidden="1" customHeight="1" x14ac:dyDescent="0.2">
      <c r="U63" s="282" t="s">
        <v>246</v>
      </c>
    </row>
    <row r="64" spans="2:26" ht="0" hidden="1" customHeight="1" x14ac:dyDescent="0.2">
      <c r="U64" s="282" t="s">
        <v>247</v>
      </c>
    </row>
    <row r="65" spans="21:21" ht="0" hidden="1" customHeight="1" x14ac:dyDescent="0.2">
      <c r="U65" s="282" t="s">
        <v>248</v>
      </c>
    </row>
  </sheetData>
  <mergeCells count="176">
    <mergeCell ref="B60:Q60"/>
    <mergeCell ref="B2:C5"/>
    <mergeCell ref="D2:L3"/>
    <mergeCell ref="M2:O2"/>
    <mergeCell ref="M3:O3"/>
    <mergeCell ref="D4:L5"/>
    <mergeCell ref="M4:O4"/>
    <mergeCell ref="M5:O5"/>
    <mergeCell ref="C11:E11"/>
    <mergeCell ref="F11:G11"/>
    <mergeCell ref="K11:M11"/>
    <mergeCell ref="N11:O11"/>
    <mergeCell ref="C12:E12"/>
    <mergeCell ref="F12:G12"/>
    <mergeCell ref="K12:M12"/>
    <mergeCell ref="N12:O12"/>
    <mergeCell ref="B6:Q6"/>
    <mergeCell ref="B7:Q7"/>
    <mergeCell ref="B8:B14"/>
    <mergeCell ref="C8:O8"/>
    <mergeCell ref="P8:Q14"/>
    <mergeCell ref="C9:G10"/>
    <mergeCell ref="H9:J13"/>
    <mergeCell ref="K9:O9"/>
    <mergeCell ref="K10:M10"/>
    <mergeCell ref="N10:O10"/>
    <mergeCell ref="K13:M13"/>
    <mergeCell ref="N13:O13"/>
    <mergeCell ref="C14:O14"/>
    <mergeCell ref="B15:I15"/>
    <mergeCell ref="J15:Q15"/>
    <mergeCell ref="B16:D22"/>
    <mergeCell ref="E16:I16"/>
    <mergeCell ref="J16:Q16"/>
    <mergeCell ref="E17:I17"/>
    <mergeCell ref="J17:Q17"/>
    <mergeCell ref="E21:I21"/>
    <mergeCell ref="J21:Q21"/>
    <mergeCell ref="E22:I22"/>
    <mergeCell ref="J22:Q22"/>
    <mergeCell ref="B23:D23"/>
    <mergeCell ref="E23:I23"/>
    <mergeCell ref="J23:Q23"/>
    <mergeCell ref="E18:I18"/>
    <mergeCell ref="J18:Q18"/>
    <mergeCell ref="E19:I19"/>
    <mergeCell ref="J19:Q19"/>
    <mergeCell ref="E20:I20"/>
    <mergeCell ref="J20:Q20"/>
    <mergeCell ref="B25:Q25"/>
    <mergeCell ref="B26:D26"/>
    <mergeCell ref="E26:I26"/>
    <mergeCell ref="J26:M26"/>
    <mergeCell ref="N26:Q26"/>
    <mergeCell ref="B27:D28"/>
    <mergeCell ref="G27:I28"/>
    <mergeCell ref="J27:L28"/>
    <mergeCell ref="M27:O28"/>
    <mergeCell ref="P27:Q28"/>
    <mergeCell ref="B36:D36"/>
    <mergeCell ref="E36:Q36"/>
    <mergeCell ref="B37:D37"/>
    <mergeCell ref="E37:I37"/>
    <mergeCell ref="J37:L37"/>
    <mergeCell ref="M37:Q37"/>
    <mergeCell ref="I31:Q31"/>
    <mergeCell ref="B33:Q33"/>
    <mergeCell ref="B34:D34"/>
    <mergeCell ref="E34:Q34"/>
    <mergeCell ref="B35:D35"/>
    <mergeCell ref="E35:Q35"/>
    <mergeCell ref="B29:D31"/>
    <mergeCell ref="E29:H29"/>
    <mergeCell ref="I29:K29"/>
    <mergeCell ref="L29:N29"/>
    <mergeCell ref="O29:Q29"/>
    <mergeCell ref="E30:H30"/>
    <mergeCell ref="I30:K30"/>
    <mergeCell ref="L30:N30"/>
    <mergeCell ref="O30:Q30"/>
    <mergeCell ref="E31:H31"/>
    <mergeCell ref="B41:D41"/>
    <mergeCell ref="E41:Q41"/>
    <mergeCell ref="B42:D42"/>
    <mergeCell ref="E42:H42"/>
    <mergeCell ref="I42:J42"/>
    <mergeCell ref="K42:M42"/>
    <mergeCell ref="N42:Q42"/>
    <mergeCell ref="B38:D38"/>
    <mergeCell ref="E38:Q38"/>
    <mergeCell ref="B39:D39"/>
    <mergeCell ref="E39:Q39"/>
    <mergeCell ref="B40:D40"/>
    <mergeCell ref="E40:Q40"/>
    <mergeCell ref="BP44:BR44"/>
    <mergeCell ref="BS44:CE44"/>
    <mergeCell ref="CF44:CH44"/>
    <mergeCell ref="CI44:CU44"/>
    <mergeCell ref="B43:D43"/>
    <mergeCell ref="E43:Q43"/>
    <mergeCell ref="B44:D44"/>
    <mergeCell ref="E44:Q44"/>
    <mergeCell ref="AJ44:AL44"/>
    <mergeCell ref="AM44:AY44"/>
    <mergeCell ref="GN44:GP44"/>
    <mergeCell ref="GQ44:HC44"/>
    <mergeCell ref="B45:D45"/>
    <mergeCell ref="E45:Q45"/>
    <mergeCell ref="B46:D46"/>
    <mergeCell ref="E46:Q46"/>
    <mergeCell ref="AJ46:AL46"/>
    <mergeCell ref="AM46:AY46"/>
    <mergeCell ref="AZ46:BB46"/>
    <mergeCell ref="BC46:BO46"/>
    <mergeCell ref="ER44:ET44"/>
    <mergeCell ref="EU44:FG44"/>
    <mergeCell ref="FH44:FJ44"/>
    <mergeCell ref="FK44:FW44"/>
    <mergeCell ref="FX44:FZ44"/>
    <mergeCell ref="GA44:GM44"/>
    <mergeCell ref="CV44:CX44"/>
    <mergeCell ref="CY44:DK44"/>
    <mergeCell ref="DL44:DN44"/>
    <mergeCell ref="DO44:EA44"/>
    <mergeCell ref="EB44:ED44"/>
    <mergeCell ref="EE44:EQ44"/>
    <mergeCell ref="AZ44:BB44"/>
    <mergeCell ref="BC44:BO44"/>
    <mergeCell ref="FX46:FZ46"/>
    <mergeCell ref="GA46:GM46"/>
    <mergeCell ref="GN46:GP46"/>
    <mergeCell ref="GQ46:HC46"/>
    <mergeCell ref="DL46:DN46"/>
    <mergeCell ref="DO46:EA46"/>
    <mergeCell ref="EB46:ED46"/>
    <mergeCell ref="EE46:EQ46"/>
    <mergeCell ref="ER46:ET46"/>
    <mergeCell ref="EU46:FG46"/>
    <mergeCell ref="B47:D47"/>
    <mergeCell ref="E47:H47"/>
    <mergeCell ref="J47:L47"/>
    <mergeCell ref="M47:N47"/>
    <mergeCell ref="O47:Q47"/>
    <mergeCell ref="B48:D48"/>
    <mergeCell ref="E48:Q48"/>
    <mergeCell ref="FH46:FJ46"/>
    <mergeCell ref="FK46:FW46"/>
    <mergeCell ref="BP46:BR46"/>
    <mergeCell ref="BS46:CE46"/>
    <mergeCell ref="CF46:CH46"/>
    <mergeCell ref="CI46:CU46"/>
    <mergeCell ref="CV46:CX46"/>
    <mergeCell ref="CY46:DK46"/>
    <mergeCell ref="B52:D52"/>
    <mergeCell ref="E52:I52"/>
    <mergeCell ref="J52:Q52"/>
    <mergeCell ref="B53:D53"/>
    <mergeCell ref="E53:I53"/>
    <mergeCell ref="J53:Q53"/>
    <mergeCell ref="B49:D49"/>
    <mergeCell ref="E49:I49"/>
    <mergeCell ref="J49:L49"/>
    <mergeCell ref="M49:Q49"/>
    <mergeCell ref="B51:D51"/>
    <mergeCell ref="E51:I51"/>
    <mergeCell ref="J51:Q51"/>
    <mergeCell ref="B58:I58"/>
    <mergeCell ref="J58:Q58"/>
    <mergeCell ref="B59:I59"/>
    <mergeCell ref="J59:Q59"/>
    <mergeCell ref="B55:I55"/>
    <mergeCell ref="J55:Q55"/>
    <mergeCell ref="B56:I56"/>
    <mergeCell ref="J56:Q56"/>
    <mergeCell ref="B57:I57"/>
    <mergeCell ref="J57:Q57"/>
  </mergeCells>
  <dataValidations count="7">
    <dataValidation type="list" allowBlank="1" showInputMessage="1" showErrorMessage="1" sqref="WVO983052 JJ10:JK13 TF10:TG13 ADB10:ADC13 AMX10:AMY13 AWT10:AWU13 BGP10:BGQ13 BQL10:BQM13 CAH10:CAI13 CKD10:CKE13 CTZ10:CUA13 DDV10:DDW13 DNR10:DNS13 DXN10:DXO13 EHJ10:EHK13 ERF10:ERG13 FBB10:FBC13 FKX10:FKY13 FUT10:FUU13 GEP10:GEQ13 GOL10:GOM13 GYH10:GYI13 HID10:HIE13 HRZ10:HSA13 IBV10:IBW13 ILR10:ILS13 IVN10:IVO13 JFJ10:JFK13 JPF10:JPG13 JZB10:JZC13 KIX10:KIY13 KST10:KSU13 LCP10:LCQ13 LML10:LMM13 LWH10:LWI13 MGD10:MGE13 MPZ10:MQA13 MZV10:MZW13 NJR10:NJS13 NTN10:NTO13 ODJ10:ODK13 ONF10:ONG13 OXB10:OXC13 PGX10:PGY13 PQT10:PQU13 QAP10:QAQ13 QKL10:QKM13 QUH10:QUI13 RED10:REE13 RNZ10:ROA13 RXV10:RXW13 SHR10:SHS13 SRN10:SRO13 TBJ10:TBK13 TLF10:TLG13 TVB10:TVC13 UEX10:UEY13 UOT10:UOU13 UYP10:UYQ13 VIL10:VIM13 VSH10:VSI13 WCD10:WCE13 WLZ10:WMA13 WVV10:WVW13 N65547:O65549 JJ65547:JK65549 TF65547:TG65549 ADB65547:ADC65549 AMX65547:AMY65549 AWT65547:AWU65549 BGP65547:BGQ65549 BQL65547:BQM65549 CAH65547:CAI65549 CKD65547:CKE65549 CTZ65547:CUA65549 DDV65547:DDW65549 DNR65547:DNS65549 DXN65547:DXO65549 EHJ65547:EHK65549 ERF65547:ERG65549 FBB65547:FBC65549 FKX65547:FKY65549 FUT65547:FUU65549 GEP65547:GEQ65549 GOL65547:GOM65549 GYH65547:GYI65549 HID65547:HIE65549 HRZ65547:HSA65549 IBV65547:IBW65549 ILR65547:ILS65549 IVN65547:IVO65549 JFJ65547:JFK65549 JPF65547:JPG65549 JZB65547:JZC65549 KIX65547:KIY65549 KST65547:KSU65549 LCP65547:LCQ65549 LML65547:LMM65549 LWH65547:LWI65549 MGD65547:MGE65549 MPZ65547:MQA65549 MZV65547:MZW65549 NJR65547:NJS65549 NTN65547:NTO65549 ODJ65547:ODK65549 ONF65547:ONG65549 OXB65547:OXC65549 PGX65547:PGY65549 PQT65547:PQU65549 QAP65547:QAQ65549 QKL65547:QKM65549 QUH65547:QUI65549 RED65547:REE65549 RNZ65547:ROA65549 RXV65547:RXW65549 SHR65547:SHS65549 SRN65547:SRO65549 TBJ65547:TBK65549 TLF65547:TLG65549 TVB65547:TVC65549 UEX65547:UEY65549 UOT65547:UOU65549 UYP65547:UYQ65549 VIL65547:VIM65549 VSH65547:VSI65549 WCD65547:WCE65549 WLZ65547:WMA65549 WVV65547:WVW65549 N131083:O131085 JJ131083:JK131085 TF131083:TG131085 ADB131083:ADC131085 AMX131083:AMY131085 AWT131083:AWU131085 BGP131083:BGQ131085 BQL131083:BQM131085 CAH131083:CAI131085 CKD131083:CKE131085 CTZ131083:CUA131085 DDV131083:DDW131085 DNR131083:DNS131085 DXN131083:DXO131085 EHJ131083:EHK131085 ERF131083:ERG131085 FBB131083:FBC131085 FKX131083:FKY131085 FUT131083:FUU131085 GEP131083:GEQ131085 GOL131083:GOM131085 GYH131083:GYI131085 HID131083:HIE131085 HRZ131083:HSA131085 IBV131083:IBW131085 ILR131083:ILS131085 IVN131083:IVO131085 JFJ131083:JFK131085 JPF131083:JPG131085 JZB131083:JZC131085 KIX131083:KIY131085 KST131083:KSU131085 LCP131083:LCQ131085 LML131083:LMM131085 LWH131083:LWI131085 MGD131083:MGE131085 MPZ131083:MQA131085 MZV131083:MZW131085 NJR131083:NJS131085 NTN131083:NTO131085 ODJ131083:ODK131085 ONF131083:ONG131085 OXB131083:OXC131085 PGX131083:PGY131085 PQT131083:PQU131085 QAP131083:QAQ131085 QKL131083:QKM131085 QUH131083:QUI131085 RED131083:REE131085 RNZ131083:ROA131085 RXV131083:RXW131085 SHR131083:SHS131085 SRN131083:SRO131085 TBJ131083:TBK131085 TLF131083:TLG131085 TVB131083:TVC131085 UEX131083:UEY131085 UOT131083:UOU131085 UYP131083:UYQ131085 VIL131083:VIM131085 VSH131083:VSI131085 WCD131083:WCE131085 WLZ131083:WMA131085 WVV131083:WVW131085 N196619:O196621 JJ196619:JK196621 TF196619:TG196621 ADB196619:ADC196621 AMX196619:AMY196621 AWT196619:AWU196621 BGP196619:BGQ196621 BQL196619:BQM196621 CAH196619:CAI196621 CKD196619:CKE196621 CTZ196619:CUA196621 DDV196619:DDW196621 DNR196619:DNS196621 DXN196619:DXO196621 EHJ196619:EHK196621 ERF196619:ERG196621 FBB196619:FBC196621 FKX196619:FKY196621 FUT196619:FUU196621 GEP196619:GEQ196621 GOL196619:GOM196621 GYH196619:GYI196621 HID196619:HIE196621 HRZ196619:HSA196621 IBV196619:IBW196621 ILR196619:ILS196621 IVN196619:IVO196621 JFJ196619:JFK196621 JPF196619:JPG196621 JZB196619:JZC196621 KIX196619:KIY196621 KST196619:KSU196621 LCP196619:LCQ196621 LML196619:LMM196621 LWH196619:LWI196621 MGD196619:MGE196621 MPZ196619:MQA196621 MZV196619:MZW196621 NJR196619:NJS196621 NTN196619:NTO196621 ODJ196619:ODK196621 ONF196619:ONG196621 OXB196619:OXC196621 PGX196619:PGY196621 PQT196619:PQU196621 QAP196619:QAQ196621 QKL196619:QKM196621 QUH196619:QUI196621 RED196619:REE196621 RNZ196619:ROA196621 RXV196619:RXW196621 SHR196619:SHS196621 SRN196619:SRO196621 TBJ196619:TBK196621 TLF196619:TLG196621 TVB196619:TVC196621 UEX196619:UEY196621 UOT196619:UOU196621 UYP196619:UYQ196621 VIL196619:VIM196621 VSH196619:VSI196621 WCD196619:WCE196621 WLZ196619:WMA196621 WVV196619:WVW196621 N262155:O262157 JJ262155:JK262157 TF262155:TG262157 ADB262155:ADC262157 AMX262155:AMY262157 AWT262155:AWU262157 BGP262155:BGQ262157 BQL262155:BQM262157 CAH262155:CAI262157 CKD262155:CKE262157 CTZ262155:CUA262157 DDV262155:DDW262157 DNR262155:DNS262157 DXN262155:DXO262157 EHJ262155:EHK262157 ERF262155:ERG262157 FBB262155:FBC262157 FKX262155:FKY262157 FUT262155:FUU262157 GEP262155:GEQ262157 GOL262155:GOM262157 GYH262155:GYI262157 HID262155:HIE262157 HRZ262155:HSA262157 IBV262155:IBW262157 ILR262155:ILS262157 IVN262155:IVO262157 JFJ262155:JFK262157 JPF262155:JPG262157 JZB262155:JZC262157 KIX262155:KIY262157 KST262155:KSU262157 LCP262155:LCQ262157 LML262155:LMM262157 LWH262155:LWI262157 MGD262155:MGE262157 MPZ262155:MQA262157 MZV262155:MZW262157 NJR262155:NJS262157 NTN262155:NTO262157 ODJ262155:ODK262157 ONF262155:ONG262157 OXB262155:OXC262157 PGX262155:PGY262157 PQT262155:PQU262157 QAP262155:QAQ262157 QKL262155:QKM262157 QUH262155:QUI262157 RED262155:REE262157 RNZ262155:ROA262157 RXV262155:RXW262157 SHR262155:SHS262157 SRN262155:SRO262157 TBJ262155:TBK262157 TLF262155:TLG262157 TVB262155:TVC262157 UEX262155:UEY262157 UOT262155:UOU262157 UYP262155:UYQ262157 VIL262155:VIM262157 VSH262155:VSI262157 WCD262155:WCE262157 WLZ262155:WMA262157 WVV262155:WVW262157 N327691:O327693 JJ327691:JK327693 TF327691:TG327693 ADB327691:ADC327693 AMX327691:AMY327693 AWT327691:AWU327693 BGP327691:BGQ327693 BQL327691:BQM327693 CAH327691:CAI327693 CKD327691:CKE327693 CTZ327691:CUA327693 DDV327691:DDW327693 DNR327691:DNS327693 DXN327691:DXO327693 EHJ327691:EHK327693 ERF327691:ERG327693 FBB327691:FBC327693 FKX327691:FKY327693 FUT327691:FUU327693 GEP327691:GEQ327693 GOL327691:GOM327693 GYH327691:GYI327693 HID327691:HIE327693 HRZ327691:HSA327693 IBV327691:IBW327693 ILR327691:ILS327693 IVN327691:IVO327693 JFJ327691:JFK327693 JPF327691:JPG327693 JZB327691:JZC327693 KIX327691:KIY327693 KST327691:KSU327693 LCP327691:LCQ327693 LML327691:LMM327693 LWH327691:LWI327693 MGD327691:MGE327693 MPZ327691:MQA327693 MZV327691:MZW327693 NJR327691:NJS327693 NTN327691:NTO327693 ODJ327691:ODK327693 ONF327691:ONG327693 OXB327691:OXC327693 PGX327691:PGY327693 PQT327691:PQU327693 QAP327691:QAQ327693 QKL327691:QKM327693 QUH327691:QUI327693 RED327691:REE327693 RNZ327691:ROA327693 RXV327691:RXW327693 SHR327691:SHS327693 SRN327691:SRO327693 TBJ327691:TBK327693 TLF327691:TLG327693 TVB327691:TVC327693 UEX327691:UEY327693 UOT327691:UOU327693 UYP327691:UYQ327693 VIL327691:VIM327693 VSH327691:VSI327693 WCD327691:WCE327693 WLZ327691:WMA327693 WVV327691:WVW327693 N393227:O393229 JJ393227:JK393229 TF393227:TG393229 ADB393227:ADC393229 AMX393227:AMY393229 AWT393227:AWU393229 BGP393227:BGQ393229 BQL393227:BQM393229 CAH393227:CAI393229 CKD393227:CKE393229 CTZ393227:CUA393229 DDV393227:DDW393229 DNR393227:DNS393229 DXN393227:DXO393229 EHJ393227:EHK393229 ERF393227:ERG393229 FBB393227:FBC393229 FKX393227:FKY393229 FUT393227:FUU393229 GEP393227:GEQ393229 GOL393227:GOM393229 GYH393227:GYI393229 HID393227:HIE393229 HRZ393227:HSA393229 IBV393227:IBW393229 ILR393227:ILS393229 IVN393227:IVO393229 JFJ393227:JFK393229 JPF393227:JPG393229 JZB393227:JZC393229 KIX393227:KIY393229 KST393227:KSU393229 LCP393227:LCQ393229 LML393227:LMM393229 LWH393227:LWI393229 MGD393227:MGE393229 MPZ393227:MQA393229 MZV393227:MZW393229 NJR393227:NJS393229 NTN393227:NTO393229 ODJ393227:ODK393229 ONF393227:ONG393229 OXB393227:OXC393229 PGX393227:PGY393229 PQT393227:PQU393229 QAP393227:QAQ393229 QKL393227:QKM393229 QUH393227:QUI393229 RED393227:REE393229 RNZ393227:ROA393229 RXV393227:RXW393229 SHR393227:SHS393229 SRN393227:SRO393229 TBJ393227:TBK393229 TLF393227:TLG393229 TVB393227:TVC393229 UEX393227:UEY393229 UOT393227:UOU393229 UYP393227:UYQ393229 VIL393227:VIM393229 VSH393227:VSI393229 WCD393227:WCE393229 WLZ393227:WMA393229 WVV393227:WVW393229 N458763:O458765 JJ458763:JK458765 TF458763:TG458765 ADB458763:ADC458765 AMX458763:AMY458765 AWT458763:AWU458765 BGP458763:BGQ458765 BQL458763:BQM458765 CAH458763:CAI458765 CKD458763:CKE458765 CTZ458763:CUA458765 DDV458763:DDW458765 DNR458763:DNS458765 DXN458763:DXO458765 EHJ458763:EHK458765 ERF458763:ERG458765 FBB458763:FBC458765 FKX458763:FKY458765 FUT458763:FUU458765 GEP458763:GEQ458765 GOL458763:GOM458765 GYH458763:GYI458765 HID458763:HIE458765 HRZ458763:HSA458765 IBV458763:IBW458765 ILR458763:ILS458765 IVN458763:IVO458765 JFJ458763:JFK458765 JPF458763:JPG458765 JZB458763:JZC458765 KIX458763:KIY458765 KST458763:KSU458765 LCP458763:LCQ458765 LML458763:LMM458765 LWH458763:LWI458765 MGD458763:MGE458765 MPZ458763:MQA458765 MZV458763:MZW458765 NJR458763:NJS458765 NTN458763:NTO458765 ODJ458763:ODK458765 ONF458763:ONG458765 OXB458763:OXC458765 PGX458763:PGY458765 PQT458763:PQU458765 QAP458763:QAQ458765 QKL458763:QKM458765 QUH458763:QUI458765 RED458763:REE458765 RNZ458763:ROA458765 RXV458763:RXW458765 SHR458763:SHS458765 SRN458763:SRO458765 TBJ458763:TBK458765 TLF458763:TLG458765 TVB458763:TVC458765 UEX458763:UEY458765 UOT458763:UOU458765 UYP458763:UYQ458765 VIL458763:VIM458765 VSH458763:VSI458765 WCD458763:WCE458765 WLZ458763:WMA458765 WVV458763:WVW458765 N524299:O524301 JJ524299:JK524301 TF524299:TG524301 ADB524299:ADC524301 AMX524299:AMY524301 AWT524299:AWU524301 BGP524299:BGQ524301 BQL524299:BQM524301 CAH524299:CAI524301 CKD524299:CKE524301 CTZ524299:CUA524301 DDV524299:DDW524301 DNR524299:DNS524301 DXN524299:DXO524301 EHJ524299:EHK524301 ERF524299:ERG524301 FBB524299:FBC524301 FKX524299:FKY524301 FUT524299:FUU524301 GEP524299:GEQ524301 GOL524299:GOM524301 GYH524299:GYI524301 HID524299:HIE524301 HRZ524299:HSA524301 IBV524299:IBW524301 ILR524299:ILS524301 IVN524299:IVO524301 JFJ524299:JFK524301 JPF524299:JPG524301 JZB524299:JZC524301 KIX524299:KIY524301 KST524299:KSU524301 LCP524299:LCQ524301 LML524299:LMM524301 LWH524299:LWI524301 MGD524299:MGE524301 MPZ524299:MQA524301 MZV524299:MZW524301 NJR524299:NJS524301 NTN524299:NTO524301 ODJ524299:ODK524301 ONF524299:ONG524301 OXB524299:OXC524301 PGX524299:PGY524301 PQT524299:PQU524301 QAP524299:QAQ524301 QKL524299:QKM524301 QUH524299:QUI524301 RED524299:REE524301 RNZ524299:ROA524301 RXV524299:RXW524301 SHR524299:SHS524301 SRN524299:SRO524301 TBJ524299:TBK524301 TLF524299:TLG524301 TVB524299:TVC524301 UEX524299:UEY524301 UOT524299:UOU524301 UYP524299:UYQ524301 VIL524299:VIM524301 VSH524299:VSI524301 WCD524299:WCE524301 WLZ524299:WMA524301 WVV524299:WVW524301 N589835:O589837 JJ589835:JK589837 TF589835:TG589837 ADB589835:ADC589837 AMX589835:AMY589837 AWT589835:AWU589837 BGP589835:BGQ589837 BQL589835:BQM589837 CAH589835:CAI589837 CKD589835:CKE589837 CTZ589835:CUA589837 DDV589835:DDW589837 DNR589835:DNS589837 DXN589835:DXO589837 EHJ589835:EHK589837 ERF589835:ERG589837 FBB589835:FBC589837 FKX589835:FKY589837 FUT589835:FUU589837 GEP589835:GEQ589837 GOL589835:GOM589837 GYH589835:GYI589837 HID589835:HIE589837 HRZ589835:HSA589837 IBV589835:IBW589837 ILR589835:ILS589837 IVN589835:IVO589837 JFJ589835:JFK589837 JPF589835:JPG589837 JZB589835:JZC589837 KIX589835:KIY589837 KST589835:KSU589837 LCP589835:LCQ589837 LML589835:LMM589837 LWH589835:LWI589837 MGD589835:MGE589837 MPZ589835:MQA589837 MZV589835:MZW589837 NJR589835:NJS589837 NTN589835:NTO589837 ODJ589835:ODK589837 ONF589835:ONG589837 OXB589835:OXC589837 PGX589835:PGY589837 PQT589835:PQU589837 QAP589835:QAQ589837 QKL589835:QKM589837 QUH589835:QUI589837 RED589835:REE589837 RNZ589835:ROA589837 RXV589835:RXW589837 SHR589835:SHS589837 SRN589835:SRO589837 TBJ589835:TBK589837 TLF589835:TLG589837 TVB589835:TVC589837 UEX589835:UEY589837 UOT589835:UOU589837 UYP589835:UYQ589837 VIL589835:VIM589837 VSH589835:VSI589837 WCD589835:WCE589837 WLZ589835:WMA589837 WVV589835:WVW589837 N655371:O655373 JJ655371:JK655373 TF655371:TG655373 ADB655371:ADC655373 AMX655371:AMY655373 AWT655371:AWU655373 BGP655371:BGQ655373 BQL655371:BQM655373 CAH655371:CAI655373 CKD655371:CKE655373 CTZ655371:CUA655373 DDV655371:DDW655373 DNR655371:DNS655373 DXN655371:DXO655373 EHJ655371:EHK655373 ERF655371:ERG655373 FBB655371:FBC655373 FKX655371:FKY655373 FUT655371:FUU655373 GEP655371:GEQ655373 GOL655371:GOM655373 GYH655371:GYI655373 HID655371:HIE655373 HRZ655371:HSA655373 IBV655371:IBW655373 ILR655371:ILS655373 IVN655371:IVO655373 JFJ655371:JFK655373 JPF655371:JPG655373 JZB655371:JZC655373 KIX655371:KIY655373 KST655371:KSU655373 LCP655371:LCQ655373 LML655371:LMM655373 LWH655371:LWI655373 MGD655371:MGE655373 MPZ655371:MQA655373 MZV655371:MZW655373 NJR655371:NJS655373 NTN655371:NTO655373 ODJ655371:ODK655373 ONF655371:ONG655373 OXB655371:OXC655373 PGX655371:PGY655373 PQT655371:PQU655373 QAP655371:QAQ655373 QKL655371:QKM655373 QUH655371:QUI655373 RED655371:REE655373 RNZ655371:ROA655373 RXV655371:RXW655373 SHR655371:SHS655373 SRN655371:SRO655373 TBJ655371:TBK655373 TLF655371:TLG655373 TVB655371:TVC655373 UEX655371:UEY655373 UOT655371:UOU655373 UYP655371:UYQ655373 VIL655371:VIM655373 VSH655371:VSI655373 WCD655371:WCE655373 WLZ655371:WMA655373 WVV655371:WVW655373 N720907:O720909 JJ720907:JK720909 TF720907:TG720909 ADB720907:ADC720909 AMX720907:AMY720909 AWT720907:AWU720909 BGP720907:BGQ720909 BQL720907:BQM720909 CAH720907:CAI720909 CKD720907:CKE720909 CTZ720907:CUA720909 DDV720907:DDW720909 DNR720907:DNS720909 DXN720907:DXO720909 EHJ720907:EHK720909 ERF720907:ERG720909 FBB720907:FBC720909 FKX720907:FKY720909 FUT720907:FUU720909 GEP720907:GEQ720909 GOL720907:GOM720909 GYH720907:GYI720909 HID720907:HIE720909 HRZ720907:HSA720909 IBV720907:IBW720909 ILR720907:ILS720909 IVN720907:IVO720909 JFJ720907:JFK720909 JPF720907:JPG720909 JZB720907:JZC720909 KIX720907:KIY720909 KST720907:KSU720909 LCP720907:LCQ720909 LML720907:LMM720909 LWH720907:LWI720909 MGD720907:MGE720909 MPZ720907:MQA720909 MZV720907:MZW720909 NJR720907:NJS720909 NTN720907:NTO720909 ODJ720907:ODK720909 ONF720907:ONG720909 OXB720907:OXC720909 PGX720907:PGY720909 PQT720907:PQU720909 QAP720907:QAQ720909 QKL720907:QKM720909 QUH720907:QUI720909 RED720907:REE720909 RNZ720907:ROA720909 RXV720907:RXW720909 SHR720907:SHS720909 SRN720907:SRO720909 TBJ720907:TBK720909 TLF720907:TLG720909 TVB720907:TVC720909 UEX720907:UEY720909 UOT720907:UOU720909 UYP720907:UYQ720909 VIL720907:VIM720909 VSH720907:VSI720909 WCD720907:WCE720909 WLZ720907:WMA720909 WVV720907:WVW720909 N786443:O786445 JJ786443:JK786445 TF786443:TG786445 ADB786443:ADC786445 AMX786443:AMY786445 AWT786443:AWU786445 BGP786443:BGQ786445 BQL786443:BQM786445 CAH786443:CAI786445 CKD786443:CKE786445 CTZ786443:CUA786445 DDV786443:DDW786445 DNR786443:DNS786445 DXN786443:DXO786445 EHJ786443:EHK786445 ERF786443:ERG786445 FBB786443:FBC786445 FKX786443:FKY786445 FUT786443:FUU786445 GEP786443:GEQ786445 GOL786443:GOM786445 GYH786443:GYI786445 HID786443:HIE786445 HRZ786443:HSA786445 IBV786443:IBW786445 ILR786443:ILS786445 IVN786443:IVO786445 JFJ786443:JFK786445 JPF786443:JPG786445 JZB786443:JZC786445 KIX786443:KIY786445 KST786443:KSU786445 LCP786443:LCQ786445 LML786443:LMM786445 LWH786443:LWI786445 MGD786443:MGE786445 MPZ786443:MQA786445 MZV786443:MZW786445 NJR786443:NJS786445 NTN786443:NTO786445 ODJ786443:ODK786445 ONF786443:ONG786445 OXB786443:OXC786445 PGX786443:PGY786445 PQT786443:PQU786445 QAP786443:QAQ786445 QKL786443:QKM786445 QUH786443:QUI786445 RED786443:REE786445 RNZ786443:ROA786445 RXV786443:RXW786445 SHR786443:SHS786445 SRN786443:SRO786445 TBJ786443:TBK786445 TLF786443:TLG786445 TVB786443:TVC786445 UEX786443:UEY786445 UOT786443:UOU786445 UYP786443:UYQ786445 VIL786443:VIM786445 VSH786443:VSI786445 WCD786443:WCE786445 WLZ786443:WMA786445 WVV786443:WVW786445 N851979:O851981 JJ851979:JK851981 TF851979:TG851981 ADB851979:ADC851981 AMX851979:AMY851981 AWT851979:AWU851981 BGP851979:BGQ851981 BQL851979:BQM851981 CAH851979:CAI851981 CKD851979:CKE851981 CTZ851979:CUA851981 DDV851979:DDW851981 DNR851979:DNS851981 DXN851979:DXO851981 EHJ851979:EHK851981 ERF851979:ERG851981 FBB851979:FBC851981 FKX851979:FKY851981 FUT851979:FUU851981 GEP851979:GEQ851981 GOL851979:GOM851981 GYH851979:GYI851981 HID851979:HIE851981 HRZ851979:HSA851981 IBV851979:IBW851981 ILR851979:ILS851981 IVN851979:IVO851981 JFJ851979:JFK851981 JPF851979:JPG851981 JZB851979:JZC851981 KIX851979:KIY851981 KST851979:KSU851981 LCP851979:LCQ851981 LML851979:LMM851981 LWH851979:LWI851981 MGD851979:MGE851981 MPZ851979:MQA851981 MZV851979:MZW851981 NJR851979:NJS851981 NTN851979:NTO851981 ODJ851979:ODK851981 ONF851979:ONG851981 OXB851979:OXC851981 PGX851979:PGY851981 PQT851979:PQU851981 QAP851979:QAQ851981 QKL851979:QKM851981 QUH851979:QUI851981 RED851979:REE851981 RNZ851979:ROA851981 RXV851979:RXW851981 SHR851979:SHS851981 SRN851979:SRO851981 TBJ851979:TBK851981 TLF851979:TLG851981 TVB851979:TVC851981 UEX851979:UEY851981 UOT851979:UOU851981 UYP851979:UYQ851981 VIL851979:VIM851981 VSH851979:VSI851981 WCD851979:WCE851981 WLZ851979:WMA851981 WVV851979:WVW851981 N917515:O917517 JJ917515:JK917517 TF917515:TG917517 ADB917515:ADC917517 AMX917515:AMY917517 AWT917515:AWU917517 BGP917515:BGQ917517 BQL917515:BQM917517 CAH917515:CAI917517 CKD917515:CKE917517 CTZ917515:CUA917517 DDV917515:DDW917517 DNR917515:DNS917517 DXN917515:DXO917517 EHJ917515:EHK917517 ERF917515:ERG917517 FBB917515:FBC917517 FKX917515:FKY917517 FUT917515:FUU917517 GEP917515:GEQ917517 GOL917515:GOM917517 GYH917515:GYI917517 HID917515:HIE917517 HRZ917515:HSA917517 IBV917515:IBW917517 ILR917515:ILS917517 IVN917515:IVO917517 JFJ917515:JFK917517 JPF917515:JPG917517 JZB917515:JZC917517 KIX917515:KIY917517 KST917515:KSU917517 LCP917515:LCQ917517 LML917515:LMM917517 LWH917515:LWI917517 MGD917515:MGE917517 MPZ917515:MQA917517 MZV917515:MZW917517 NJR917515:NJS917517 NTN917515:NTO917517 ODJ917515:ODK917517 ONF917515:ONG917517 OXB917515:OXC917517 PGX917515:PGY917517 PQT917515:PQU917517 QAP917515:QAQ917517 QKL917515:QKM917517 QUH917515:QUI917517 RED917515:REE917517 RNZ917515:ROA917517 RXV917515:RXW917517 SHR917515:SHS917517 SRN917515:SRO917517 TBJ917515:TBK917517 TLF917515:TLG917517 TVB917515:TVC917517 UEX917515:UEY917517 UOT917515:UOU917517 UYP917515:UYQ917517 VIL917515:VIM917517 VSH917515:VSI917517 WCD917515:WCE917517 WLZ917515:WMA917517 WVV917515:WVW917517 N983051:O983053 JJ983051:JK983053 TF983051:TG983053 ADB983051:ADC983053 AMX983051:AMY983053 AWT983051:AWU983053 BGP983051:BGQ983053 BQL983051:BQM983053 CAH983051:CAI983053 CKD983051:CKE983053 CTZ983051:CUA983053 DDV983051:DDW983053 DNR983051:DNS983053 DXN983051:DXO983053 EHJ983051:EHK983053 ERF983051:ERG983053 FBB983051:FBC983053 FKX983051:FKY983053 FUT983051:FUU983053 GEP983051:GEQ983053 GOL983051:GOM983053 GYH983051:GYI983053 HID983051:HIE983053 HRZ983051:HSA983053 IBV983051:IBW983053 ILR983051:ILS983053 IVN983051:IVO983053 JFJ983051:JFK983053 JPF983051:JPG983053 JZB983051:JZC983053 KIX983051:KIY983053 KST983051:KSU983053 LCP983051:LCQ983053 LML983051:LMM983053 LWH983051:LWI983053 MGD983051:MGE983053 MPZ983051:MQA983053 MZV983051:MZW983053 NJR983051:NJS983053 NTN983051:NTO983053 ODJ983051:ODK983053 ONF983051:ONG983053 OXB983051:OXC983053 PGX983051:PGY983053 PQT983051:PQU983053 QAP983051:QAQ983053 QKL983051:QKM983053 QUH983051:QUI983053 RED983051:REE983053 RNZ983051:ROA983053 RXV983051:RXW983053 SHR983051:SHS983053 SRN983051:SRO983053 TBJ983051:TBK983053 TLF983051:TLG983053 TVB983051:TVC983053 UEX983051:UEY983053 UOT983051:UOU983053 UYP983051:UYQ983053 VIL983051:VIM983053 VSH983051:VSI983053 WCD983051:WCE983053 WLZ983051:WMA983053 WVV983051:WVW983053 JB11:JB13 SX11:SX13 ACT11:ACT13 AMP11:AMP13 AWL11:AWL13 BGH11:BGH13 BQD11:BQD13 BZZ11:BZZ13 CJV11:CJV13 CTR11:CTR13 DDN11:DDN13 DNJ11:DNJ13 DXF11:DXF13 EHB11:EHB13 EQX11:EQX13 FAT11:FAT13 FKP11:FKP13 FUL11:FUL13 GEH11:GEH13 GOD11:GOD13 GXZ11:GXZ13 HHV11:HHV13 HRR11:HRR13 IBN11:IBN13 ILJ11:ILJ13 IVF11:IVF13 JFB11:JFB13 JOX11:JOX13 JYT11:JYT13 KIP11:KIP13 KSL11:KSL13 LCH11:LCH13 LMD11:LMD13 LVZ11:LVZ13 MFV11:MFV13 MPR11:MPR13 MZN11:MZN13 NJJ11:NJJ13 NTF11:NTF13 ODB11:ODB13 OMX11:OMX13 OWT11:OWT13 PGP11:PGP13 PQL11:PQL13 QAH11:QAH13 QKD11:QKD13 QTZ11:QTZ13 RDV11:RDV13 RNR11:RNR13 RXN11:RXN13 SHJ11:SHJ13 SRF11:SRF13 TBB11:TBB13 TKX11:TKX13 TUT11:TUT13 UEP11:UEP13 UOL11:UOL13 UYH11:UYH13 VID11:VID13 VRZ11:VRZ13 WBV11:WBV13 WLR11:WLR13 WVN11:WVN13 F65548:F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F131084:F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F196620:F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F262156:F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F327692:F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F393228:F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F458764:F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F524300:F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F589836:F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F655372:F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F720908:F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F786444:F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F851980:F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F917516:F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F983052:F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JC11:JC12 SY11:SY12 ACU11:ACU12 AMQ11:AMQ12 AWM11:AWM12 BGI11:BGI12 BQE11:BQE12 CAA11:CAA12 CJW11:CJW12 CTS11:CTS12 DDO11:DDO12 DNK11:DNK12 DXG11:DXG12 EHC11:EHC12 EQY11:EQY12 FAU11:FAU12 FKQ11:FKQ12 FUM11:FUM12 GEI11:GEI12 GOE11:GOE12 GYA11:GYA12 HHW11:HHW12 HRS11:HRS12 IBO11:IBO12 ILK11:ILK12 IVG11:IVG12 JFC11:JFC12 JOY11:JOY12 JYU11:JYU12 KIQ11:KIQ12 KSM11:KSM12 LCI11:LCI12 LME11:LME12 LWA11:LWA12 MFW11:MFW12 MPS11:MPS12 MZO11:MZO12 NJK11:NJK12 NTG11:NTG12 ODC11:ODC12 OMY11:OMY12 OWU11:OWU12 PGQ11:PGQ12 PQM11:PQM12 QAI11:QAI12 QKE11:QKE12 QUA11:QUA12 RDW11:RDW12 RNS11:RNS12 RXO11:RXO12 SHK11:SHK12 SRG11:SRG12 TBC11:TBC12 TKY11:TKY12 TUU11:TUU12 UEQ11:UEQ12 UOM11:UOM12 UYI11:UYI12 VIE11:VIE12 VSA11:VSA12 WBW11:WBW12 WLS11:WLS12 WVO11: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N10:O13 F11:G12">
      <formula1>$T$10:$T$11</formula1>
    </dataValidation>
    <dataValidation type="list" allowBlank="1" showInputMessage="1" showErrorMessage="1" sqref="E26 WVM983066 WLQ983066 WBU983066 VRY983066 VIC983066 UYG983066 UOK983066 UEO983066 TUS983066 TKW983066 TBA983066 SRE983066 SHI983066 RXM983066 RNQ983066 RDU983066 QTY983066 QKC983066 QAG983066 PQK983066 PGO983066 OWS983066 OMW983066 ODA983066 NTE983066 NJI983066 MZM983066 MPQ983066 MFU983066 LVY983066 LMC983066 LCG983066 KSK983066 KIO983066 JYS983066 JOW983066 JFA983066 IVE983066 ILI983066 IBM983066 HRQ983066 HHU983066 GXY983066 GOC983066 GEG983066 FUK983066 FKO983066 FAS983066 EQW983066 EHA983066 DXE983066 DNI983066 DDM983066 CTQ983066 CJU983066 BZY983066 BQC983066 BGG983066 AWK983066 AMO983066 ACS983066 SW983066 JA983066 E983066 WVM917530 WLQ917530 WBU917530 VRY917530 VIC917530 UYG917530 UOK917530 UEO917530 TUS917530 TKW917530 TBA917530 SRE917530 SHI917530 RXM917530 RNQ917530 RDU917530 QTY917530 QKC917530 QAG917530 PQK917530 PGO917530 OWS917530 OMW917530 ODA917530 NTE917530 NJI917530 MZM917530 MPQ917530 MFU917530 LVY917530 LMC917530 LCG917530 KSK917530 KIO917530 JYS917530 JOW917530 JFA917530 IVE917530 ILI917530 IBM917530 HRQ917530 HHU917530 GXY917530 GOC917530 GEG917530 FUK917530 FKO917530 FAS917530 EQW917530 EHA917530 DXE917530 DNI917530 DDM917530 CTQ917530 CJU917530 BZY917530 BQC917530 BGG917530 AWK917530 AMO917530 ACS917530 SW917530 JA917530 E917530 WVM851994 WLQ851994 WBU851994 VRY851994 VIC851994 UYG851994 UOK851994 UEO851994 TUS851994 TKW851994 TBA851994 SRE851994 SHI851994 RXM851994 RNQ851994 RDU851994 QTY851994 QKC851994 QAG851994 PQK851994 PGO851994 OWS851994 OMW851994 ODA851994 NTE851994 NJI851994 MZM851994 MPQ851994 MFU851994 LVY851994 LMC851994 LCG851994 KSK851994 KIO851994 JYS851994 JOW851994 JFA851994 IVE851994 ILI851994 IBM851994 HRQ851994 HHU851994 GXY851994 GOC851994 GEG851994 FUK851994 FKO851994 FAS851994 EQW851994 EHA851994 DXE851994 DNI851994 DDM851994 CTQ851994 CJU851994 BZY851994 BQC851994 BGG851994 AWK851994 AMO851994 ACS851994 SW851994 JA851994 E851994 WVM786458 WLQ786458 WBU786458 VRY786458 VIC786458 UYG786458 UOK786458 UEO786458 TUS786458 TKW786458 TBA786458 SRE786458 SHI786458 RXM786458 RNQ786458 RDU786458 QTY786458 QKC786458 QAG786458 PQK786458 PGO786458 OWS786458 OMW786458 ODA786458 NTE786458 NJI786458 MZM786458 MPQ786458 MFU786458 LVY786458 LMC786458 LCG786458 KSK786458 KIO786458 JYS786458 JOW786458 JFA786458 IVE786458 ILI786458 IBM786458 HRQ786458 HHU786458 GXY786458 GOC786458 GEG786458 FUK786458 FKO786458 FAS786458 EQW786458 EHA786458 DXE786458 DNI786458 DDM786458 CTQ786458 CJU786458 BZY786458 BQC786458 BGG786458 AWK786458 AMO786458 ACS786458 SW786458 JA786458 E786458 WVM720922 WLQ720922 WBU720922 VRY720922 VIC720922 UYG720922 UOK720922 UEO720922 TUS720922 TKW720922 TBA720922 SRE720922 SHI720922 RXM720922 RNQ720922 RDU720922 QTY720922 QKC720922 QAG720922 PQK720922 PGO720922 OWS720922 OMW720922 ODA720922 NTE720922 NJI720922 MZM720922 MPQ720922 MFU720922 LVY720922 LMC720922 LCG720922 KSK720922 KIO720922 JYS720922 JOW720922 JFA720922 IVE720922 ILI720922 IBM720922 HRQ720922 HHU720922 GXY720922 GOC720922 GEG720922 FUK720922 FKO720922 FAS720922 EQW720922 EHA720922 DXE720922 DNI720922 DDM720922 CTQ720922 CJU720922 BZY720922 BQC720922 BGG720922 AWK720922 AMO720922 ACS720922 SW720922 JA720922 E720922 WVM655386 WLQ655386 WBU655386 VRY655386 VIC655386 UYG655386 UOK655386 UEO655386 TUS655386 TKW655386 TBA655386 SRE655386 SHI655386 RXM655386 RNQ655386 RDU655386 QTY655386 QKC655386 QAG655386 PQK655386 PGO655386 OWS655386 OMW655386 ODA655386 NTE655386 NJI655386 MZM655386 MPQ655386 MFU655386 LVY655386 LMC655386 LCG655386 KSK655386 KIO655386 JYS655386 JOW655386 JFA655386 IVE655386 ILI655386 IBM655386 HRQ655386 HHU655386 GXY655386 GOC655386 GEG655386 FUK655386 FKO655386 FAS655386 EQW655386 EHA655386 DXE655386 DNI655386 DDM655386 CTQ655386 CJU655386 BZY655386 BQC655386 BGG655386 AWK655386 AMO655386 ACS655386 SW655386 JA655386 E655386 WVM589850 WLQ589850 WBU589850 VRY589850 VIC589850 UYG589850 UOK589850 UEO589850 TUS589850 TKW589850 TBA589850 SRE589850 SHI589850 RXM589850 RNQ589850 RDU589850 QTY589850 QKC589850 QAG589850 PQK589850 PGO589850 OWS589850 OMW589850 ODA589850 NTE589850 NJI589850 MZM589850 MPQ589850 MFU589850 LVY589850 LMC589850 LCG589850 KSK589850 KIO589850 JYS589850 JOW589850 JFA589850 IVE589850 ILI589850 IBM589850 HRQ589850 HHU589850 GXY589850 GOC589850 GEG589850 FUK589850 FKO589850 FAS589850 EQW589850 EHA589850 DXE589850 DNI589850 DDM589850 CTQ589850 CJU589850 BZY589850 BQC589850 BGG589850 AWK589850 AMO589850 ACS589850 SW589850 JA589850 E589850 WVM524314 WLQ524314 WBU524314 VRY524314 VIC524314 UYG524314 UOK524314 UEO524314 TUS524314 TKW524314 TBA524314 SRE524314 SHI524314 RXM524314 RNQ524314 RDU524314 QTY524314 QKC524314 QAG524314 PQK524314 PGO524314 OWS524314 OMW524314 ODA524314 NTE524314 NJI524314 MZM524314 MPQ524314 MFU524314 LVY524314 LMC524314 LCG524314 KSK524314 KIO524314 JYS524314 JOW524314 JFA524314 IVE524314 ILI524314 IBM524314 HRQ524314 HHU524314 GXY524314 GOC524314 GEG524314 FUK524314 FKO524314 FAS524314 EQW524314 EHA524314 DXE524314 DNI524314 DDM524314 CTQ524314 CJU524314 BZY524314 BQC524314 BGG524314 AWK524314 AMO524314 ACS524314 SW524314 JA524314 E524314 WVM458778 WLQ458778 WBU458778 VRY458778 VIC458778 UYG458778 UOK458778 UEO458778 TUS458778 TKW458778 TBA458778 SRE458778 SHI458778 RXM458778 RNQ458778 RDU458778 QTY458778 QKC458778 QAG458778 PQK458778 PGO458778 OWS458778 OMW458778 ODA458778 NTE458778 NJI458778 MZM458778 MPQ458778 MFU458778 LVY458778 LMC458778 LCG458778 KSK458778 KIO458778 JYS458778 JOW458778 JFA458778 IVE458778 ILI458778 IBM458778 HRQ458778 HHU458778 GXY458778 GOC458778 GEG458778 FUK458778 FKO458778 FAS458778 EQW458778 EHA458778 DXE458778 DNI458778 DDM458778 CTQ458778 CJU458778 BZY458778 BQC458778 BGG458778 AWK458778 AMO458778 ACS458778 SW458778 JA458778 E458778 WVM393242 WLQ393242 WBU393242 VRY393242 VIC393242 UYG393242 UOK393242 UEO393242 TUS393242 TKW393242 TBA393242 SRE393242 SHI393242 RXM393242 RNQ393242 RDU393242 QTY393242 QKC393242 QAG393242 PQK393242 PGO393242 OWS393242 OMW393242 ODA393242 NTE393242 NJI393242 MZM393242 MPQ393242 MFU393242 LVY393242 LMC393242 LCG393242 KSK393242 KIO393242 JYS393242 JOW393242 JFA393242 IVE393242 ILI393242 IBM393242 HRQ393242 HHU393242 GXY393242 GOC393242 GEG393242 FUK393242 FKO393242 FAS393242 EQW393242 EHA393242 DXE393242 DNI393242 DDM393242 CTQ393242 CJU393242 BZY393242 BQC393242 BGG393242 AWK393242 AMO393242 ACS393242 SW393242 JA393242 E393242 WVM327706 WLQ327706 WBU327706 VRY327706 VIC327706 UYG327706 UOK327706 UEO327706 TUS327706 TKW327706 TBA327706 SRE327706 SHI327706 RXM327706 RNQ327706 RDU327706 QTY327706 QKC327706 QAG327706 PQK327706 PGO327706 OWS327706 OMW327706 ODA327706 NTE327706 NJI327706 MZM327706 MPQ327706 MFU327706 LVY327706 LMC327706 LCG327706 KSK327706 KIO327706 JYS327706 JOW327706 JFA327706 IVE327706 ILI327706 IBM327706 HRQ327706 HHU327706 GXY327706 GOC327706 GEG327706 FUK327706 FKO327706 FAS327706 EQW327706 EHA327706 DXE327706 DNI327706 DDM327706 CTQ327706 CJU327706 BZY327706 BQC327706 BGG327706 AWK327706 AMO327706 ACS327706 SW327706 JA327706 E327706 WVM262170 WLQ262170 WBU262170 VRY262170 VIC262170 UYG262170 UOK262170 UEO262170 TUS262170 TKW262170 TBA262170 SRE262170 SHI262170 RXM262170 RNQ262170 RDU262170 QTY262170 QKC262170 QAG262170 PQK262170 PGO262170 OWS262170 OMW262170 ODA262170 NTE262170 NJI262170 MZM262170 MPQ262170 MFU262170 LVY262170 LMC262170 LCG262170 KSK262170 KIO262170 JYS262170 JOW262170 JFA262170 IVE262170 ILI262170 IBM262170 HRQ262170 HHU262170 GXY262170 GOC262170 GEG262170 FUK262170 FKO262170 FAS262170 EQW262170 EHA262170 DXE262170 DNI262170 DDM262170 CTQ262170 CJU262170 BZY262170 BQC262170 BGG262170 AWK262170 AMO262170 ACS262170 SW262170 JA262170 E262170 WVM196634 WLQ196634 WBU196634 VRY196634 VIC196634 UYG196634 UOK196634 UEO196634 TUS196634 TKW196634 TBA196634 SRE196634 SHI196634 RXM196634 RNQ196634 RDU196634 QTY196634 QKC196634 QAG196634 PQK196634 PGO196634 OWS196634 OMW196634 ODA196634 NTE196634 NJI196634 MZM196634 MPQ196634 MFU196634 LVY196634 LMC196634 LCG196634 KSK196634 KIO196634 JYS196634 JOW196634 JFA196634 IVE196634 ILI196634 IBM196634 HRQ196634 HHU196634 GXY196634 GOC196634 GEG196634 FUK196634 FKO196634 FAS196634 EQW196634 EHA196634 DXE196634 DNI196634 DDM196634 CTQ196634 CJU196634 BZY196634 BQC196634 BGG196634 AWK196634 AMO196634 ACS196634 SW196634 JA196634 E196634 WVM131098 WLQ131098 WBU131098 VRY131098 VIC131098 UYG131098 UOK131098 UEO131098 TUS131098 TKW131098 TBA131098 SRE131098 SHI131098 RXM131098 RNQ131098 RDU131098 QTY131098 QKC131098 QAG131098 PQK131098 PGO131098 OWS131098 OMW131098 ODA131098 NTE131098 NJI131098 MZM131098 MPQ131098 MFU131098 LVY131098 LMC131098 LCG131098 KSK131098 KIO131098 JYS131098 JOW131098 JFA131098 IVE131098 ILI131098 IBM131098 HRQ131098 HHU131098 GXY131098 GOC131098 GEG131098 FUK131098 FKO131098 FAS131098 EQW131098 EHA131098 DXE131098 DNI131098 DDM131098 CTQ131098 CJU131098 BZY131098 BQC131098 BGG131098 AWK131098 AMO131098 ACS131098 SW131098 JA131098 E131098 WVM65562 WLQ65562 WBU65562 VRY65562 VIC65562 UYG65562 UOK65562 UEO65562 TUS65562 TKW65562 TBA65562 SRE65562 SHI65562 RXM65562 RNQ65562 RDU65562 QTY65562 QKC65562 QAG65562 PQK65562 PGO65562 OWS65562 OMW65562 ODA65562 NTE65562 NJI65562 MZM65562 MPQ65562 MFU65562 LVY65562 LMC65562 LCG65562 KSK65562 KIO65562 JYS65562 JOW65562 JFA65562 IVE65562 ILI65562 IBM65562 HRQ65562 HHU65562 GXY65562 GOC65562 GEG65562 FUK65562 FKO65562 FAS65562 EQW65562 EHA65562 DXE65562 DNI65562 DDM65562 CTQ65562 CJU65562 BZY65562 BQC65562 BGG65562 AWK65562 AMO65562 ACS65562 SW65562 JA65562 E65562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formula1>$V$37:$V$39</formula1>
    </dataValidation>
    <dataValidation type="list" allowBlank="1" showInputMessage="1" showErrorMessage="1" sqref="I42:J42 WVQ983082:WVR983082 WLU983082:WLV983082 WBY983082:WBZ983082 VSC983082:VSD983082 VIG983082:VIH983082 UYK983082:UYL983082 UOO983082:UOP983082 UES983082:UET983082 TUW983082:TUX983082 TLA983082:TLB983082 TBE983082:TBF983082 SRI983082:SRJ983082 SHM983082:SHN983082 RXQ983082:RXR983082 RNU983082:RNV983082 RDY983082:RDZ983082 QUC983082:QUD983082 QKG983082:QKH983082 QAK983082:QAL983082 PQO983082:PQP983082 PGS983082:PGT983082 OWW983082:OWX983082 ONA983082:ONB983082 ODE983082:ODF983082 NTI983082:NTJ983082 NJM983082:NJN983082 MZQ983082:MZR983082 MPU983082:MPV983082 MFY983082:MFZ983082 LWC983082:LWD983082 LMG983082:LMH983082 LCK983082:LCL983082 KSO983082:KSP983082 KIS983082:KIT983082 JYW983082:JYX983082 JPA983082:JPB983082 JFE983082:JFF983082 IVI983082:IVJ983082 ILM983082:ILN983082 IBQ983082:IBR983082 HRU983082:HRV983082 HHY983082:HHZ983082 GYC983082:GYD983082 GOG983082:GOH983082 GEK983082:GEL983082 FUO983082:FUP983082 FKS983082:FKT983082 FAW983082:FAX983082 ERA983082:ERB983082 EHE983082:EHF983082 DXI983082:DXJ983082 DNM983082:DNN983082 DDQ983082:DDR983082 CTU983082:CTV983082 CJY983082:CJZ983082 CAC983082:CAD983082 BQG983082:BQH983082 BGK983082:BGL983082 AWO983082:AWP983082 AMS983082:AMT983082 ACW983082:ACX983082 TA983082:TB983082 JE983082:JF983082 I983082:J983082 WVQ917546:WVR917546 WLU917546:WLV917546 WBY917546:WBZ917546 VSC917546:VSD917546 VIG917546:VIH917546 UYK917546:UYL917546 UOO917546:UOP917546 UES917546:UET917546 TUW917546:TUX917546 TLA917546:TLB917546 TBE917546:TBF917546 SRI917546:SRJ917546 SHM917546:SHN917546 RXQ917546:RXR917546 RNU917546:RNV917546 RDY917546:RDZ917546 QUC917546:QUD917546 QKG917546:QKH917546 QAK917546:QAL917546 PQO917546:PQP917546 PGS917546:PGT917546 OWW917546:OWX917546 ONA917546:ONB917546 ODE917546:ODF917546 NTI917546:NTJ917546 NJM917546:NJN917546 MZQ917546:MZR917546 MPU917546:MPV917546 MFY917546:MFZ917546 LWC917546:LWD917546 LMG917546:LMH917546 LCK917546:LCL917546 KSO917546:KSP917546 KIS917546:KIT917546 JYW917546:JYX917546 JPA917546:JPB917546 JFE917546:JFF917546 IVI917546:IVJ917546 ILM917546:ILN917546 IBQ917546:IBR917546 HRU917546:HRV917546 HHY917546:HHZ917546 GYC917546:GYD917546 GOG917546:GOH917546 GEK917546:GEL917546 FUO917546:FUP917546 FKS917546:FKT917546 FAW917546:FAX917546 ERA917546:ERB917546 EHE917546:EHF917546 DXI917546:DXJ917546 DNM917546:DNN917546 DDQ917546:DDR917546 CTU917546:CTV917546 CJY917546:CJZ917546 CAC917546:CAD917546 BQG917546:BQH917546 BGK917546:BGL917546 AWO917546:AWP917546 AMS917546:AMT917546 ACW917546:ACX917546 TA917546:TB917546 JE917546:JF917546 I917546:J917546 WVQ852010:WVR852010 WLU852010:WLV852010 WBY852010:WBZ852010 VSC852010:VSD852010 VIG852010:VIH852010 UYK852010:UYL852010 UOO852010:UOP852010 UES852010:UET852010 TUW852010:TUX852010 TLA852010:TLB852010 TBE852010:TBF852010 SRI852010:SRJ852010 SHM852010:SHN852010 RXQ852010:RXR852010 RNU852010:RNV852010 RDY852010:RDZ852010 QUC852010:QUD852010 QKG852010:QKH852010 QAK852010:QAL852010 PQO852010:PQP852010 PGS852010:PGT852010 OWW852010:OWX852010 ONA852010:ONB852010 ODE852010:ODF852010 NTI852010:NTJ852010 NJM852010:NJN852010 MZQ852010:MZR852010 MPU852010:MPV852010 MFY852010:MFZ852010 LWC852010:LWD852010 LMG852010:LMH852010 LCK852010:LCL852010 KSO852010:KSP852010 KIS852010:KIT852010 JYW852010:JYX852010 JPA852010:JPB852010 JFE852010:JFF852010 IVI852010:IVJ852010 ILM852010:ILN852010 IBQ852010:IBR852010 HRU852010:HRV852010 HHY852010:HHZ852010 GYC852010:GYD852010 GOG852010:GOH852010 GEK852010:GEL852010 FUO852010:FUP852010 FKS852010:FKT852010 FAW852010:FAX852010 ERA852010:ERB852010 EHE852010:EHF852010 DXI852010:DXJ852010 DNM852010:DNN852010 DDQ852010:DDR852010 CTU852010:CTV852010 CJY852010:CJZ852010 CAC852010:CAD852010 BQG852010:BQH852010 BGK852010:BGL852010 AWO852010:AWP852010 AMS852010:AMT852010 ACW852010:ACX852010 TA852010:TB852010 JE852010:JF852010 I852010:J852010 WVQ786474:WVR786474 WLU786474:WLV786474 WBY786474:WBZ786474 VSC786474:VSD786474 VIG786474:VIH786474 UYK786474:UYL786474 UOO786474:UOP786474 UES786474:UET786474 TUW786474:TUX786474 TLA786474:TLB786474 TBE786474:TBF786474 SRI786474:SRJ786474 SHM786474:SHN786474 RXQ786474:RXR786474 RNU786474:RNV786474 RDY786474:RDZ786474 QUC786474:QUD786474 QKG786474:QKH786474 QAK786474:QAL786474 PQO786474:PQP786474 PGS786474:PGT786474 OWW786474:OWX786474 ONA786474:ONB786474 ODE786474:ODF786474 NTI786474:NTJ786474 NJM786474:NJN786474 MZQ786474:MZR786474 MPU786474:MPV786474 MFY786474:MFZ786474 LWC786474:LWD786474 LMG786474:LMH786474 LCK786474:LCL786474 KSO786474:KSP786474 KIS786474:KIT786474 JYW786474:JYX786474 JPA786474:JPB786474 JFE786474:JFF786474 IVI786474:IVJ786474 ILM786474:ILN786474 IBQ786474:IBR786474 HRU786474:HRV786474 HHY786474:HHZ786474 GYC786474:GYD786474 GOG786474:GOH786474 GEK786474:GEL786474 FUO786474:FUP786474 FKS786474:FKT786474 FAW786474:FAX786474 ERA786474:ERB786474 EHE786474:EHF786474 DXI786474:DXJ786474 DNM786474:DNN786474 DDQ786474:DDR786474 CTU786474:CTV786474 CJY786474:CJZ786474 CAC786474:CAD786474 BQG786474:BQH786474 BGK786474:BGL786474 AWO786474:AWP786474 AMS786474:AMT786474 ACW786474:ACX786474 TA786474:TB786474 JE786474:JF786474 I786474:J786474 WVQ720938:WVR720938 WLU720938:WLV720938 WBY720938:WBZ720938 VSC720938:VSD720938 VIG720938:VIH720938 UYK720938:UYL720938 UOO720938:UOP720938 UES720938:UET720938 TUW720938:TUX720938 TLA720938:TLB720938 TBE720938:TBF720938 SRI720938:SRJ720938 SHM720938:SHN720938 RXQ720938:RXR720938 RNU720938:RNV720938 RDY720938:RDZ720938 QUC720938:QUD720938 QKG720938:QKH720938 QAK720938:QAL720938 PQO720938:PQP720938 PGS720938:PGT720938 OWW720938:OWX720938 ONA720938:ONB720938 ODE720938:ODF720938 NTI720938:NTJ720938 NJM720938:NJN720938 MZQ720938:MZR720938 MPU720938:MPV720938 MFY720938:MFZ720938 LWC720938:LWD720938 LMG720938:LMH720938 LCK720938:LCL720938 KSO720938:KSP720938 KIS720938:KIT720938 JYW720938:JYX720938 JPA720938:JPB720938 JFE720938:JFF720938 IVI720938:IVJ720938 ILM720938:ILN720938 IBQ720938:IBR720938 HRU720938:HRV720938 HHY720938:HHZ720938 GYC720938:GYD720938 GOG720938:GOH720938 GEK720938:GEL720938 FUO720938:FUP720938 FKS720938:FKT720938 FAW720938:FAX720938 ERA720938:ERB720938 EHE720938:EHF720938 DXI720938:DXJ720938 DNM720938:DNN720938 DDQ720938:DDR720938 CTU720938:CTV720938 CJY720938:CJZ720938 CAC720938:CAD720938 BQG720938:BQH720938 BGK720938:BGL720938 AWO720938:AWP720938 AMS720938:AMT720938 ACW720938:ACX720938 TA720938:TB720938 JE720938:JF720938 I720938:J720938 WVQ655402:WVR655402 WLU655402:WLV655402 WBY655402:WBZ655402 VSC655402:VSD655402 VIG655402:VIH655402 UYK655402:UYL655402 UOO655402:UOP655402 UES655402:UET655402 TUW655402:TUX655402 TLA655402:TLB655402 TBE655402:TBF655402 SRI655402:SRJ655402 SHM655402:SHN655402 RXQ655402:RXR655402 RNU655402:RNV655402 RDY655402:RDZ655402 QUC655402:QUD655402 QKG655402:QKH655402 QAK655402:QAL655402 PQO655402:PQP655402 PGS655402:PGT655402 OWW655402:OWX655402 ONA655402:ONB655402 ODE655402:ODF655402 NTI655402:NTJ655402 NJM655402:NJN655402 MZQ655402:MZR655402 MPU655402:MPV655402 MFY655402:MFZ655402 LWC655402:LWD655402 LMG655402:LMH655402 LCK655402:LCL655402 KSO655402:KSP655402 KIS655402:KIT655402 JYW655402:JYX655402 JPA655402:JPB655402 JFE655402:JFF655402 IVI655402:IVJ655402 ILM655402:ILN655402 IBQ655402:IBR655402 HRU655402:HRV655402 HHY655402:HHZ655402 GYC655402:GYD655402 GOG655402:GOH655402 GEK655402:GEL655402 FUO655402:FUP655402 FKS655402:FKT655402 FAW655402:FAX655402 ERA655402:ERB655402 EHE655402:EHF655402 DXI655402:DXJ655402 DNM655402:DNN655402 DDQ655402:DDR655402 CTU655402:CTV655402 CJY655402:CJZ655402 CAC655402:CAD655402 BQG655402:BQH655402 BGK655402:BGL655402 AWO655402:AWP655402 AMS655402:AMT655402 ACW655402:ACX655402 TA655402:TB655402 JE655402:JF655402 I655402:J655402 WVQ589866:WVR589866 WLU589866:WLV589866 WBY589866:WBZ589866 VSC589866:VSD589866 VIG589866:VIH589866 UYK589866:UYL589866 UOO589866:UOP589866 UES589866:UET589866 TUW589866:TUX589866 TLA589866:TLB589866 TBE589866:TBF589866 SRI589866:SRJ589866 SHM589866:SHN589866 RXQ589866:RXR589866 RNU589866:RNV589866 RDY589866:RDZ589866 QUC589866:QUD589866 QKG589866:QKH589866 QAK589866:QAL589866 PQO589866:PQP589866 PGS589866:PGT589866 OWW589866:OWX589866 ONA589866:ONB589866 ODE589866:ODF589866 NTI589866:NTJ589866 NJM589866:NJN589866 MZQ589866:MZR589866 MPU589866:MPV589866 MFY589866:MFZ589866 LWC589866:LWD589866 LMG589866:LMH589866 LCK589866:LCL589866 KSO589866:KSP589866 KIS589866:KIT589866 JYW589866:JYX589866 JPA589866:JPB589866 JFE589866:JFF589866 IVI589866:IVJ589866 ILM589866:ILN589866 IBQ589866:IBR589866 HRU589866:HRV589866 HHY589866:HHZ589866 GYC589866:GYD589866 GOG589866:GOH589866 GEK589866:GEL589866 FUO589866:FUP589866 FKS589866:FKT589866 FAW589866:FAX589866 ERA589866:ERB589866 EHE589866:EHF589866 DXI589866:DXJ589866 DNM589866:DNN589866 DDQ589866:DDR589866 CTU589866:CTV589866 CJY589866:CJZ589866 CAC589866:CAD589866 BQG589866:BQH589866 BGK589866:BGL589866 AWO589866:AWP589866 AMS589866:AMT589866 ACW589866:ACX589866 TA589866:TB589866 JE589866:JF589866 I589866:J589866 WVQ524330:WVR524330 WLU524330:WLV524330 WBY524330:WBZ524330 VSC524330:VSD524330 VIG524330:VIH524330 UYK524330:UYL524330 UOO524330:UOP524330 UES524330:UET524330 TUW524330:TUX524330 TLA524330:TLB524330 TBE524330:TBF524330 SRI524330:SRJ524330 SHM524330:SHN524330 RXQ524330:RXR524330 RNU524330:RNV524330 RDY524330:RDZ524330 QUC524330:QUD524330 QKG524330:QKH524330 QAK524330:QAL524330 PQO524330:PQP524330 PGS524330:PGT524330 OWW524330:OWX524330 ONA524330:ONB524330 ODE524330:ODF524330 NTI524330:NTJ524330 NJM524330:NJN524330 MZQ524330:MZR524330 MPU524330:MPV524330 MFY524330:MFZ524330 LWC524330:LWD524330 LMG524330:LMH524330 LCK524330:LCL524330 KSO524330:KSP524330 KIS524330:KIT524330 JYW524330:JYX524330 JPA524330:JPB524330 JFE524330:JFF524330 IVI524330:IVJ524330 ILM524330:ILN524330 IBQ524330:IBR524330 HRU524330:HRV524330 HHY524330:HHZ524330 GYC524330:GYD524330 GOG524330:GOH524330 GEK524330:GEL524330 FUO524330:FUP524330 FKS524330:FKT524330 FAW524330:FAX524330 ERA524330:ERB524330 EHE524330:EHF524330 DXI524330:DXJ524330 DNM524330:DNN524330 DDQ524330:DDR524330 CTU524330:CTV524330 CJY524330:CJZ524330 CAC524330:CAD524330 BQG524330:BQH524330 BGK524330:BGL524330 AWO524330:AWP524330 AMS524330:AMT524330 ACW524330:ACX524330 TA524330:TB524330 JE524330:JF524330 I524330:J524330 WVQ458794:WVR458794 WLU458794:WLV458794 WBY458794:WBZ458794 VSC458794:VSD458794 VIG458794:VIH458794 UYK458794:UYL458794 UOO458794:UOP458794 UES458794:UET458794 TUW458794:TUX458794 TLA458794:TLB458794 TBE458794:TBF458794 SRI458794:SRJ458794 SHM458794:SHN458794 RXQ458794:RXR458794 RNU458794:RNV458794 RDY458794:RDZ458794 QUC458794:QUD458794 QKG458794:QKH458794 QAK458794:QAL458794 PQO458794:PQP458794 PGS458794:PGT458794 OWW458794:OWX458794 ONA458794:ONB458794 ODE458794:ODF458794 NTI458794:NTJ458794 NJM458794:NJN458794 MZQ458794:MZR458794 MPU458794:MPV458794 MFY458794:MFZ458794 LWC458794:LWD458794 LMG458794:LMH458794 LCK458794:LCL458794 KSO458794:KSP458794 KIS458794:KIT458794 JYW458794:JYX458794 JPA458794:JPB458794 JFE458794:JFF458794 IVI458794:IVJ458794 ILM458794:ILN458794 IBQ458794:IBR458794 HRU458794:HRV458794 HHY458794:HHZ458794 GYC458794:GYD458794 GOG458794:GOH458794 GEK458794:GEL458794 FUO458794:FUP458794 FKS458794:FKT458794 FAW458794:FAX458794 ERA458794:ERB458794 EHE458794:EHF458794 DXI458794:DXJ458794 DNM458794:DNN458794 DDQ458794:DDR458794 CTU458794:CTV458794 CJY458794:CJZ458794 CAC458794:CAD458794 BQG458794:BQH458794 BGK458794:BGL458794 AWO458794:AWP458794 AMS458794:AMT458794 ACW458794:ACX458794 TA458794:TB458794 JE458794:JF458794 I458794:J458794 WVQ393258:WVR393258 WLU393258:WLV393258 WBY393258:WBZ393258 VSC393258:VSD393258 VIG393258:VIH393258 UYK393258:UYL393258 UOO393258:UOP393258 UES393258:UET393258 TUW393258:TUX393258 TLA393258:TLB393258 TBE393258:TBF393258 SRI393258:SRJ393258 SHM393258:SHN393258 RXQ393258:RXR393258 RNU393258:RNV393258 RDY393258:RDZ393258 QUC393258:QUD393258 QKG393258:QKH393258 QAK393258:QAL393258 PQO393258:PQP393258 PGS393258:PGT393258 OWW393258:OWX393258 ONA393258:ONB393258 ODE393258:ODF393258 NTI393258:NTJ393258 NJM393258:NJN393258 MZQ393258:MZR393258 MPU393258:MPV393258 MFY393258:MFZ393258 LWC393258:LWD393258 LMG393258:LMH393258 LCK393258:LCL393258 KSO393258:KSP393258 KIS393258:KIT393258 JYW393258:JYX393258 JPA393258:JPB393258 JFE393258:JFF393258 IVI393258:IVJ393258 ILM393258:ILN393258 IBQ393258:IBR393258 HRU393258:HRV393258 HHY393258:HHZ393258 GYC393258:GYD393258 GOG393258:GOH393258 GEK393258:GEL393258 FUO393258:FUP393258 FKS393258:FKT393258 FAW393258:FAX393258 ERA393258:ERB393258 EHE393258:EHF393258 DXI393258:DXJ393258 DNM393258:DNN393258 DDQ393258:DDR393258 CTU393258:CTV393258 CJY393258:CJZ393258 CAC393258:CAD393258 BQG393258:BQH393258 BGK393258:BGL393258 AWO393258:AWP393258 AMS393258:AMT393258 ACW393258:ACX393258 TA393258:TB393258 JE393258:JF393258 I393258:J393258 WVQ327722:WVR327722 WLU327722:WLV327722 WBY327722:WBZ327722 VSC327722:VSD327722 VIG327722:VIH327722 UYK327722:UYL327722 UOO327722:UOP327722 UES327722:UET327722 TUW327722:TUX327722 TLA327722:TLB327722 TBE327722:TBF327722 SRI327722:SRJ327722 SHM327722:SHN327722 RXQ327722:RXR327722 RNU327722:RNV327722 RDY327722:RDZ327722 QUC327722:QUD327722 QKG327722:QKH327722 QAK327722:QAL327722 PQO327722:PQP327722 PGS327722:PGT327722 OWW327722:OWX327722 ONA327722:ONB327722 ODE327722:ODF327722 NTI327722:NTJ327722 NJM327722:NJN327722 MZQ327722:MZR327722 MPU327722:MPV327722 MFY327722:MFZ327722 LWC327722:LWD327722 LMG327722:LMH327722 LCK327722:LCL327722 KSO327722:KSP327722 KIS327722:KIT327722 JYW327722:JYX327722 JPA327722:JPB327722 JFE327722:JFF327722 IVI327722:IVJ327722 ILM327722:ILN327722 IBQ327722:IBR327722 HRU327722:HRV327722 HHY327722:HHZ327722 GYC327722:GYD327722 GOG327722:GOH327722 GEK327722:GEL327722 FUO327722:FUP327722 FKS327722:FKT327722 FAW327722:FAX327722 ERA327722:ERB327722 EHE327722:EHF327722 DXI327722:DXJ327722 DNM327722:DNN327722 DDQ327722:DDR327722 CTU327722:CTV327722 CJY327722:CJZ327722 CAC327722:CAD327722 BQG327722:BQH327722 BGK327722:BGL327722 AWO327722:AWP327722 AMS327722:AMT327722 ACW327722:ACX327722 TA327722:TB327722 JE327722:JF327722 I327722:J327722 WVQ262186:WVR262186 WLU262186:WLV262186 WBY262186:WBZ262186 VSC262186:VSD262186 VIG262186:VIH262186 UYK262186:UYL262186 UOO262186:UOP262186 UES262186:UET262186 TUW262186:TUX262186 TLA262186:TLB262186 TBE262186:TBF262186 SRI262186:SRJ262186 SHM262186:SHN262186 RXQ262186:RXR262186 RNU262186:RNV262186 RDY262186:RDZ262186 QUC262186:QUD262186 QKG262186:QKH262186 QAK262186:QAL262186 PQO262186:PQP262186 PGS262186:PGT262186 OWW262186:OWX262186 ONA262186:ONB262186 ODE262186:ODF262186 NTI262186:NTJ262186 NJM262186:NJN262186 MZQ262186:MZR262186 MPU262186:MPV262186 MFY262186:MFZ262186 LWC262186:LWD262186 LMG262186:LMH262186 LCK262186:LCL262186 KSO262186:KSP262186 KIS262186:KIT262186 JYW262186:JYX262186 JPA262186:JPB262186 JFE262186:JFF262186 IVI262186:IVJ262186 ILM262186:ILN262186 IBQ262186:IBR262186 HRU262186:HRV262186 HHY262186:HHZ262186 GYC262186:GYD262186 GOG262186:GOH262186 GEK262186:GEL262186 FUO262186:FUP262186 FKS262186:FKT262186 FAW262186:FAX262186 ERA262186:ERB262186 EHE262186:EHF262186 DXI262186:DXJ262186 DNM262186:DNN262186 DDQ262186:DDR262186 CTU262186:CTV262186 CJY262186:CJZ262186 CAC262186:CAD262186 BQG262186:BQH262186 BGK262186:BGL262186 AWO262186:AWP262186 AMS262186:AMT262186 ACW262186:ACX262186 TA262186:TB262186 JE262186:JF262186 I262186:J262186 WVQ196650:WVR196650 WLU196650:WLV196650 WBY196650:WBZ196650 VSC196650:VSD196650 VIG196650:VIH196650 UYK196650:UYL196650 UOO196650:UOP196650 UES196650:UET196650 TUW196650:TUX196650 TLA196650:TLB196650 TBE196650:TBF196650 SRI196650:SRJ196650 SHM196650:SHN196650 RXQ196650:RXR196650 RNU196650:RNV196650 RDY196650:RDZ196650 QUC196650:QUD196650 QKG196650:QKH196650 QAK196650:QAL196650 PQO196650:PQP196650 PGS196650:PGT196650 OWW196650:OWX196650 ONA196650:ONB196650 ODE196650:ODF196650 NTI196650:NTJ196650 NJM196650:NJN196650 MZQ196650:MZR196650 MPU196650:MPV196650 MFY196650:MFZ196650 LWC196650:LWD196650 LMG196650:LMH196650 LCK196650:LCL196650 KSO196650:KSP196650 KIS196650:KIT196650 JYW196650:JYX196650 JPA196650:JPB196650 JFE196650:JFF196650 IVI196650:IVJ196650 ILM196650:ILN196650 IBQ196650:IBR196650 HRU196650:HRV196650 HHY196650:HHZ196650 GYC196650:GYD196650 GOG196650:GOH196650 GEK196650:GEL196650 FUO196650:FUP196650 FKS196650:FKT196650 FAW196650:FAX196650 ERA196650:ERB196650 EHE196650:EHF196650 DXI196650:DXJ196650 DNM196650:DNN196650 DDQ196650:DDR196650 CTU196650:CTV196650 CJY196650:CJZ196650 CAC196650:CAD196650 BQG196650:BQH196650 BGK196650:BGL196650 AWO196650:AWP196650 AMS196650:AMT196650 ACW196650:ACX196650 TA196650:TB196650 JE196650:JF196650 I196650:J196650 WVQ131114:WVR131114 WLU131114:WLV131114 WBY131114:WBZ131114 VSC131114:VSD131114 VIG131114:VIH131114 UYK131114:UYL131114 UOO131114:UOP131114 UES131114:UET131114 TUW131114:TUX131114 TLA131114:TLB131114 TBE131114:TBF131114 SRI131114:SRJ131114 SHM131114:SHN131114 RXQ131114:RXR131114 RNU131114:RNV131114 RDY131114:RDZ131114 QUC131114:QUD131114 QKG131114:QKH131114 QAK131114:QAL131114 PQO131114:PQP131114 PGS131114:PGT131114 OWW131114:OWX131114 ONA131114:ONB131114 ODE131114:ODF131114 NTI131114:NTJ131114 NJM131114:NJN131114 MZQ131114:MZR131114 MPU131114:MPV131114 MFY131114:MFZ131114 LWC131114:LWD131114 LMG131114:LMH131114 LCK131114:LCL131114 KSO131114:KSP131114 KIS131114:KIT131114 JYW131114:JYX131114 JPA131114:JPB131114 JFE131114:JFF131114 IVI131114:IVJ131114 ILM131114:ILN131114 IBQ131114:IBR131114 HRU131114:HRV131114 HHY131114:HHZ131114 GYC131114:GYD131114 GOG131114:GOH131114 GEK131114:GEL131114 FUO131114:FUP131114 FKS131114:FKT131114 FAW131114:FAX131114 ERA131114:ERB131114 EHE131114:EHF131114 DXI131114:DXJ131114 DNM131114:DNN131114 DDQ131114:DDR131114 CTU131114:CTV131114 CJY131114:CJZ131114 CAC131114:CAD131114 BQG131114:BQH131114 BGK131114:BGL131114 AWO131114:AWP131114 AMS131114:AMT131114 ACW131114:ACX131114 TA131114:TB131114 JE131114:JF131114 I131114:J131114 WVQ65578:WVR65578 WLU65578:WLV65578 WBY65578:WBZ65578 VSC65578:VSD65578 VIG65578:VIH65578 UYK65578:UYL65578 UOO65578:UOP65578 UES65578:UET65578 TUW65578:TUX65578 TLA65578:TLB65578 TBE65578:TBF65578 SRI65578:SRJ65578 SHM65578:SHN65578 RXQ65578:RXR65578 RNU65578:RNV65578 RDY65578:RDZ65578 QUC65578:QUD65578 QKG65578:QKH65578 QAK65578:QAL65578 PQO65578:PQP65578 PGS65578:PGT65578 OWW65578:OWX65578 ONA65578:ONB65578 ODE65578:ODF65578 NTI65578:NTJ65578 NJM65578:NJN65578 MZQ65578:MZR65578 MPU65578:MPV65578 MFY65578:MFZ65578 LWC65578:LWD65578 LMG65578:LMH65578 LCK65578:LCL65578 KSO65578:KSP65578 KIS65578:KIT65578 JYW65578:JYX65578 JPA65578:JPB65578 JFE65578:JFF65578 IVI65578:IVJ65578 ILM65578:ILN65578 IBQ65578:IBR65578 HRU65578:HRV65578 HHY65578:HHZ65578 GYC65578:GYD65578 GOG65578:GOH65578 GEK65578:GEL65578 FUO65578:FUP65578 FKS65578:FKT65578 FAW65578:FAX65578 ERA65578:ERB65578 EHE65578:EHF65578 DXI65578:DXJ65578 DNM65578:DNN65578 DDQ65578:DDR65578 CTU65578:CTV65578 CJY65578:CJZ65578 CAC65578:CAD65578 BQG65578:BQH65578 BGK65578:BGL65578 AWO65578:AWP65578 AMS65578:AMT65578 ACW65578:ACX65578 TA65578:TB65578 JE65578:JF65578 I65578:J65578 WVQ42:WVR42 WLU42:WLV42 WBY42:WBZ42 VSC42:VSD42 VIG42:VIH42 UYK42:UYL42 UOO42:UOP42 UES42:UET42 TUW42:TUX42 TLA42:TLB42 TBE42:TBF42 SRI42:SRJ42 SHM42:SHN42 RXQ42:RXR42 RNU42:RNV42 RDY42:RDZ42 QUC42:QUD42 QKG42:QKH42 QAK42:QAL42 PQO42:PQP42 PGS42:PGT42 OWW42:OWX42 ONA42:ONB42 ODE42:ODF42 NTI42:NTJ42 NJM42:NJN42 MZQ42:MZR42 MPU42:MPV42 MFY42:MFZ42 LWC42:LWD42 LMG42:LMH42 LCK42:LCL42 KSO42:KSP42 KIS42:KIT42 JYW42:JYX42 JPA42:JPB42 JFE42:JFF42 IVI42:IVJ42 ILM42:ILN42 IBQ42:IBR42 HRU42:HRV42 HHY42:HHZ42 GYC42:GYD42 GOG42:GOH42 GEK42:GEL42 FUO42:FUP42 FKS42:FKT42 FAW42:FAX42 ERA42:ERB42 EHE42:EHF42 DXI42:DXJ42 DNM42:DNN42 DDQ42:DDR42 CTU42:CTV42 CJY42:CJZ42 CAC42:CAD42 BQG42:BQH42 BGK42:BGL42 AWO42:AWP42 AMS42:AMT42 ACW42:ACX42 TA42:TB42 JE42:JF42">
      <formula1>$Z$37:$Z$50</formula1>
    </dataValidation>
    <dataValidation type="list" allowBlank="1" showInputMessage="1" showErrorMessage="1" sqref="E29:E30 WVU983069:WVV983069 WLY983069:WLZ983069 WCC983069:WCD983069 VSG983069:VSH983069 VIK983069:VIL983069 UYO983069:UYP983069 UOS983069:UOT983069 UEW983069:UEX983069 TVA983069:TVB983069 TLE983069:TLF983069 TBI983069:TBJ983069 SRM983069:SRN983069 SHQ983069:SHR983069 RXU983069:RXV983069 RNY983069:RNZ983069 REC983069:RED983069 QUG983069:QUH983069 QKK983069:QKL983069 QAO983069:QAP983069 PQS983069:PQT983069 PGW983069:PGX983069 OXA983069:OXB983069 ONE983069:ONF983069 ODI983069:ODJ983069 NTM983069:NTN983069 NJQ983069:NJR983069 MZU983069:MZV983069 MPY983069:MPZ983069 MGC983069:MGD983069 LWG983069:LWH983069 LMK983069:LML983069 LCO983069:LCP983069 KSS983069:KST983069 KIW983069:KIX983069 JZA983069:JZB983069 JPE983069:JPF983069 JFI983069:JFJ983069 IVM983069:IVN983069 ILQ983069:ILR983069 IBU983069:IBV983069 HRY983069:HRZ983069 HIC983069:HID983069 GYG983069:GYH983069 GOK983069:GOL983069 GEO983069:GEP983069 FUS983069:FUT983069 FKW983069:FKX983069 FBA983069:FBB983069 ERE983069:ERF983069 EHI983069:EHJ983069 DXM983069:DXN983069 DNQ983069:DNR983069 DDU983069:DDV983069 CTY983069:CTZ983069 CKC983069:CKD983069 CAG983069:CAH983069 BQK983069:BQL983069 BGO983069:BGP983069 AWS983069:AWT983069 AMW983069:AMX983069 ADA983069:ADB983069 TE983069:TF983069 JI983069:JJ983069 M983069:N983069 WVU917533:WVV917533 WLY917533:WLZ917533 WCC917533:WCD917533 VSG917533:VSH917533 VIK917533:VIL917533 UYO917533:UYP917533 UOS917533:UOT917533 UEW917533:UEX917533 TVA917533:TVB917533 TLE917533:TLF917533 TBI917533:TBJ917533 SRM917533:SRN917533 SHQ917533:SHR917533 RXU917533:RXV917533 RNY917533:RNZ917533 REC917533:RED917533 QUG917533:QUH917533 QKK917533:QKL917533 QAO917533:QAP917533 PQS917533:PQT917533 PGW917533:PGX917533 OXA917533:OXB917533 ONE917533:ONF917533 ODI917533:ODJ917533 NTM917533:NTN917533 NJQ917533:NJR917533 MZU917533:MZV917533 MPY917533:MPZ917533 MGC917533:MGD917533 LWG917533:LWH917533 LMK917533:LML917533 LCO917533:LCP917533 KSS917533:KST917533 KIW917533:KIX917533 JZA917533:JZB917533 JPE917533:JPF917533 JFI917533:JFJ917533 IVM917533:IVN917533 ILQ917533:ILR917533 IBU917533:IBV917533 HRY917533:HRZ917533 HIC917533:HID917533 GYG917533:GYH917533 GOK917533:GOL917533 GEO917533:GEP917533 FUS917533:FUT917533 FKW917533:FKX917533 FBA917533:FBB917533 ERE917533:ERF917533 EHI917533:EHJ917533 DXM917533:DXN917533 DNQ917533:DNR917533 DDU917533:DDV917533 CTY917533:CTZ917533 CKC917533:CKD917533 CAG917533:CAH917533 BQK917533:BQL917533 BGO917533:BGP917533 AWS917533:AWT917533 AMW917533:AMX917533 ADA917533:ADB917533 TE917533:TF917533 JI917533:JJ917533 M917533:N917533 WVU851997:WVV851997 WLY851997:WLZ851997 WCC851997:WCD851997 VSG851997:VSH851997 VIK851997:VIL851997 UYO851997:UYP851997 UOS851997:UOT851997 UEW851997:UEX851997 TVA851997:TVB851997 TLE851997:TLF851997 TBI851997:TBJ851997 SRM851997:SRN851997 SHQ851997:SHR851997 RXU851997:RXV851997 RNY851997:RNZ851997 REC851997:RED851997 QUG851997:QUH851997 QKK851997:QKL851997 QAO851997:QAP851997 PQS851997:PQT851997 PGW851997:PGX851997 OXA851997:OXB851997 ONE851997:ONF851997 ODI851997:ODJ851997 NTM851997:NTN851997 NJQ851997:NJR851997 MZU851997:MZV851997 MPY851997:MPZ851997 MGC851997:MGD851997 LWG851997:LWH851997 LMK851997:LML851997 LCO851997:LCP851997 KSS851997:KST851997 KIW851997:KIX851997 JZA851997:JZB851997 JPE851997:JPF851997 JFI851997:JFJ851997 IVM851997:IVN851997 ILQ851997:ILR851997 IBU851997:IBV851997 HRY851997:HRZ851997 HIC851997:HID851997 GYG851997:GYH851997 GOK851997:GOL851997 GEO851997:GEP851997 FUS851997:FUT851997 FKW851997:FKX851997 FBA851997:FBB851997 ERE851997:ERF851997 EHI851997:EHJ851997 DXM851997:DXN851997 DNQ851997:DNR851997 DDU851997:DDV851997 CTY851997:CTZ851997 CKC851997:CKD851997 CAG851997:CAH851997 BQK851997:BQL851997 BGO851997:BGP851997 AWS851997:AWT851997 AMW851997:AMX851997 ADA851997:ADB851997 TE851997:TF851997 JI851997:JJ851997 M851997:N851997 WVU786461:WVV786461 WLY786461:WLZ786461 WCC786461:WCD786461 VSG786461:VSH786461 VIK786461:VIL786461 UYO786461:UYP786461 UOS786461:UOT786461 UEW786461:UEX786461 TVA786461:TVB786461 TLE786461:TLF786461 TBI786461:TBJ786461 SRM786461:SRN786461 SHQ786461:SHR786461 RXU786461:RXV786461 RNY786461:RNZ786461 REC786461:RED786461 QUG786461:QUH786461 QKK786461:QKL786461 QAO786461:QAP786461 PQS786461:PQT786461 PGW786461:PGX786461 OXA786461:OXB786461 ONE786461:ONF786461 ODI786461:ODJ786461 NTM786461:NTN786461 NJQ786461:NJR786461 MZU786461:MZV786461 MPY786461:MPZ786461 MGC786461:MGD786461 LWG786461:LWH786461 LMK786461:LML786461 LCO786461:LCP786461 KSS786461:KST786461 KIW786461:KIX786461 JZA786461:JZB786461 JPE786461:JPF786461 JFI786461:JFJ786461 IVM786461:IVN786461 ILQ786461:ILR786461 IBU786461:IBV786461 HRY786461:HRZ786461 HIC786461:HID786461 GYG786461:GYH786461 GOK786461:GOL786461 GEO786461:GEP786461 FUS786461:FUT786461 FKW786461:FKX786461 FBA786461:FBB786461 ERE786461:ERF786461 EHI786461:EHJ786461 DXM786461:DXN786461 DNQ786461:DNR786461 DDU786461:DDV786461 CTY786461:CTZ786461 CKC786461:CKD786461 CAG786461:CAH786461 BQK786461:BQL786461 BGO786461:BGP786461 AWS786461:AWT786461 AMW786461:AMX786461 ADA786461:ADB786461 TE786461:TF786461 JI786461:JJ786461 M786461:N786461 WVU720925:WVV720925 WLY720925:WLZ720925 WCC720925:WCD720925 VSG720925:VSH720925 VIK720925:VIL720925 UYO720925:UYP720925 UOS720925:UOT720925 UEW720925:UEX720925 TVA720925:TVB720925 TLE720925:TLF720925 TBI720925:TBJ720925 SRM720925:SRN720925 SHQ720925:SHR720925 RXU720925:RXV720925 RNY720925:RNZ720925 REC720925:RED720925 QUG720925:QUH720925 QKK720925:QKL720925 QAO720925:QAP720925 PQS720925:PQT720925 PGW720925:PGX720925 OXA720925:OXB720925 ONE720925:ONF720925 ODI720925:ODJ720925 NTM720925:NTN720925 NJQ720925:NJR720925 MZU720925:MZV720925 MPY720925:MPZ720925 MGC720925:MGD720925 LWG720925:LWH720925 LMK720925:LML720925 LCO720925:LCP720925 KSS720925:KST720925 KIW720925:KIX720925 JZA720925:JZB720925 JPE720925:JPF720925 JFI720925:JFJ720925 IVM720925:IVN720925 ILQ720925:ILR720925 IBU720925:IBV720925 HRY720925:HRZ720925 HIC720925:HID720925 GYG720925:GYH720925 GOK720925:GOL720925 GEO720925:GEP720925 FUS720925:FUT720925 FKW720925:FKX720925 FBA720925:FBB720925 ERE720925:ERF720925 EHI720925:EHJ720925 DXM720925:DXN720925 DNQ720925:DNR720925 DDU720925:DDV720925 CTY720925:CTZ720925 CKC720925:CKD720925 CAG720925:CAH720925 BQK720925:BQL720925 BGO720925:BGP720925 AWS720925:AWT720925 AMW720925:AMX720925 ADA720925:ADB720925 TE720925:TF720925 JI720925:JJ720925 M720925:N720925 WVU655389:WVV655389 WLY655389:WLZ655389 WCC655389:WCD655389 VSG655389:VSH655389 VIK655389:VIL655389 UYO655389:UYP655389 UOS655389:UOT655389 UEW655389:UEX655389 TVA655389:TVB655389 TLE655389:TLF655389 TBI655389:TBJ655389 SRM655389:SRN655389 SHQ655389:SHR655389 RXU655389:RXV655389 RNY655389:RNZ655389 REC655389:RED655389 QUG655389:QUH655389 QKK655389:QKL655389 QAO655389:QAP655389 PQS655389:PQT655389 PGW655389:PGX655389 OXA655389:OXB655389 ONE655389:ONF655389 ODI655389:ODJ655389 NTM655389:NTN655389 NJQ655389:NJR655389 MZU655389:MZV655389 MPY655389:MPZ655389 MGC655389:MGD655389 LWG655389:LWH655389 LMK655389:LML655389 LCO655389:LCP655389 KSS655389:KST655389 KIW655389:KIX655389 JZA655389:JZB655389 JPE655389:JPF655389 JFI655389:JFJ655389 IVM655389:IVN655389 ILQ655389:ILR655389 IBU655389:IBV655389 HRY655389:HRZ655389 HIC655389:HID655389 GYG655389:GYH655389 GOK655389:GOL655389 GEO655389:GEP655389 FUS655389:FUT655389 FKW655389:FKX655389 FBA655389:FBB655389 ERE655389:ERF655389 EHI655389:EHJ655389 DXM655389:DXN655389 DNQ655389:DNR655389 DDU655389:DDV655389 CTY655389:CTZ655389 CKC655389:CKD655389 CAG655389:CAH655389 BQK655389:BQL655389 BGO655389:BGP655389 AWS655389:AWT655389 AMW655389:AMX655389 ADA655389:ADB655389 TE655389:TF655389 JI655389:JJ655389 M655389:N655389 WVU589853:WVV589853 WLY589853:WLZ589853 WCC589853:WCD589853 VSG589853:VSH589853 VIK589853:VIL589853 UYO589853:UYP589853 UOS589853:UOT589853 UEW589853:UEX589853 TVA589853:TVB589853 TLE589853:TLF589853 TBI589853:TBJ589853 SRM589853:SRN589853 SHQ589853:SHR589853 RXU589853:RXV589853 RNY589853:RNZ589853 REC589853:RED589853 QUG589853:QUH589853 QKK589853:QKL589853 QAO589853:QAP589853 PQS589853:PQT589853 PGW589853:PGX589853 OXA589853:OXB589853 ONE589853:ONF589853 ODI589853:ODJ589853 NTM589853:NTN589853 NJQ589853:NJR589853 MZU589853:MZV589853 MPY589853:MPZ589853 MGC589853:MGD589853 LWG589853:LWH589853 LMK589853:LML589853 LCO589853:LCP589853 KSS589853:KST589853 KIW589853:KIX589853 JZA589853:JZB589853 JPE589853:JPF589853 JFI589853:JFJ589853 IVM589853:IVN589853 ILQ589853:ILR589853 IBU589853:IBV589853 HRY589853:HRZ589853 HIC589853:HID589853 GYG589853:GYH589853 GOK589853:GOL589853 GEO589853:GEP589853 FUS589853:FUT589853 FKW589853:FKX589853 FBA589853:FBB589853 ERE589853:ERF589853 EHI589853:EHJ589853 DXM589853:DXN589853 DNQ589853:DNR589853 DDU589853:DDV589853 CTY589853:CTZ589853 CKC589853:CKD589853 CAG589853:CAH589853 BQK589853:BQL589853 BGO589853:BGP589853 AWS589853:AWT589853 AMW589853:AMX589853 ADA589853:ADB589853 TE589853:TF589853 JI589853:JJ589853 M589853:N589853 WVU524317:WVV524317 WLY524317:WLZ524317 WCC524317:WCD524317 VSG524317:VSH524317 VIK524317:VIL524317 UYO524317:UYP524317 UOS524317:UOT524317 UEW524317:UEX524317 TVA524317:TVB524317 TLE524317:TLF524317 TBI524317:TBJ524317 SRM524317:SRN524317 SHQ524317:SHR524317 RXU524317:RXV524317 RNY524317:RNZ524317 REC524317:RED524317 QUG524317:QUH524317 QKK524317:QKL524317 QAO524317:QAP524317 PQS524317:PQT524317 PGW524317:PGX524317 OXA524317:OXB524317 ONE524317:ONF524317 ODI524317:ODJ524317 NTM524317:NTN524317 NJQ524317:NJR524317 MZU524317:MZV524317 MPY524317:MPZ524317 MGC524317:MGD524317 LWG524317:LWH524317 LMK524317:LML524317 LCO524317:LCP524317 KSS524317:KST524317 KIW524317:KIX524317 JZA524317:JZB524317 JPE524317:JPF524317 JFI524317:JFJ524317 IVM524317:IVN524317 ILQ524317:ILR524317 IBU524317:IBV524317 HRY524317:HRZ524317 HIC524317:HID524317 GYG524317:GYH524317 GOK524317:GOL524317 GEO524317:GEP524317 FUS524317:FUT524317 FKW524317:FKX524317 FBA524317:FBB524317 ERE524317:ERF524317 EHI524317:EHJ524317 DXM524317:DXN524317 DNQ524317:DNR524317 DDU524317:DDV524317 CTY524317:CTZ524317 CKC524317:CKD524317 CAG524317:CAH524317 BQK524317:BQL524317 BGO524317:BGP524317 AWS524317:AWT524317 AMW524317:AMX524317 ADA524317:ADB524317 TE524317:TF524317 JI524317:JJ524317 M524317:N524317 WVU458781:WVV458781 WLY458781:WLZ458781 WCC458781:WCD458781 VSG458781:VSH458781 VIK458781:VIL458781 UYO458781:UYP458781 UOS458781:UOT458781 UEW458781:UEX458781 TVA458781:TVB458781 TLE458781:TLF458781 TBI458781:TBJ458781 SRM458781:SRN458781 SHQ458781:SHR458781 RXU458781:RXV458781 RNY458781:RNZ458781 REC458781:RED458781 QUG458781:QUH458781 QKK458781:QKL458781 QAO458781:QAP458781 PQS458781:PQT458781 PGW458781:PGX458781 OXA458781:OXB458781 ONE458781:ONF458781 ODI458781:ODJ458781 NTM458781:NTN458781 NJQ458781:NJR458781 MZU458781:MZV458781 MPY458781:MPZ458781 MGC458781:MGD458781 LWG458781:LWH458781 LMK458781:LML458781 LCO458781:LCP458781 KSS458781:KST458781 KIW458781:KIX458781 JZA458781:JZB458781 JPE458781:JPF458781 JFI458781:JFJ458781 IVM458781:IVN458781 ILQ458781:ILR458781 IBU458781:IBV458781 HRY458781:HRZ458781 HIC458781:HID458781 GYG458781:GYH458781 GOK458781:GOL458781 GEO458781:GEP458781 FUS458781:FUT458781 FKW458781:FKX458781 FBA458781:FBB458781 ERE458781:ERF458781 EHI458781:EHJ458781 DXM458781:DXN458781 DNQ458781:DNR458781 DDU458781:DDV458781 CTY458781:CTZ458781 CKC458781:CKD458781 CAG458781:CAH458781 BQK458781:BQL458781 BGO458781:BGP458781 AWS458781:AWT458781 AMW458781:AMX458781 ADA458781:ADB458781 TE458781:TF458781 JI458781:JJ458781 M458781:N458781 WVU393245:WVV393245 WLY393245:WLZ393245 WCC393245:WCD393245 VSG393245:VSH393245 VIK393245:VIL393245 UYO393245:UYP393245 UOS393245:UOT393245 UEW393245:UEX393245 TVA393245:TVB393245 TLE393245:TLF393245 TBI393245:TBJ393245 SRM393245:SRN393245 SHQ393245:SHR393245 RXU393245:RXV393245 RNY393245:RNZ393245 REC393245:RED393245 QUG393245:QUH393245 QKK393245:QKL393245 QAO393245:QAP393245 PQS393245:PQT393245 PGW393245:PGX393245 OXA393245:OXB393245 ONE393245:ONF393245 ODI393245:ODJ393245 NTM393245:NTN393245 NJQ393245:NJR393245 MZU393245:MZV393245 MPY393245:MPZ393245 MGC393245:MGD393245 LWG393245:LWH393245 LMK393245:LML393245 LCO393245:LCP393245 KSS393245:KST393245 KIW393245:KIX393245 JZA393245:JZB393245 JPE393245:JPF393245 JFI393245:JFJ393245 IVM393245:IVN393245 ILQ393245:ILR393245 IBU393245:IBV393245 HRY393245:HRZ393245 HIC393245:HID393245 GYG393245:GYH393245 GOK393245:GOL393245 GEO393245:GEP393245 FUS393245:FUT393245 FKW393245:FKX393245 FBA393245:FBB393245 ERE393245:ERF393245 EHI393245:EHJ393245 DXM393245:DXN393245 DNQ393245:DNR393245 DDU393245:DDV393245 CTY393245:CTZ393245 CKC393245:CKD393245 CAG393245:CAH393245 BQK393245:BQL393245 BGO393245:BGP393245 AWS393245:AWT393245 AMW393245:AMX393245 ADA393245:ADB393245 TE393245:TF393245 JI393245:JJ393245 M393245:N393245 WVU327709:WVV327709 WLY327709:WLZ327709 WCC327709:WCD327709 VSG327709:VSH327709 VIK327709:VIL327709 UYO327709:UYP327709 UOS327709:UOT327709 UEW327709:UEX327709 TVA327709:TVB327709 TLE327709:TLF327709 TBI327709:TBJ327709 SRM327709:SRN327709 SHQ327709:SHR327709 RXU327709:RXV327709 RNY327709:RNZ327709 REC327709:RED327709 QUG327709:QUH327709 QKK327709:QKL327709 QAO327709:QAP327709 PQS327709:PQT327709 PGW327709:PGX327709 OXA327709:OXB327709 ONE327709:ONF327709 ODI327709:ODJ327709 NTM327709:NTN327709 NJQ327709:NJR327709 MZU327709:MZV327709 MPY327709:MPZ327709 MGC327709:MGD327709 LWG327709:LWH327709 LMK327709:LML327709 LCO327709:LCP327709 KSS327709:KST327709 KIW327709:KIX327709 JZA327709:JZB327709 JPE327709:JPF327709 JFI327709:JFJ327709 IVM327709:IVN327709 ILQ327709:ILR327709 IBU327709:IBV327709 HRY327709:HRZ327709 HIC327709:HID327709 GYG327709:GYH327709 GOK327709:GOL327709 GEO327709:GEP327709 FUS327709:FUT327709 FKW327709:FKX327709 FBA327709:FBB327709 ERE327709:ERF327709 EHI327709:EHJ327709 DXM327709:DXN327709 DNQ327709:DNR327709 DDU327709:DDV327709 CTY327709:CTZ327709 CKC327709:CKD327709 CAG327709:CAH327709 BQK327709:BQL327709 BGO327709:BGP327709 AWS327709:AWT327709 AMW327709:AMX327709 ADA327709:ADB327709 TE327709:TF327709 JI327709:JJ327709 M327709:N327709 WVU262173:WVV262173 WLY262173:WLZ262173 WCC262173:WCD262173 VSG262173:VSH262173 VIK262173:VIL262173 UYO262173:UYP262173 UOS262173:UOT262173 UEW262173:UEX262173 TVA262173:TVB262173 TLE262173:TLF262173 TBI262173:TBJ262173 SRM262173:SRN262173 SHQ262173:SHR262173 RXU262173:RXV262173 RNY262173:RNZ262173 REC262173:RED262173 QUG262173:QUH262173 QKK262173:QKL262173 QAO262173:QAP262173 PQS262173:PQT262173 PGW262173:PGX262173 OXA262173:OXB262173 ONE262173:ONF262173 ODI262173:ODJ262173 NTM262173:NTN262173 NJQ262173:NJR262173 MZU262173:MZV262173 MPY262173:MPZ262173 MGC262173:MGD262173 LWG262173:LWH262173 LMK262173:LML262173 LCO262173:LCP262173 KSS262173:KST262173 KIW262173:KIX262173 JZA262173:JZB262173 JPE262173:JPF262173 JFI262173:JFJ262173 IVM262173:IVN262173 ILQ262173:ILR262173 IBU262173:IBV262173 HRY262173:HRZ262173 HIC262173:HID262173 GYG262173:GYH262173 GOK262173:GOL262173 GEO262173:GEP262173 FUS262173:FUT262173 FKW262173:FKX262173 FBA262173:FBB262173 ERE262173:ERF262173 EHI262173:EHJ262173 DXM262173:DXN262173 DNQ262173:DNR262173 DDU262173:DDV262173 CTY262173:CTZ262173 CKC262173:CKD262173 CAG262173:CAH262173 BQK262173:BQL262173 BGO262173:BGP262173 AWS262173:AWT262173 AMW262173:AMX262173 ADA262173:ADB262173 TE262173:TF262173 JI262173:JJ262173 M262173:N262173 WVU196637:WVV196637 WLY196637:WLZ196637 WCC196637:WCD196637 VSG196637:VSH196637 VIK196637:VIL196637 UYO196637:UYP196637 UOS196637:UOT196637 UEW196637:UEX196637 TVA196637:TVB196637 TLE196637:TLF196637 TBI196637:TBJ196637 SRM196637:SRN196637 SHQ196637:SHR196637 RXU196637:RXV196637 RNY196637:RNZ196637 REC196637:RED196637 QUG196637:QUH196637 QKK196637:QKL196637 QAO196637:QAP196637 PQS196637:PQT196637 PGW196637:PGX196637 OXA196637:OXB196637 ONE196637:ONF196637 ODI196637:ODJ196637 NTM196637:NTN196637 NJQ196637:NJR196637 MZU196637:MZV196637 MPY196637:MPZ196637 MGC196637:MGD196637 LWG196637:LWH196637 LMK196637:LML196637 LCO196637:LCP196637 KSS196637:KST196637 KIW196637:KIX196637 JZA196637:JZB196637 JPE196637:JPF196637 JFI196637:JFJ196637 IVM196637:IVN196637 ILQ196637:ILR196637 IBU196637:IBV196637 HRY196637:HRZ196637 HIC196637:HID196637 GYG196637:GYH196637 GOK196637:GOL196637 GEO196637:GEP196637 FUS196637:FUT196637 FKW196637:FKX196637 FBA196637:FBB196637 ERE196637:ERF196637 EHI196637:EHJ196637 DXM196637:DXN196637 DNQ196637:DNR196637 DDU196637:DDV196637 CTY196637:CTZ196637 CKC196637:CKD196637 CAG196637:CAH196637 BQK196637:BQL196637 BGO196637:BGP196637 AWS196637:AWT196637 AMW196637:AMX196637 ADA196637:ADB196637 TE196637:TF196637 JI196637:JJ196637 M196637:N196637 WVU131101:WVV131101 WLY131101:WLZ131101 WCC131101:WCD131101 VSG131101:VSH131101 VIK131101:VIL131101 UYO131101:UYP131101 UOS131101:UOT131101 UEW131101:UEX131101 TVA131101:TVB131101 TLE131101:TLF131101 TBI131101:TBJ131101 SRM131101:SRN131101 SHQ131101:SHR131101 RXU131101:RXV131101 RNY131101:RNZ131101 REC131101:RED131101 QUG131101:QUH131101 QKK131101:QKL131101 QAO131101:QAP131101 PQS131101:PQT131101 PGW131101:PGX131101 OXA131101:OXB131101 ONE131101:ONF131101 ODI131101:ODJ131101 NTM131101:NTN131101 NJQ131101:NJR131101 MZU131101:MZV131101 MPY131101:MPZ131101 MGC131101:MGD131101 LWG131101:LWH131101 LMK131101:LML131101 LCO131101:LCP131101 KSS131101:KST131101 KIW131101:KIX131101 JZA131101:JZB131101 JPE131101:JPF131101 JFI131101:JFJ131101 IVM131101:IVN131101 ILQ131101:ILR131101 IBU131101:IBV131101 HRY131101:HRZ131101 HIC131101:HID131101 GYG131101:GYH131101 GOK131101:GOL131101 GEO131101:GEP131101 FUS131101:FUT131101 FKW131101:FKX131101 FBA131101:FBB131101 ERE131101:ERF131101 EHI131101:EHJ131101 DXM131101:DXN131101 DNQ131101:DNR131101 DDU131101:DDV131101 CTY131101:CTZ131101 CKC131101:CKD131101 CAG131101:CAH131101 BQK131101:BQL131101 BGO131101:BGP131101 AWS131101:AWT131101 AMW131101:AMX131101 ADA131101:ADB131101 TE131101:TF131101 JI131101:JJ131101 M131101:N131101 WVU65565:WVV65565 WLY65565:WLZ65565 WCC65565:WCD65565 VSG65565:VSH65565 VIK65565:VIL65565 UYO65565:UYP65565 UOS65565:UOT65565 UEW65565:UEX65565 TVA65565:TVB65565 TLE65565:TLF65565 TBI65565:TBJ65565 SRM65565:SRN65565 SHQ65565:SHR65565 RXU65565:RXV65565 RNY65565:RNZ65565 REC65565:RED65565 QUG65565:QUH65565 QKK65565:QKL65565 QAO65565:QAP65565 PQS65565:PQT65565 PGW65565:PGX65565 OXA65565:OXB65565 ONE65565:ONF65565 ODI65565:ODJ65565 NTM65565:NTN65565 NJQ65565:NJR65565 MZU65565:MZV65565 MPY65565:MPZ65565 MGC65565:MGD65565 LWG65565:LWH65565 LMK65565:LML65565 LCO65565:LCP65565 KSS65565:KST65565 KIW65565:KIX65565 JZA65565:JZB65565 JPE65565:JPF65565 JFI65565:JFJ65565 IVM65565:IVN65565 ILQ65565:ILR65565 IBU65565:IBV65565 HRY65565:HRZ65565 HIC65565:HID65565 GYG65565:GYH65565 GOK65565:GOL65565 GEO65565:GEP65565 FUS65565:FUT65565 FKW65565:FKX65565 FBA65565:FBB65565 ERE65565:ERF65565 EHI65565:EHJ65565 DXM65565:DXN65565 DNQ65565:DNR65565 DDU65565:DDV65565 CTY65565:CTZ65565 CKC65565:CKD65565 CAG65565:CAH65565 BQK65565:BQL65565 BGO65565:BGP65565 AWS65565:AWT65565 AMW65565:AMX65565 ADA65565:ADB65565 TE65565:TF65565 JI65565:JJ65565 M65565:N65565 WVU29:WVV29 WLY29:WLZ29 WCC29:WCD29 VSG29:VSH29 VIK29:VIL29 UYO29:UYP29 UOS29:UOT29 UEW29:UEX29 TVA29:TVB29 TLE29:TLF29 TBI29:TBJ29 SRM29:SRN29 SHQ29:SHR29 RXU29:RXV29 RNY29:RNZ29 REC29:RED29 QUG29:QUH29 QKK29:QKL29 QAO29:QAP29 PQS29:PQT29 PGW29:PGX29 OXA29:OXB29 ONE29:ONF29 ODI29:ODJ29 NTM29:NTN29 NJQ29:NJR29 MZU29:MZV29 MPY29:MPZ29 MGC29:MGD29 LWG29:LWH29 LMK29:LML29 LCO29:LCP29 KSS29:KST29 KIW29:KIX29 JZA29:JZB29 JPE29:JPF29 JFI29:JFJ29 IVM29:IVN29 ILQ29:ILR29 IBU29:IBV29 HRY29:HRZ29 HIC29:HID29 GYG29:GYH29 GOK29:GOL29 GEO29:GEP29 FUS29:FUT29 FKW29:FKX29 FBA29:FBB29 ERE29:ERF29 EHI29:EHJ29 DXM29:DXN29 DNQ29:DNR29 DDU29:DDV29 CTY29:CTZ29 CKC29:CKD29 CAG29:CAH29 BQK29:BQL29 BGO29:BGP29 AWS29:AWT29 AMW29:AMX29 ADA29:ADB29 TE29:TF29 JI29:JJ29 M29:N29 WVN983069:WVP983069 WLR983069:WLT983069 WBV983069:WBX983069 VRZ983069:VSB983069 VID983069:VIF983069 UYH983069:UYJ983069 UOL983069:UON983069 UEP983069:UER983069 TUT983069:TUV983069 TKX983069:TKZ983069 TBB983069:TBD983069 SRF983069:SRH983069 SHJ983069:SHL983069 RXN983069:RXP983069 RNR983069:RNT983069 RDV983069:RDX983069 QTZ983069:QUB983069 QKD983069:QKF983069 QAH983069:QAJ983069 PQL983069:PQN983069 PGP983069:PGR983069 OWT983069:OWV983069 OMX983069:OMZ983069 ODB983069:ODD983069 NTF983069:NTH983069 NJJ983069:NJL983069 MZN983069:MZP983069 MPR983069:MPT983069 MFV983069:MFX983069 LVZ983069:LWB983069 LMD983069:LMF983069 LCH983069:LCJ983069 KSL983069:KSN983069 KIP983069:KIR983069 JYT983069:JYV983069 JOX983069:JOZ983069 JFB983069:JFD983069 IVF983069:IVH983069 ILJ983069:ILL983069 IBN983069:IBP983069 HRR983069:HRT983069 HHV983069:HHX983069 GXZ983069:GYB983069 GOD983069:GOF983069 GEH983069:GEJ983069 FUL983069:FUN983069 FKP983069:FKR983069 FAT983069:FAV983069 EQX983069:EQZ983069 EHB983069:EHD983069 DXF983069:DXH983069 DNJ983069:DNL983069 DDN983069:DDP983069 CTR983069:CTT983069 CJV983069:CJX983069 BZZ983069:CAB983069 BQD983069:BQF983069 BGH983069:BGJ983069 AWL983069:AWN983069 AMP983069:AMR983069 ACT983069:ACV983069 SX983069:SZ983069 JB983069:JD983069 F983069:H983069 WVN917533:WVP917533 WLR917533:WLT917533 WBV917533:WBX917533 VRZ917533:VSB917533 VID917533:VIF917533 UYH917533:UYJ917533 UOL917533:UON917533 UEP917533:UER917533 TUT917533:TUV917533 TKX917533:TKZ917533 TBB917533:TBD917533 SRF917533:SRH917533 SHJ917533:SHL917533 RXN917533:RXP917533 RNR917533:RNT917533 RDV917533:RDX917533 QTZ917533:QUB917533 QKD917533:QKF917533 QAH917533:QAJ917533 PQL917533:PQN917533 PGP917533:PGR917533 OWT917533:OWV917533 OMX917533:OMZ917533 ODB917533:ODD917533 NTF917533:NTH917533 NJJ917533:NJL917533 MZN917533:MZP917533 MPR917533:MPT917533 MFV917533:MFX917533 LVZ917533:LWB917533 LMD917533:LMF917533 LCH917533:LCJ917533 KSL917533:KSN917533 KIP917533:KIR917533 JYT917533:JYV917533 JOX917533:JOZ917533 JFB917533:JFD917533 IVF917533:IVH917533 ILJ917533:ILL917533 IBN917533:IBP917533 HRR917533:HRT917533 HHV917533:HHX917533 GXZ917533:GYB917533 GOD917533:GOF917533 GEH917533:GEJ917533 FUL917533:FUN917533 FKP917533:FKR917533 FAT917533:FAV917533 EQX917533:EQZ917533 EHB917533:EHD917533 DXF917533:DXH917533 DNJ917533:DNL917533 DDN917533:DDP917533 CTR917533:CTT917533 CJV917533:CJX917533 BZZ917533:CAB917533 BQD917533:BQF917533 BGH917533:BGJ917533 AWL917533:AWN917533 AMP917533:AMR917533 ACT917533:ACV917533 SX917533:SZ917533 JB917533:JD917533 F917533:H917533 WVN851997:WVP851997 WLR851997:WLT851997 WBV851997:WBX851997 VRZ851997:VSB851997 VID851997:VIF851997 UYH851997:UYJ851997 UOL851997:UON851997 UEP851997:UER851997 TUT851997:TUV851997 TKX851997:TKZ851997 TBB851997:TBD851997 SRF851997:SRH851997 SHJ851997:SHL851997 RXN851997:RXP851997 RNR851997:RNT851997 RDV851997:RDX851997 QTZ851997:QUB851997 QKD851997:QKF851997 QAH851997:QAJ851997 PQL851997:PQN851997 PGP851997:PGR851997 OWT851997:OWV851997 OMX851997:OMZ851997 ODB851997:ODD851997 NTF851997:NTH851997 NJJ851997:NJL851997 MZN851997:MZP851997 MPR851997:MPT851997 MFV851997:MFX851997 LVZ851997:LWB851997 LMD851997:LMF851997 LCH851997:LCJ851997 KSL851997:KSN851997 KIP851997:KIR851997 JYT851997:JYV851997 JOX851997:JOZ851997 JFB851997:JFD851997 IVF851997:IVH851997 ILJ851997:ILL851997 IBN851997:IBP851997 HRR851997:HRT851997 HHV851997:HHX851997 GXZ851997:GYB851997 GOD851997:GOF851997 GEH851997:GEJ851997 FUL851997:FUN851997 FKP851997:FKR851997 FAT851997:FAV851997 EQX851997:EQZ851997 EHB851997:EHD851997 DXF851997:DXH851997 DNJ851997:DNL851997 DDN851997:DDP851997 CTR851997:CTT851997 CJV851997:CJX851997 BZZ851997:CAB851997 BQD851997:BQF851997 BGH851997:BGJ851997 AWL851997:AWN851997 AMP851997:AMR851997 ACT851997:ACV851997 SX851997:SZ851997 JB851997:JD851997 F851997:H851997 WVN786461:WVP786461 WLR786461:WLT786461 WBV786461:WBX786461 VRZ786461:VSB786461 VID786461:VIF786461 UYH786461:UYJ786461 UOL786461:UON786461 UEP786461:UER786461 TUT786461:TUV786461 TKX786461:TKZ786461 TBB786461:TBD786461 SRF786461:SRH786461 SHJ786461:SHL786461 RXN786461:RXP786461 RNR786461:RNT786461 RDV786461:RDX786461 QTZ786461:QUB786461 QKD786461:QKF786461 QAH786461:QAJ786461 PQL786461:PQN786461 PGP786461:PGR786461 OWT786461:OWV786461 OMX786461:OMZ786461 ODB786461:ODD786461 NTF786461:NTH786461 NJJ786461:NJL786461 MZN786461:MZP786461 MPR786461:MPT786461 MFV786461:MFX786461 LVZ786461:LWB786461 LMD786461:LMF786461 LCH786461:LCJ786461 KSL786461:KSN786461 KIP786461:KIR786461 JYT786461:JYV786461 JOX786461:JOZ786461 JFB786461:JFD786461 IVF786461:IVH786461 ILJ786461:ILL786461 IBN786461:IBP786461 HRR786461:HRT786461 HHV786461:HHX786461 GXZ786461:GYB786461 GOD786461:GOF786461 GEH786461:GEJ786461 FUL786461:FUN786461 FKP786461:FKR786461 FAT786461:FAV786461 EQX786461:EQZ786461 EHB786461:EHD786461 DXF786461:DXH786461 DNJ786461:DNL786461 DDN786461:DDP786461 CTR786461:CTT786461 CJV786461:CJX786461 BZZ786461:CAB786461 BQD786461:BQF786461 BGH786461:BGJ786461 AWL786461:AWN786461 AMP786461:AMR786461 ACT786461:ACV786461 SX786461:SZ786461 JB786461:JD786461 F786461:H786461 WVN720925:WVP720925 WLR720925:WLT720925 WBV720925:WBX720925 VRZ720925:VSB720925 VID720925:VIF720925 UYH720925:UYJ720925 UOL720925:UON720925 UEP720925:UER720925 TUT720925:TUV720925 TKX720925:TKZ720925 TBB720925:TBD720925 SRF720925:SRH720925 SHJ720925:SHL720925 RXN720925:RXP720925 RNR720925:RNT720925 RDV720925:RDX720925 QTZ720925:QUB720925 QKD720925:QKF720925 QAH720925:QAJ720925 PQL720925:PQN720925 PGP720925:PGR720925 OWT720925:OWV720925 OMX720925:OMZ720925 ODB720925:ODD720925 NTF720925:NTH720925 NJJ720925:NJL720925 MZN720925:MZP720925 MPR720925:MPT720925 MFV720925:MFX720925 LVZ720925:LWB720925 LMD720925:LMF720925 LCH720925:LCJ720925 KSL720925:KSN720925 KIP720925:KIR720925 JYT720925:JYV720925 JOX720925:JOZ720925 JFB720925:JFD720925 IVF720925:IVH720925 ILJ720925:ILL720925 IBN720925:IBP720925 HRR720925:HRT720925 HHV720925:HHX720925 GXZ720925:GYB720925 GOD720925:GOF720925 GEH720925:GEJ720925 FUL720925:FUN720925 FKP720925:FKR720925 FAT720925:FAV720925 EQX720925:EQZ720925 EHB720925:EHD720925 DXF720925:DXH720925 DNJ720925:DNL720925 DDN720925:DDP720925 CTR720925:CTT720925 CJV720925:CJX720925 BZZ720925:CAB720925 BQD720925:BQF720925 BGH720925:BGJ720925 AWL720925:AWN720925 AMP720925:AMR720925 ACT720925:ACV720925 SX720925:SZ720925 JB720925:JD720925 F720925:H720925 WVN655389:WVP655389 WLR655389:WLT655389 WBV655389:WBX655389 VRZ655389:VSB655389 VID655389:VIF655389 UYH655389:UYJ655389 UOL655389:UON655389 UEP655389:UER655389 TUT655389:TUV655389 TKX655389:TKZ655389 TBB655389:TBD655389 SRF655389:SRH655389 SHJ655389:SHL655389 RXN655389:RXP655389 RNR655389:RNT655389 RDV655389:RDX655389 QTZ655389:QUB655389 QKD655389:QKF655389 QAH655389:QAJ655389 PQL655389:PQN655389 PGP655389:PGR655389 OWT655389:OWV655389 OMX655389:OMZ655389 ODB655389:ODD655389 NTF655389:NTH655389 NJJ655389:NJL655389 MZN655389:MZP655389 MPR655389:MPT655389 MFV655389:MFX655389 LVZ655389:LWB655389 LMD655389:LMF655389 LCH655389:LCJ655389 KSL655389:KSN655389 KIP655389:KIR655389 JYT655389:JYV655389 JOX655389:JOZ655389 JFB655389:JFD655389 IVF655389:IVH655389 ILJ655389:ILL655389 IBN655389:IBP655389 HRR655389:HRT655389 HHV655389:HHX655389 GXZ655389:GYB655389 GOD655389:GOF655389 GEH655389:GEJ655389 FUL655389:FUN655389 FKP655389:FKR655389 FAT655389:FAV655389 EQX655389:EQZ655389 EHB655389:EHD655389 DXF655389:DXH655389 DNJ655389:DNL655389 DDN655389:DDP655389 CTR655389:CTT655389 CJV655389:CJX655389 BZZ655389:CAB655389 BQD655389:BQF655389 BGH655389:BGJ655389 AWL655389:AWN655389 AMP655389:AMR655389 ACT655389:ACV655389 SX655389:SZ655389 JB655389:JD655389 F655389:H655389 WVN589853:WVP589853 WLR589853:WLT589853 WBV589853:WBX589853 VRZ589853:VSB589853 VID589853:VIF589853 UYH589853:UYJ589853 UOL589853:UON589853 UEP589853:UER589853 TUT589853:TUV589853 TKX589853:TKZ589853 TBB589853:TBD589853 SRF589853:SRH589853 SHJ589853:SHL589853 RXN589853:RXP589853 RNR589853:RNT589853 RDV589853:RDX589853 QTZ589853:QUB589853 QKD589853:QKF589853 QAH589853:QAJ589853 PQL589853:PQN589853 PGP589853:PGR589853 OWT589853:OWV589853 OMX589853:OMZ589853 ODB589853:ODD589853 NTF589853:NTH589853 NJJ589853:NJL589853 MZN589853:MZP589853 MPR589853:MPT589853 MFV589853:MFX589853 LVZ589853:LWB589853 LMD589853:LMF589853 LCH589853:LCJ589853 KSL589853:KSN589853 KIP589853:KIR589853 JYT589853:JYV589853 JOX589853:JOZ589853 JFB589853:JFD589853 IVF589853:IVH589853 ILJ589853:ILL589853 IBN589853:IBP589853 HRR589853:HRT589853 HHV589853:HHX589853 GXZ589853:GYB589853 GOD589853:GOF589853 GEH589853:GEJ589853 FUL589853:FUN589853 FKP589853:FKR589853 FAT589853:FAV589853 EQX589853:EQZ589853 EHB589853:EHD589853 DXF589853:DXH589853 DNJ589853:DNL589853 DDN589853:DDP589853 CTR589853:CTT589853 CJV589853:CJX589853 BZZ589853:CAB589853 BQD589853:BQF589853 BGH589853:BGJ589853 AWL589853:AWN589853 AMP589853:AMR589853 ACT589853:ACV589853 SX589853:SZ589853 JB589853:JD589853 F589853:H589853 WVN524317:WVP524317 WLR524317:WLT524317 WBV524317:WBX524317 VRZ524317:VSB524317 VID524317:VIF524317 UYH524317:UYJ524317 UOL524317:UON524317 UEP524317:UER524317 TUT524317:TUV524317 TKX524317:TKZ524317 TBB524317:TBD524317 SRF524317:SRH524317 SHJ524317:SHL524317 RXN524317:RXP524317 RNR524317:RNT524317 RDV524317:RDX524317 QTZ524317:QUB524317 QKD524317:QKF524317 QAH524317:QAJ524317 PQL524317:PQN524317 PGP524317:PGR524317 OWT524317:OWV524317 OMX524317:OMZ524317 ODB524317:ODD524317 NTF524317:NTH524317 NJJ524317:NJL524317 MZN524317:MZP524317 MPR524317:MPT524317 MFV524317:MFX524317 LVZ524317:LWB524317 LMD524317:LMF524317 LCH524317:LCJ524317 KSL524317:KSN524317 KIP524317:KIR524317 JYT524317:JYV524317 JOX524317:JOZ524317 JFB524317:JFD524317 IVF524317:IVH524317 ILJ524317:ILL524317 IBN524317:IBP524317 HRR524317:HRT524317 HHV524317:HHX524317 GXZ524317:GYB524317 GOD524317:GOF524317 GEH524317:GEJ524317 FUL524317:FUN524317 FKP524317:FKR524317 FAT524317:FAV524317 EQX524317:EQZ524317 EHB524317:EHD524317 DXF524317:DXH524317 DNJ524317:DNL524317 DDN524317:DDP524317 CTR524317:CTT524317 CJV524317:CJX524317 BZZ524317:CAB524317 BQD524317:BQF524317 BGH524317:BGJ524317 AWL524317:AWN524317 AMP524317:AMR524317 ACT524317:ACV524317 SX524317:SZ524317 JB524317:JD524317 F524317:H524317 WVN458781:WVP458781 WLR458781:WLT458781 WBV458781:WBX458781 VRZ458781:VSB458781 VID458781:VIF458781 UYH458781:UYJ458781 UOL458781:UON458781 UEP458781:UER458781 TUT458781:TUV458781 TKX458781:TKZ458781 TBB458781:TBD458781 SRF458781:SRH458781 SHJ458781:SHL458781 RXN458781:RXP458781 RNR458781:RNT458781 RDV458781:RDX458781 QTZ458781:QUB458781 QKD458781:QKF458781 QAH458781:QAJ458781 PQL458781:PQN458781 PGP458781:PGR458781 OWT458781:OWV458781 OMX458781:OMZ458781 ODB458781:ODD458781 NTF458781:NTH458781 NJJ458781:NJL458781 MZN458781:MZP458781 MPR458781:MPT458781 MFV458781:MFX458781 LVZ458781:LWB458781 LMD458781:LMF458781 LCH458781:LCJ458781 KSL458781:KSN458781 KIP458781:KIR458781 JYT458781:JYV458781 JOX458781:JOZ458781 JFB458781:JFD458781 IVF458781:IVH458781 ILJ458781:ILL458781 IBN458781:IBP458781 HRR458781:HRT458781 HHV458781:HHX458781 GXZ458781:GYB458781 GOD458781:GOF458781 GEH458781:GEJ458781 FUL458781:FUN458781 FKP458781:FKR458781 FAT458781:FAV458781 EQX458781:EQZ458781 EHB458781:EHD458781 DXF458781:DXH458781 DNJ458781:DNL458781 DDN458781:DDP458781 CTR458781:CTT458781 CJV458781:CJX458781 BZZ458781:CAB458781 BQD458781:BQF458781 BGH458781:BGJ458781 AWL458781:AWN458781 AMP458781:AMR458781 ACT458781:ACV458781 SX458781:SZ458781 JB458781:JD458781 F458781:H458781 WVN393245:WVP393245 WLR393245:WLT393245 WBV393245:WBX393245 VRZ393245:VSB393245 VID393245:VIF393245 UYH393245:UYJ393245 UOL393245:UON393245 UEP393245:UER393245 TUT393245:TUV393245 TKX393245:TKZ393245 TBB393245:TBD393245 SRF393245:SRH393245 SHJ393245:SHL393245 RXN393245:RXP393245 RNR393245:RNT393245 RDV393245:RDX393245 QTZ393245:QUB393245 QKD393245:QKF393245 QAH393245:QAJ393245 PQL393245:PQN393245 PGP393245:PGR393245 OWT393245:OWV393245 OMX393245:OMZ393245 ODB393245:ODD393245 NTF393245:NTH393245 NJJ393245:NJL393245 MZN393245:MZP393245 MPR393245:MPT393245 MFV393245:MFX393245 LVZ393245:LWB393245 LMD393245:LMF393245 LCH393245:LCJ393245 KSL393245:KSN393245 KIP393245:KIR393245 JYT393245:JYV393245 JOX393245:JOZ393245 JFB393245:JFD393245 IVF393245:IVH393245 ILJ393245:ILL393245 IBN393245:IBP393245 HRR393245:HRT393245 HHV393245:HHX393245 GXZ393245:GYB393245 GOD393245:GOF393245 GEH393245:GEJ393245 FUL393245:FUN393245 FKP393245:FKR393245 FAT393245:FAV393245 EQX393245:EQZ393245 EHB393245:EHD393245 DXF393245:DXH393245 DNJ393245:DNL393245 DDN393245:DDP393245 CTR393245:CTT393245 CJV393245:CJX393245 BZZ393245:CAB393245 BQD393245:BQF393245 BGH393245:BGJ393245 AWL393245:AWN393245 AMP393245:AMR393245 ACT393245:ACV393245 SX393245:SZ393245 JB393245:JD393245 F393245:H393245 WVN327709:WVP327709 WLR327709:WLT327709 WBV327709:WBX327709 VRZ327709:VSB327709 VID327709:VIF327709 UYH327709:UYJ327709 UOL327709:UON327709 UEP327709:UER327709 TUT327709:TUV327709 TKX327709:TKZ327709 TBB327709:TBD327709 SRF327709:SRH327709 SHJ327709:SHL327709 RXN327709:RXP327709 RNR327709:RNT327709 RDV327709:RDX327709 QTZ327709:QUB327709 QKD327709:QKF327709 QAH327709:QAJ327709 PQL327709:PQN327709 PGP327709:PGR327709 OWT327709:OWV327709 OMX327709:OMZ327709 ODB327709:ODD327709 NTF327709:NTH327709 NJJ327709:NJL327709 MZN327709:MZP327709 MPR327709:MPT327709 MFV327709:MFX327709 LVZ327709:LWB327709 LMD327709:LMF327709 LCH327709:LCJ327709 KSL327709:KSN327709 KIP327709:KIR327709 JYT327709:JYV327709 JOX327709:JOZ327709 JFB327709:JFD327709 IVF327709:IVH327709 ILJ327709:ILL327709 IBN327709:IBP327709 HRR327709:HRT327709 HHV327709:HHX327709 GXZ327709:GYB327709 GOD327709:GOF327709 GEH327709:GEJ327709 FUL327709:FUN327709 FKP327709:FKR327709 FAT327709:FAV327709 EQX327709:EQZ327709 EHB327709:EHD327709 DXF327709:DXH327709 DNJ327709:DNL327709 DDN327709:DDP327709 CTR327709:CTT327709 CJV327709:CJX327709 BZZ327709:CAB327709 BQD327709:BQF327709 BGH327709:BGJ327709 AWL327709:AWN327709 AMP327709:AMR327709 ACT327709:ACV327709 SX327709:SZ327709 JB327709:JD327709 F327709:H327709 WVN262173:WVP262173 WLR262173:WLT262173 WBV262173:WBX262173 VRZ262173:VSB262173 VID262173:VIF262173 UYH262173:UYJ262173 UOL262173:UON262173 UEP262173:UER262173 TUT262173:TUV262173 TKX262173:TKZ262173 TBB262173:TBD262173 SRF262173:SRH262173 SHJ262173:SHL262173 RXN262173:RXP262173 RNR262173:RNT262173 RDV262173:RDX262173 QTZ262173:QUB262173 QKD262173:QKF262173 QAH262173:QAJ262173 PQL262173:PQN262173 PGP262173:PGR262173 OWT262173:OWV262173 OMX262173:OMZ262173 ODB262173:ODD262173 NTF262173:NTH262173 NJJ262173:NJL262173 MZN262173:MZP262173 MPR262173:MPT262173 MFV262173:MFX262173 LVZ262173:LWB262173 LMD262173:LMF262173 LCH262173:LCJ262173 KSL262173:KSN262173 KIP262173:KIR262173 JYT262173:JYV262173 JOX262173:JOZ262173 JFB262173:JFD262173 IVF262173:IVH262173 ILJ262173:ILL262173 IBN262173:IBP262173 HRR262173:HRT262173 HHV262173:HHX262173 GXZ262173:GYB262173 GOD262173:GOF262173 GEH262173:GEJ262173 FUL262173:FUN262173 FKP262173:FKR262173 FAT262173:FAV262173 EQX262173:EQZ262173 EHB262173:EHD262173 DXF262173:DXH262173 DNJ262173:DNL262173 DDN262173:DDP262173 CTR262173:CTT262173 CJV262173:CJX262173 BZZ262173:CAB262173 BQD262173:BQF262173 BGH262173:BGJ262173 AWL262173:AWN262173 AMP262173:AMR262173 ACT262173:ACV262173 SX262173:SZ262173 JB262173:JD262173 F262173:H262173 WVN196637:WVP196637 WLR196637:WLT196637 WBV196637:WBX196637 VRZ196637:VSB196637 VID196637:VIF196637 UYH196637:UYJ196637 UOL196637:UON196637 UEP196637:UER196637 TUT196637:TUV196637 TKX196637:TKZ196637 TBB196637:TBD196637 SRF196637:SRH196637 SHJ196637:SHL196637 RXN196637:RXP196637 RNR196637:RNT196637 RDV196637:RDX196637 QTZ196637:QUB196637 QKD196637:QKF196637 QAH196637:QAJ196637 PQL196637:PQN196637 PGP196637:PGR196637 OWT196637:OWV196637 OMX196637:OMZ196637 ODB196637:ODD196637 NTF196637:NTH196637 NJJ196637:NJL196637 MZN196637:MZP196637 MPR196637:MPT196637 MFV196637:MFX196637 LVZ196637:LWB196637 LMD196637:LMF196637 LCH196637:LCJ196637 KSL196637:KSN196637 KIP196637:KIR196637 JYT196637:JYV196637 JOX196637:JOZ196637 JFB196637:JFD196637 IVF196637:IVH196637 ILJ196637:ILL196637 IBN196637:IBP196637 HRR196637:HRT196637 HHV196637:HHX196637 GXZ196637:GYB196637 GOD196637:GOF196637 GEH196637:GEJ196637 FUL196637:FUN196637 FKP196637:FKR196637 FAT196637:FAV196637 EQX196637:EQZ196637 EHB196637:EHD196637 DXF196637:DXH196637 DNJ196637:DNL196637 DDN196637:DDP196637 CTR196637:CTT196637 CJV196637:CJX196637 BZZ196637:CAB196637 BQD196637:BQF196637 BGH196637:BGJ196637 AWL196637:AWN196637 AMP196637:AMR196637 ACT196637:ACV196637 SX196637:SZ196637 JB196637:JD196637 F196637:H196637 WVN131101:WVP131101 WLR131101:WLT131101 WBV131101:WBX131101 VRZ131101:VSB131101 VID131101:VIF131101 UYH131101:UYJ131101 UOL131101:UON131101 UEP131101:UER131101 TUT131101:TUV131101 TKX131101:TKZ131101 TBB131101:TBD131101 SRF131101:SRH131101 SHJ131101:SHL131101 RXN131101:RXP131101 RNR131101:RNT131101 RDV131101:RDX131101 QTZ131101:QUB131101 QKD131101:QKF131101 QAH131101:QAJ131101 PQL131101:PQN131101 PGP131101:PGR131101 OWT131101:OWV131101 OMX131101:OMZ131101 ODB131101:ODD131101 NTF131101:NTH131101 NJJ131101:NJL131101 MZN131101:MZP131101 MPR131101:MPT131101 MFV131101:MFX131101 LVZ131101:LWB131101 LMD131101:LMF131101 LCH131101:LCJ131101 KSL131101:KSN131101 KIP131101:KIR131101 JYT131101:JYV131101 JOX131101:JOZ131101 JFB131101:JFD131101 IVF131101:IVH131101 ILJ131101:ILL131101 IBN131101:IBP131101 HRR131101:HRT131101 HHV131101:HHX131101 GXZ131101:GYB131101 GOD131101:GOF131101 GEH131101:GEJ131101 FUL131101:FUN131101 FKP131101:FKR131101 FAT131101:FAV131101 EQX131101:EQZ131101 EHB131101:EHD131101 DXF131101:DXH131101 DNJ131101:DNL131101 DDN131101:DDP131101 CTR131101:CTT131101 CJV131101:CJX131101 BZZ131101:CAB131101 BQD131101:BQF131101 BGH131101:BGJ131101 AWL131101:AWN131101 AMP131101:AMR131101 ACT131101:ACV131101 SX131101:SZ131101 JB131101:JD131101 F131101:H131101 WVN65565:WVP65565 WLR65565:WLT65565 WBV65565:WBX65565 VRZ65565:VSB65565 VID65565:VIF65565 UYH65565:UYJ65565 UOL65565:UON65565 UEP65565:UER65565 TUT65565:TUV65565 TKX65565:TKZ65565 TBB65565:TBD65565 SRF65565:SRH65565 SHJ65565:SHL65565 RXN65565:RXP65565 RNR65565:RNT65565 RDV65565:RDX65565 QTZ65565:QUB65565 QKD65565:QKF65565 QAH65565:QAJ65565 PQL65565:PQN65565 PGP65565:PGR65565 OWT65565:OWV65565 OMX65565:OMZ65565 ODB65565:ODD65565 NTF65565:NTH65565 NJJ65565:NJL65565 MZN65565:MZP65565 MPR65565:MPT65565 MFV65565:MFX65565 LVZ65565:LWB65565 LMD65565:LMF65565 LCH65565:LCJ65565 KSL65565:KSN65565 KIP65565:KIR65565 JYT65565:JYV65565 JOX65565:JOZ65565 JFB65565:JFD65565 IVF65565:IVH65565 ILJ65565:ILL65565 IBN65565:IBP65565 HRR65565:HRT65565 HHV65565:HHX65565 GXZ65565:GYB65565 GOD65565:GOF65565 GEH65565:GEJ65565 FUL65565:FUN65565 FKP65565:FKR65565 FAT65565:FAV65565 EQX65565:EQZ65565 EHB65565:EHD65565 DXF65565:DXH65565 DNJ65565:DNL65565 DDN65565:DDP65565 CTR65565:CTT65565 CJV65565:CJX65565 BZZ65565:CAB65565 BQD65565:BQF65565 BGH65565:BGJ65565 AWL65565:AWN65565 AMP65565:AMR65565 ACT65565:ACV65565 SX65565:SZ65565 JB65565:JD65565 F65565:H65565 WVN29:WVP29 WLR29:WLT29 WBV29:WBX29 VRZ29:VSB29 VID29:VIF29 UYH29:UYJ29 UOL29:UON29 UEP29:UER29 TUT29:TUV29 TKX29:TKZ29 TBB29:TBD29 SRF29:SRH29 SHJ29:SHL29 RXN29:RXP29 RNR29:RNT29 RDV29:RDX29 QTZ29:QUB29 QKD29:QKF29 QAH29:QAJ29 PQL29:PQN29 PGP29:PGR29 OWT29:OWV29 OMX29:OMZ29 ODB29:ODD29 NTF29:NTH29 NJJ29:NJL29 MZN29:MZP29 MPR29:MPT29 MFV29:MFX29 LVZ29:LWB29 LMD29:LMF29 LCH29:LCJ29 KSL29:KSN29 KIP29:KIR29 JYT29:JYV29 JOX29:JOZ29 JFB29:JFD29 IVF29:IVH29 ILJ29:ILL29 IBN29:IBP29 HRR29:HRT29 HHV29:HHX29 GXZ29:GYB29 GOD29:GOF29 GEH29:GEJ29 FUL29:FUN29 FKP29:FKR29 FAT29:FAV29 EQX29:EQZ29 EHB29:EHD29 DXF29:DXH29 DNJ29:DNL29 DDN29:DDP29 CTR29:CTT29 CJV29:CJX29 BZZ29:CAB29 BQD29:BQF29 BGH29:BGJ29 AWL29:AWN29 AMP29:AMR29 ACT29:ACV29 SX29:SZ29 JB29:JD29 F29:H29 WVT983069:WVT983070 WLX983069:WLX983070 WCB983069:WCB983070 VSF983069:VSF983070 VIJ983069:VIJ983070 UYN983069:UYN983070 UOR983069:UOR983070 UEV983069:UEV983070 TUZ983069:TUZ983070 TLD983069:TLD983070 TBH983069:TBH983070 SRL983069:SRL983070 SHP983069:SHP983070 RXT983069:RXT983070 RNX983069:RNX983070 REB983069:REB983070 QUF983069:QUF983070 QKJ983069:QKJ983070 QAN983069:QAN983070 PQR983069:PQR983070 PGV983069:PGV983070 OWZ983069:OWZ983070 OND983069:OND983070 ODH983069:ODH983070 NTL983069:NTL983070 NJP983069:NJP983070 MZT983069:MZT983070 MPX983069:MPX983070 MGB983069:MGB983070 LWF983069:LWF983070 LMJ983069:LMJ983070 LCN983069:LCN983070 KSR983069:KSR983070 KIV983069:KIV983070 JYZ983069:JYZ983070 JPD983069:JPD983070 JFH983069:JFH983070 IVL983069:IVL983070 ILP983069:ILP983070 IBT983069:IBT983070 HRX983069:HRX983070 HIB983069:HIB983070 GYF983069:GYF983070 GOJ983069:GOJ983070 GEN983069:GEN983070 FUR983069:FUR983070 FKV983069:FKV983070 FAZ983069:FAZ983070 ERD983069:ERD983070 EHH983069:EHH983070 DXL983069:DXL983070 DNP983069:DNP983070 DDT983069:DDT983070 CTX983069:CTX983070 CKB983069:CKB983070 CAF983069:CAF983070 BQJ983069:BQJ983070 BGN983069:BGN983070 AWR983069:AWR983070 AMV983069:AMV983070 ACZ983069:ACZ983070 TD983069:TD983070 JH983069:JH983070 L983069:L983070 WVT917533:WVT917534 WLX917533:WLX917534 WCB917533:WCB917534 VSF917533:VSF917534 VIJ917533:VIJ917534 UYN917533:UYN917534 UOR917533:UOR917534 UEV917533:UEV917534 TUZ917533:TUZ917534 TLD917533:TLD917534 TBH917533:TBH917534 SRL917533:SRL917534 SHP917533:SHP917534 RXT917533:RXT917534 RNX917533:RNX917534 REB917533:REB917534 QUF917533:QUF917534 QKJ917533:QKJ917534 QAN917533:QAN917534 PQR917533:PQR917534 PGV917533:PGV917534 OWZ917533:OWZ917534 OND917533:OND917534 ODH917533:ODH917534 NTL917533:NTL917534 NJP917533:NJP917534 MZT917533:MZT917534 MPX917533:MPX917534 MGB917533:MGB917534 LWF917533:LWF917534 LMJ917533:LMJ917534 LCN917533:LCN917534 KSR917533:KSR917534 KIV917533:KIV917534 JYZ917533:JYZ917534 JPD917533:JPD917534 JFH917533:JFH917534 IVL917533:IVL917534 ILP917533:ILP917534 IBT917533:IBT917534 HRX917533:HRX917534 HIB917533:HIB917534 GYF917533:GYF917534 GOJ917533:GOJ917534 GEN917533:GEN917534 FUR917533:FUR917534 FKV917533:FKV917534 FAZ917533:FAZ917534 ERD917533:ERD917534 EHH917533:EHH917534 DXL917533:DXL917534 DNP917533:DNP917534 DDT917533:DDT917534 CTX917533:CTX917534 CKB917533:CKB917534 CAF917533:CAF917534 BQJ917533:BQJ917534 BGN917533:BGN917534 AWR917533:AWR917534 AMV917533:AMV917534 ACZ917533:ACZ917534 TD917533:TD917534 JH917533:JH917534 L917533:L917534 WVT851997:WVT851998 WLX851997:WLX851998 WCB851997:WCB851998 VSF851997:VSF851998 VIJ851997:VIJ851998 UYN851997:UYN851998 UOR851997:UOR851998 UEV851997:UEV851998 TUZ851997:TUZ851998 TLD851997:TLD851998 TBH851997:TBH851998 SRL851997:SRL851998 SHP851997:SHP851998 RXT851997:RXT851998 RNX851997:RNX851998 REB851997:REB851998 QUF851997:QUF851998 QKJ851997:QKJ851998 QAN851997:QAN851998 PQR851997:PQR851998 PGV851997:PGV851998 OWZ851997:OWZ851998 OND851997:OND851998 ODH851997:ODH851998 NTL851997:NTL851998 NJP851997:NJP851998 MZT851997:MZT851998 MPX851997:MPX851998 MGB851997:MGB851998 LWF851997:LWF851998 LMJ851997:LMJ851998 LCN851997:LCN851998 KSR851997:KSR851998 KIV851997:KIV851998 JYZ851997:JYZ851998 JPD851997:JPD851998 JFH851997:JFH851998 IVL851997:IVL851998 ILP851997:ILP851998 IBT851997:IBT851998 HRX851997:HRX851998 HIB851997:HIB851998 GYF851997:GYF851998 GOJ851997:GOJ851998 GEN851997:GEN851998 FUR851997:FUR851998 FKV851997:FKV851998 FAZ851997:FAZ851998 ERD851997:ERD851998 EHH851997:EHH851998 DXL851997:DXL851998 DNP851997:DNP851998 DDT851997:DDT851998 CTX851997:CTX851998 CKB851997:CKB851998 CAF851997:CAF851998 BQJ851997:BQJ851998 BGN851997:BGN851998 AWR851997:AWR851998 AMV851997:AMV851998 ACZ851997:ACZ851998 TD851997:TD851998 JH851997:JH851998 L851997:L851998 WVT786461:WVT786462 WLX786461:WLX786462 WCB786461:WCB786462 VSF786461:VSF786462 VIJ786461:VIJ786462 UYN786461:UYN786462 UOR786461:UOR786462 UEV786461:UEV786462 TUZ786461:TUZ786462 TLD786461:TLD786462 TBH786461:TBH786462 SRL786461:SRL786462 SHP786461:SHP786462 RXT786461:RXT786462 RNX786461:RNX786462 REB786461:REB786462 QUF786461:QUF786462 QKJ786461:QKJ786462 QAN786461:QAN786462 PQR786461:PQR786462 PGV786461:PGV786462 OWZ786461:OWZ786462 OND786461:OND786462 ODH786461:ODH786462 NTL786461:NTL786462 NJP786461:NJP786462 MZT786461:MZT786462 MPX786461:MPX786462 MGB786461:MGB786462 LWF786461:LWF786462 LMJ786461:LMJ786462 LCN786461:LCN786462 KSR786461:KSR786462 KIV786461:KIV786462 JYZ786461:JYZ786462 JPD786461:JPD786462 JFH786461:JFH786462 IVL786461:IVL786462 ILP786461:ILP786462 IBT786461:IBT786462 HRX786461:HRX786462 HIB786461:HIB786462 GYF786461:GYF786462 GOJ786461:GOJ786462 GEN786461:GEN786462 FUR786461:FUR786462 FKV786461:FKV786462 FAZ786461:FAZ786462 ERD786461:ERD786462 EHH786461:EHH786462 DXL786461:DXL786462 DNP786461:DNP786462 DDT786461:DDT786462 CTX786461:CTX786462 CKB786461:CKB786462 CAF786461:CAF786462 BQJ786461:BQJ786462 BGN786461:BGN786462 AWR786461:AWR786462 AMV786461:AMV786462 ACZ786461:ACZ786462 TD786461:TD786462 JH786461:JH786462 L786461:L786462 WVT720925:WVT720926 WLX720925:WLX720926 WCB720925:WCB720926 VSF720925:VSF720926 VIJ720925:VIJ720926 UYN720925:UYN720926 UOR720925:UOR720926 UEV720925:UEV720926 TUZ720925:TUZ720926 TLD720925:TLD720926 TBH720925:TBH720926 SRL720925:SRL720926 SHP720925:SHP720926 RXT720925:RXT720926 RNX720925:RNX720926 REB720925:REB720926 QUF720925:QUF720926 QKJ720925:QKJ720926 QAN720925:QAN720926 PQR720925:PQR720926 PGV720925:PGV720926 OWZ720925:OWZ720926 OND720925:OND720926 ODH720925:ODH720926 NTL720925:NTL720926 NJP720925:NJP720926 MZT720925:MZT720926 MPX720925:MPX720926 MGB720925:MGB720926 LWF720925:LWF720926 LMJ720925:LMJ720926 LCN720925:LCN720926 KSR720925:KSR720926 KIV720925:KIV720926 JYZ720925:JYZ720926 JPD720925:JPD720926 JFH720925:JFH720926 IVL720925:IVL720926 ILP720925:ILP720926 IBT720925:IBT720926 HRX720925:HRX720926 HIB720925:HIB720926 GYF720925:GYF720926 GOJ720925:GOJ720926 GEN720925:GEN720926 FUR720925:FUR720926 FKV720925:FKV720926 FAZ720925:FAZ720926 ERD720925:ERD720926 EHH720925:EHH720926 DXL720925:DXL720926 DNP720925:DNP720926 DDT720925:DDT720926 CTX720925:CTX720926 CKB720925:CKB720926 CAF720925:CAF720926 BQJ720925:BQJ720926 BGN720925:BGN720926 AWR720925:AWR720926 AMV720925:AMV720926 ACZ720925:ACZ720926 TD720925:TD720926 JH720925:JH720926 L720925:L720926 WVT655389:WVT655390 WLX655389:WLX655390 WCB655389:WCB655390 VSF655389:VSF655390 VIJ655389:VIJ655390 UYN655389:UYN655390 UOR655389:UOR655390 UEV655389:UEV655390 TUZ655389:TUZ655390 TLD655389:TLD655390 TBH655389:TBH655390 SRL655389:SRL655390 SHP655389:SHP655390 RXT655389:RXT655390 RNX655389:RNX655390 REB655389:REB655390 QUF655389:QUF655390 QKJ655389:QKJ655390 QAN655389:QAN655390 PQR655389:PQR655390 PGV655389:PGV655390 OWZ655389:OWZ655390 OND655389:OND655390 ODH655389:ODH655390 NTL655389:NTL655390 NJP655389:NJP655390 MZT655389:MZT655390 MPX655389:MPX655390 MGB655389:MGB655390 LWF655389:LWF655390 LMJ655389:LMJ655390 LCN655389:LCN655390 KSR655389:KSR655390 KIV655389:KIV655390 JYZ655389:JYZ655390 JPD655389:JPD655390 JFH655389:JFH655390 IVL655389:IVL655390 ILP655389:ILP655390 IBT655389:IBT655390 HRX655389:HRX655390 HIB655389:HIB655390 GYF655389:GYF655390 GOJ655389:GOJ655390 GEN655389:GEN655390 FUR655389:FUR655390 FKV655389:FKV655390 FAZ655389:FAZ655390 ERD655389:ERD655390 EHH655389:EHH655390 DXL655389:DXL655390 DNP655389:DNP655390 DDT655389:DDT655390 CTX655389:CTX655390 CKB655389:CKB655390 CAF655389:CAF655390 BQJ655389:BQJ655390 BGN655389:BGN655390 AWR655389:AWR655390 AMV655389:AMV655390 ACZ655389:ACZ655390 TD655389:TD655390 JH655389:JH655390 L655389:L655390 WVT589853:WVT589854 WLX589853:WLX589854 WCB589853:WCB589854 VSF589853:VSF589854 VIJ589853:VIJ589854 UYN589853:UYN589854 UOR589853:UOR589854 UEV589853:UEV589854 TUZ589853:TUZ589854 TLD589853:TLD589854 TBH589853:TBH589854 SRL589853:SRL589854 SHP589853:SHP589854 RXT589853:RXT589854 RNX589853:RNX589854 REB589853:REB589854 QUF589853:QUF589854 QKJ589853:QKJ589854 QAN589853:QAN589854 PQR589853:PQR589854 PGV589853:PGV589854 OWZ589853:OWZ589854 OND589853:OND589854 ODH589853:ODH589854 NTL589853:NTL589854 NJP589853:NJP589854 MZT589853:MZT589854 MPX589853:MPX589854 MGB589853:MGB589854 LWF589853:LWF589854 LMJ589853:LMJ589854 LCN589853:LCN589854 KSR589853:KSR589854 KIV589853:KIV589854 JYZ589853:JYZ589854 JPD589853:JPD589854 JFH589853:JFH589854 IVL589853:IVL589854 ILP589853:ILP589854 IBT589853:IBT589854 HRX589853:HRX589854 HIB589853:HIB589854 GYF589853:GYF589854 GOJ589853:GOJ589854 GEN589853:GEN589854 FUR589853:FUR589854 FKV589853:FKV589854 FAZ589853:FAZ589854 ERD589853:ERD589854 EHH589853:EHH589854 DXL589853:DXL589854 DNP589853:DNP589854 DDT589853:DDT589854 CTX589853:CTX589854 CKB589853:CKB589854 CAF589853:CAF589854 BQJ589853:BQJ589854 BGN589853:BGN589854 AWR589853:AWR589854 AMV589853:AMV589854 ACZ589853:ACZ589854 TD589853:TD589854 JH589853:JH589854 L589853:L589854 WVT524317:WVT524318 WLX524317:WLX524318 WCB524317:WCB524318 VSF524317:VSF524318 VIJ524317:VIJ524318 UYN524317:UYN524318 UOR524317:UOR524318 UEV524317:UEV524318 TUZ524317:TUZ524318 TLD524317:TLD524318 TBH524317:TBH524318 SRL524317:SRL524318 SHP524317:SHP524318 RXT524317:RXT524318 RNX524317:RNX524318 REB524317:REB524318 QUF524317:QUF524318 QKJ524317:QKJ524318 QAN524317:QAN524318 PQR524317:PQR524318 PGV524317:PGV524318 OWZ524317:OWZ524318 OND524317:OND524318 ODH524317:ODH524318 NTL524317:NTL524318 NJP524317:NJP524318 MZT524317:MZT524318 MPX524317:MPX524318 MGB524317:MGB524318 LWF524317:LWF524318 LMJ524317:LMJ524318 LCN524317:LCN524318 KSR524317:KSR524318 KIV524317:KIV524318 JYZ524317:JYZ524318 JPD524317:JPD524318 JFH524317:JFH524318 IVL524317:IVL524318 ILP524317:ILP524318 IBT524317:IBT524318 HRX524317:HRX524318 HIB524317:HIB524318 GYF524317:GYF524318 GOJ524317:GOJ524318 GEN524317:GEN524318 FUR524317:FUR524318 FKV524317:FKV524318 FAZ524317:FAZ524318 ERD524317:ERD524318 EHH524317:EHH524318 DXL524317:DXL524318 DNP524317:DNP524318 DDT524317:DDT524318 CTX524317:CTX524318 CKB524317:CKB524318 CAF524317:CAF524318 BQJ524317:BQJ524318 BGN524317:BGN524318 AWR524317:AWR524318 AMV524317:AMV524318 ACZ524317:ACZ524318 TD524317:TD524318 JH524317:JH524318 L524317:L524318 WVT458781:WVT458782 WLX458781:WLX458782 WCB458781:WCB458782 VSF458781:VSF458782 VIJ458781:VIJ458782 UYN458781:UYN458782 UOR458781:UOR458782 UEV458781:UEV458782 TUZ458781:TUZ458782 TLD458781:TLD458782 TBH458781:TBH458782 SRL458781:SRL458782 SHP458781:SHP458782 RXT458781:RXT458782 RNX458781:RNX458782 REB458781:REB458782 QUF458781:QUF458782 QKJ458781:QKJ458782 QAN458781:QAN458782 PQR458781:PQR458782 PGV458781:PGV458782 OWZ458781:OWZ458782 OND458781:OND458782 ODH458781:ODH458782 NTL458781:NTL458782 NJP458781:NJP458782 MZT458781:MZT458782 MPX458781:MPX458782 MGB458781:MGB458782 LWF458781:LWF458782 LMJ458781:LMJ458782 LCN458781:LCN458782 KSR458781:KSR458782 KIV458781:KIV458782 JYZ458781:JYZ458782 JPD458781:JPD458782 JFH458781:JFH458782 IVL458781:IVL458782 ILP458781:ILP458782 IBT458781:IBT458782 HRX458781:HRX458782 HIB458781:HIB458782 GYF458781:GYF458782 GOJ458781:GOJ458782 GEN458781:GEN458782 FUR458781:FUR458782 FKV458781:FKV458782 FAZ458781:FAZ458782 ERD458781:ERD458782 EHH458781:EHH458782 DXL458781:DXL458782 DNP458781:DNP458782 DDT458781:DDT458782 CTX458781:CTX458782 CKB458781:CKB458782 CAF458781:CAF458782 BQJ458781:BQJ458782 BGN458781:BGN458782 AWR458781:AWR458782 AMV458781:AMV458782 ACZ458781:ACZ458782 TD458781:TD458782 JH458781:JH458782 L458781:L458782 WVT393245:WVT393246 WLX393245:WLX393246 WCB393245:WCB393246 VSF393245:VSF393246 VIJ393245:VIJ393246 UYN393245:UYN393246 UOR393245:UOR393246 UEV393245:UEV393246 TUZ393245:TUZ393246 TLD393245:TLD393246 TBH393245:TBH393246 SRL393245:SRL393246 SHP393245:SHP393246 RXT393245:RXT393246 RNX393245:RNX393246 REB393245:REB393246 QUF393245:QUF393246 QKJ393245:QKJ393246 QAN393245:QAN393246 PQR393245:PQR393246 PGV393245:PGV393246 OWZ393245:OWZ393246 OND393245:OND393246 ODH393245:ODH393246 NTL393245:NTL393246 NJP393245:NJP393246 MZT393245:MZT393246 MPX393245:MPX393246 MGB393245:MGB393246 LWF393245:LWF393246 LMJ393245:LMJ393246 LCN393245:LCN393246 KSR393245:KSR393246 KIV393245:KIV393246 JYZ393245:JYZ393246 JPD393245:JPD393246 JFH393245:JFH393246 IVL393245:IVL393246 ILP393245:ILP393246 IBT393245:IBT393246 HRX393245:HRX393246 HIB393245:HIB393246 GYF393245:GYF393246 GOJ393245:GOJ393246 GEN393245:GEN393246 FUR393245:FUR393246 FKV393245:FKV393246 FAZ393245:FAZ393246 ERD393245:ERD393246 EHH393245:EHH393246 DXL393245:DXL393246 DNP393245:DNP393246 DDT393245:DDT393246 CTX393245:CTX393246 CKB393245:CKB393246 CAF393245:CAF393246 BQJ393245:BQJ393246 BGN393245:BGN393246 AWR393245:AWR393246 AMV393245:AMV393246 ACZ393245:ACZ393246 TD393245:TD393246 JH393245:JH393246 L393245:L393246 WVT327709:WVT327710 WLX327709:WLX327710 WCB327709:WCB327710 VSF327709:VSF327710 VIJ327709:VIJ327710 UYN327709:UYN327710 UOR327709:UOR327710 UEV327709:UEV327710 TUZ327709:TUZ327710 TLD327709:TLD327710 TBH327709:TBH327710 SRL327709:SRL327710 SHP327709:SHP327710 RXT327709:RXT327710 RNX327709:RNX327710 REB327709:REB327710 QUF327709:QUF327710 QKJ327709:QKJ327710 QAN327709:QAN327710 PQR327709:PQR327710 PGV327709:PGV327710 OWZ327709:OWZ327710 OND327709:OND327710 ODH327709:ODH327710 NTL327709:NTL327710 NJP327709:NJP327710 MZT327709:MZT327710 MPX327709:MPX327710 MGB327709:MGB327710 LWF327709:LWF327710 LMJ327709:LMJ327710 LCN327709:LCN327710 KSR327709:KSR327710 KIV327709:KIV327710 JYZ327709:JYZ327710 JPD327709:JPD327710 JFH327709:JFH327710 IVL327709:IVL327710 ILP327709:ILP327710 IBT327709:IBT327710 HRX327709:HRX327710 HIB327709:HIB327710 GYF327709:GYF327710 GOJ327709:GOJ327710 GEN327709:GEN327710 FUR327709:FUR327710 FKV327709:FKV327710 FAZ327709:FAZ327710 ERD327709:ERD327710 EHH327709:EHH327710 DXL327709:DXL327710 DNP327709:DNP327710 DDT327709:DDT327710 CTX327709:CTX327710 CKB327709:CKB327710 CAF327709:CAF327710 BQJ327709:BQJ327710 BGN327709:BGN327710 AWR327709:AWR327710 AMV327709:AMV327710 ACZ327709:ACZ327710 TD327709:TD327710 JH327709:JH327710 L327709:L327710 WVT262173:WVT262174 WLX262173:WLX262174 WCB262173:WCB262174 VSF262173:VSF262174 VIJ262173:VIJ262174 UYN262173:UYN262174 UOR262173:UOR262174 UEV262173:UEV262174 TUZ262173:TUZ262174 TLD262173:TLD262174 TBH262173:TBH262174 SRL262173:SRL262174 SHP262173:SHP262174 RXT262173:RXT262174 RNX262173:RNX262174 REB262173:REB262174 QUF262173:QUF262174 QKJ262173:QKJ262174 QAN262173:QAN262174 PQR262173:PQR262174 PGV262173:PGV262174 OWZ262173:OWZ262174 OND262173:OND262174 ODH262173:ODH262174 NTL262173:NTL262174 NJP262173:NJP262174 MZT262173:MZT262174 MPX262173:MPX262174 MGB262173:MGB262174 LWF262173:LWF262174 LMJ262173:LMJ262174 LCN262173:LCN262174 KSR262173:KSR262174 KIV262173:KIV262174 JYZ262173:JYZ262174 JPD262173:JPD262174 JFH262173:JFH262174 IVL262173:IVL262174 ILP262173:ILP262174 IBT262173:IBT262174 HRX262173:HRX262174 HIB262173:HIB262174 GYF262173:GYF262174 GOJ262173:GOJ262174 GEN262173:GEN262174 FUR262173:FUR262174 FKV262173:FKV262174 FAZ262173:FAZ262174 ERD262173:ERD262174 EHH262173:EHH262174 DXL262173:DXL262174 DNP262173:DNP262174 DDT262173:DDT262174 CTX262173:CTX262174 CKB262173:CKB262174 CAF262173:CAF262174 BQJ262173:BQJ262174 BGN262173:BGN262174 AWR262173:AWR262174 AMV262173:AMV262174 ACZ262173:ACZ262174 TD262173:TD262174 JH262173:JH262174 L262173:L262174 WVT196637:WVT196638 WLX196637:WLX196638 WCB196637:WCB196638 VSF196637:VSF196638 VIJ196637:VIJ196638 UYN196637:UYN196638 UOR196637:UOR196638 UEV196637:UEV196638 TUZ196637:TUZ196638 TLD196637:TLD196638 TBH196637:TBH196638 SRL196637:SRL196638 SHP196637:SHP196638 RXT196637:RXT196638 RNX196637:RNX196638 REB196637:REB196638 QUF196637:QUF196638 QKJ196637:QKJ196638 QAN196637:QAN196638 PQR196637:PQR196638 PGV196637:PGV196638 OWZ196637:OWZ196638 OND196637:OND196638 ODH196637:ODH196638 NTL196637:NTL196638 NJP196637:NJP196638 MZT196637:MZT196638 MPX196637:MPX196638 MGB196637:MGB196638 LWF196637:LWF196638 LMJ196637:LMJ196638 LCN196637:LCN196638 KSR196637:KSR196638 KIV196637:KIV196638 JYZ196637:JYZ196638 JPD196637:JPD196638 JFH196637:JFH196638 IVL196637:IVL196638 ILP196637:ILP196638 IBT196637:IBT196638 HRX196637:HRX196638 HIB196637:HIB196638 GYF196637:GYF196638 GOJ196637:GOJ196638 GEN196637:GEN196638 FUR196637:FUR196638 FKV196637:FKV196638 FAZ196637:FAZ196638 ERD196637:ERD196638 EHH196637:EHH196638 DXL196637:DXL196638 DNP196637:DNP196638 DDT196637:DDT196638 CTX196637:CTX196638 CKB196637:CKB196638 CAF196637:CAF196638 BQJ196637:BQJ196638 BGN196637:BGN196638 AWR196637:AWR196638 AMV196637:AMV196638 ACZ196637:ACZ196638 TD196637:TD196638 JH196637:JH196638 L196637:L196638 WVT131101:WVT131102 WLX131101:WLX131102 WCB131101:WCB131102 VSF131101:VSF131102 VIJ131101:VIJ131102 UYN131101:UYN131102 UOR131101:UOR131102 UEV131101:UEV131102 TUZ131101:TUZ131102 TLD131101:TLD131102 TBH131101:TBH131102 SRL131101:SRL131102 SHP131101:SHP131102 RXT131101:RXT131102 RNX131101:RNX131102 REB131101:REB131102 QUF131101:QUF131102 QKJ131101:QKJ131102 QAN131101:QAN131102 PQR131101:PQR131102 PGV131101:PGV131102 OWZ131101:OWZ131102 OND131101:OND131102 ODH131101:ODH131102 NTL131101:NTL131102 NJP131101:NJP131102 MZT131101:MZT131102 MPX131101:MPX131102 MGB131101:MGB131102 LWF131101:LWF131102 LMJ131101:LMJ131102 LCN131101:LCN131102 KSR131101:KSR131102 KIV131101:KIV131102 JYZ131101:JYZ131102 JPD131101:JPD131102 JFH131101:JFH131102 IVL131101:IVL131102 ILP131101:ILP131102 IBT131101:IBT131102 HRX131101:HRX131102 HIB131101:HIB131102 GYF131101:GYF131102 GOJ131101:GOJ131102 GEN131101:GEN131102 FUR131101:FUR131102 FKV131101:FKV131102 FAZ131101:FAZ131102 ERD131101:ERD131102 EHH131101:EHH131102 DXL131101:DXL131102 DNP131101:DNP131102 DDT131101:DDT131102 CTX131101:CTX131102 CKB131101:CKB131102 CAF131101:CAF131102 BQJ131101:BQJ131102 BGN131101:BGN131102 AWR131101:AWR131102 AMV131101:AMV131102 ACZ131101:ACZ131102 TD131101:TD131102 JH131101:JH131102 L131101:L131102 WVT65565:WVT65566 WLX65565:WLX65566 WCB65565:WCB65566 VSF65565:VSF65566 VIJ65565:VIJ65566 UYN65565:UYN65566 UOR65565:UOR65566 UEV65565:UEV65566 TUZ65565:TUZ65566 TLD65565:TLD65566 TBH65565:TBH65566 SRL65565:SRL65566 SHP65565:SHP65566 RXT65565:RXT65566 RNX65565:RNX65566 REB65565:REB65566 QUF65565:QUF65566 QKJ65565:QKJ65566 QAN65565:QAN65566 PQR65565:PQR65566 PGV65565:PGV65566 OWZ65565:OWZ65566 OND65565:OND65566 ODH65565:ODH65566 NTL65565:NTL65566 NJP65565:NJP65566 MZT65565:MZT65566 MPX65565:MPX65566 MGB65565:MGB65566 LWF65565:LWF65566 LMJ65565:LMJ65566 LCN65565:LCN65566 KSR65565:KSR65566 KIV65565:KIV65566 JYZ65565:JYZ65566 JPD65565:JPD65566 JFH65565:JFH65566 IVL65565:IVL65566 ILP65565:ILP65566 IBT65565:IBT65566 HRX65565:HRX65566 HIB65565:HIB65566 GYF65565:GYF65566 GOJ65565:GOJ65566 GEN65565:GEN65566 FUR65565:FUR65566 FKV65565:FKV65566 FAZ65565:FAZ65566 ERD65565:ERD65566 EHH65565:EHH65566 DXL65565:DXL65566 DNP65565:DNP65566 DDT65565:DDT65566 CTX65565:CTX65566 CKB65565:CKB65566 CAF65565:CAF65566 BQJ65565:BQJ65566 BGN65565:BGN65566 AWR65565:AWR65566 AMV65565:AMV65566 ACZ65565:ACZ65566 TD65565:TD65566 JH65565:JH65566 L65565:L65566 WVT29:WVT30 WLX29:WLX30 WCB29:WCB30 VSF29:VSF30 VIJ29:VIJ30 UYN29:UYN30 UOR29:UOR30 UEV29:UEV30 TUZ29:TUZ30 TLD29:TLD30 TBH29:TBH30 SRL29:SRL30 SHP29:SHP30 RXT29:RXT30 RNX29:RNX30 REB29:REB30 QUF29:QUF30 QKJ29:QKJ30 QAN29:QAN30 PQR29:PQR30 PGV29:PGV30 OWZ29:OWZ30 OND29:OND30 ODH29:ODH30 NTL29:NTL30 NJP29:NJP30 MZT29:MZT30 MPX29:MPX30 MGB29:MGB30 LWF29:LWF30 LMJ29:LMJ30 LCN29:LCN30 KSR29:KSR30 KIV29:KIV30 JYZ29:JYZ30 JPD29:JPD30 JFH29:JFH30 IVL29:IVL30 ILP29:ILP30 IBT29:IBT30 HRX29:HRX30 HIB29:HIB30 GYF29:GYF30 GOJ29:GOJ30 GEN29:GEN30 FUR29:FUR30 FKV29:FKV30 FAZ29:FAZ30 ERD29:ERD30 EHH29:EHH30 DXL29:DXL30 DNP29:DNP30 DDT29:DDT30 CTX29:CTX30 CKB29:CKB30 CAF29:CAF30 BQJ29:BQJ30 BGN29:BGN30 AWR29:AWR30 AMV29:AMV30 ACZ29:ACZ30 TD29:TD30 JH29:JH30 L29:L30 WVM983069:WVM983070 WLQ983069:WLQ983070 WBU983069:WBU983070 VRY983069:VRY983070 VIC983069:VIC983070 UYG983069:UYG983070 UOK983069:UOK983070 UEO983069:UEO983070 TUS983069:TUS983070 TKW983069:TKW983070 TBA983069:TBA983070 SRE983069:SRE983070 SHI983069:SHI983070 RXM983069:RXM983070 RNQ983069:RNQ983070 RDU983069:RDU983070 QTY983069:QTY983070 QKC983069:QKC983070 QAG983069:QAG983070 PQK983069:PQK983070 PGO983069:PGO983070 OWS983069:OWS983070 OMW983069:OMW983070 ODA983069:ODA983070 NTE983069:NTE983070 NJI983069:NJI983070 MZM983069:MZM983070 MPQ983069:MPQ983070 MFU983069:MFU983070 LVY983069:LVY983070 LMC983069:LMC983070 LCG983069:LCG983070 KSK983069:KSK983070 KIO983069:KIO983070 JYS983069:JYS983070 JOW983069:JOW983070 JFA983069:JFA983070 IVE983069:IVE983070 ILI983069:ILI983070 IBM983069:IBM983070 HRQ983069:HRQ983070 HHU983069:HHU983070 GXY983069:GXY983070 GOC983069:GOC983070 GEG983069:GEG983070 FUK983069:FUK983070 FKO983069:FKO983070 FAS983069:FAS983070 EQW983069:EQW983070 EHA983069:EHA983070 DXE983069:DXE983070 DNI983069:DNI983070 DDM983069:DDM983070 CTQ983069:CTQ983070 CJU983069:CJU983070 BZY983069:BZY983070 BQC983069:BQC983070 BGG983069:BGG983070 AWK983069:AWK983070 AMO983069:AMO983070 ACS983069:ACS983070 SW983069:SW983070 JA983069:JA983070 E983069:E983070 WVM917533:WVM917534 WLQ917533:WLQ917534 WBU917533:WBU917534 VRY917533:VRY917534 VIC917533:VIC917534 UYG917533:UYG917534 UOK917533:UOK917534 UEO917533:UEO917534 TUS917533:TUS917534 TKW917533:TKW917534 TBA917533:TBA917534 SRE917533:SRE917534 SHI917533:SHI917534 RXM917533:RXM917534 RNQ917533:RNQ917534 RDU917533:RDU917534 QTY917533:QTY917534 QKC917533:QKC917534 QAG917533:QAG917534 PQK917533:PQK917534 PGO917533:PGO917534 OWS917533:OWS917534 OMW917533:OMW917534 ODA917533:ODA917534 NTE917533:NTE917534 NJI917533:NJI917534 MZM917533:MZM917534 MPQ917533:MPQ917534 MFU917533:MFU917534 LVY917533:LVY917534 LMC917533:LMC917534 LCG917533:LCG917534 KSK917533:KSK917534 KIO917533:KIO917534 JYS917533:JYS917534 JOW917533:JOW917534 JFA917533:JFA917534 IVE917533:IVE917534 ILI917533:ILI917534 IBM917533:IBM917534 HRQ917533:HRQ917534 HHU917533:HHU917534 GXY917533:GXY917534 GOC917533:GOC917534 GEG917533:GEG917534 FUK917533:FUK917534 FKO917533:FKO917534 FAS917533:FAS917534 EQW917533:EQW917534 EHA917533:EHA917534 DXE917533:DXE917534 DNI917533:DNI917534 DDM917533:DDM917534 CTQ917533:CTQ917534 CJU917533:CJU917534 BZY917533:BZY917534 BQC917533:BQC917534 BGG917533:BGG917534 AWK917533:AWK917534 AMO917533:AMO917534 ACS917533:ACS917534 SW917533:SW917534 JA917533:JA917534 E917533:E917534 WVM851997:WVM851998 WLQ851997:WLQ851998 WBU851997:WBU851998 VRY851997:VRY851998 VIC851997:VIC851998 UYG851997:UYG851998 UOK851997:UOK851998 UEO851997:UEO851998 TUS851997:TUS851998 TKW851997:TKW851998 TBA851997:TBA851998 SRE851997:SRE851998 SHI851997:SHI851998 RXM851997:RXM851998 RNQ851997:RNQ851998 RDU851997:RDU851998 QTY851997:QTY851998 QKC851997:QKC851998 QAG851997:QAG851998 PQK851997:PQK851998 PGO851997:PGO851998 OWS851997:OWS851998 OMW851997:OMW851998 ODA851997:ODA851998 NTE851997:NTE851998 NJI851997:NJI851998 MZM851997:MZM851998 MPQ851997:MPQ851998 MFU851997:MFU851998 LVY851997:LVY851998 LMC851997:LMC851998 LCG851997:LCG851998 KSK851997:KSK851998 KIO851997:KIO851998 JYS851997:JYS851998 JOW851997:JOW851998 JFA851997:JFA851998 IVE851997:IVE851998 ILI851997:ILI851998 IBM851997:IBM851998 HRQ851997:HRQ851998 HHU851997:HHU851998 GXY851997:GXY851998 GOC851997:GOC851998 GEG851997:GEG851998 FUK851997:FUK851998 FKO851997:FKO851998 FAS851997:FAS851998 EQW851997:EQW851998 EHA851997:EHA851998 DXE851997:DXE851998 DNI851997:DNI851998 DDM851997:DDM851998 CTQ851997:CTQ851998 CJU851997:CJU851998 BZY851997:BZY851998 BQC851997:BQC851998 BGG851997:BGG851998 AWK851997:AWK851998 AMO851997:AMO851998 ACS851997:ACS851998 SW851997:SW851998 JA851997:JA851998 E851997:E851998 WVM786461:WVM786462 WLQ786461:WLQ786462 WBU786461:WBU786462 VRY786461:VRY786462 VIC786461:VIC786462 UYG786461:UYG786462 UOK786461:UOK786462 UEO786461:UEO786462 TUS786461:TUS786462 TKW786461:TKW786462 TBA786461:TBA786462 SRE786461:SRE786462 SHI786461:SHI786462 RXM786461:RXM786462 RNQ786461:RNQ786462 RDU786461:RDU786462 QTY786461:QTY786462 QKC786461:QKC786462 QAG786461:QAG786462 PQK786461:PQK786462 PGO786461:PGO786462 OWS786461:OWS786462 OMW786461:OMW786462 ODA786461:ODA786462 NTE786461:NTE786462 NJI786461:NJI786462 MZM786461:MZM786462 MPQ786461:MPQ786462 MFU786461:MFU786462 LVY786461:LVY786462 LMC786461:LMC786462 LCG786461:LCG786462 KSK786461:KSK786462 KIO786461:KIO786462 JYS786461:JYS786462 JOW786461:JOW786462 JFA786461:JFA786462 IVE786461:IVE786462 ILI786461:ILI786462 IBM786461:IBM786462 HRQ786461:HRQ786462 HHU786461:HHU786462 GXY786461:GXY786462 GOC786461:GOC786462 GEG786461:GEG786462 FUK786461:FUK786462 FKO786461:FKO786462 FAS786461:FAS786462 EQW786461:EQW786462 EHA786461:EHA786462 DXE786461:DXE786462 DNI786461:DNI786462 DDM786461:DDM786462 CTQ786461:CTQ786462 CJU786461:CJU786462 BZY786461:BZY786462 BQC786461:BQC786462 BGG786461:BGG786462 AWK786461:AWK786462 AMO786461:AMO786462 ACS786461:ACS786462 SW786461:SW786462 JA786461:JA786462 E786461:E786462 WVM720925:WVM720926 WLQ720925:WLQ720926 WBU720925:WBU720926 VRY720925:VRY720926 VIC720925:VIC720926 UYG720925:UYG720926 UOK720925:UOK720926 UEO720925:UEO720926 TUS720925:TUS720926 TKW720925:TKW720926 TBA720925:TBA720926 SRE720925:SRE720926 SHI720925:SHI720926 RXM720925:RXM720926 RNQ720925:RNQ720926 RDU720925:RDU720926 QTY720925:QTY720926 QKC720925:QKC720926 QAG720925:QAG720926 PQK720925:PQK720926 PGO720925:PGO720926 OWS720925:OWS720926 OMW720925:OMW720926 ODA720925:ODA720926 NTE720925:NTE720926 NJI720925:NJI720926 MZM720925:MZM720926 MPQ720925:MPQ720926 MFU720925:MFU720926 LVY720925:LVY720926 LMC720925:LMC720926 LCG720925:LCG720926 KSK720925:KSK720926 KIO720925:KIO720926 JYS720925:JYS720926 JOW720925:JOW720926 JFA720925:JFA720926 IVE720925:IVE720926 ILI720925:ILI720926 IBM720925:IBM720926 HRQ720925:HRQ720926 HHU720925:HHU720926 GXY720925:GXY720926 GOC720925:GOC720926 GEG720925:GEG720926 FUK720925:FUK720926 FKO720925:FKO720926 FAS720925:FAS720926 EQW720925:EQW720926 EHA720925:EHA720926 DXE720925:DXE720926 DNI720925:DNI720926 DDM720925:DDM720926 CTQ720925:CTQ720926 CJU720925:CJU720926 BZY720925:BZY720926 BQC720925:BQC720926 BGG720925:BGG720926 AWK720925:AWK720926 AMO720925:AMO720926 ACS720925:ACS720926 SW720925:SW720926 JA720925:JA720926 E720925:E720926 WVM655389:WVM655390 WLQ655389:WLQ655390 WBU655389:WBU655390 VRY655389:VRY655390 VIC655389:VIC655390 UYG655389:UYG655390 UOK655389:UOK655390 UEO655389:UEO655390 TUS655389:TUS655390 TKW655389:TKW655390 TBA655389:TBA655390 SRE655389:SRE655390 SHI655389:SHI655390 RXM655389:RXM655390 RNQ655389:RNQ655390 RDU655389:RDU655390 QTY655389:QTY655390 QKC655389:QKC655390 QAG655389:QAG655390 PQK655389:PQK655390 PGO655389:PGO655390 OWS655389:OWS655390 OMW655389:OMW655390 ODA655389:ODA655390 NTE655389:NTE655390 NJI655389:NJI655390 MZM655389:MZM655390 MPQ655389:MPQ655390 MFU655389:MFU655390 LVY655389:LVY655390 LMC655389:LMC655390 LCG655389:LCG655390 KSK655389:KSK655390 KIO655389:KIO655390 JYS655389:JYS655390 JOW655389:JOW655390 JFA655389:JFA655390 IVE655389:IVE655390 ILI655389:ILI655390 IBM655389:IBM655390 HRQ655389:HRQ655390 HHU655389:HHU655390 GXY655389:GXY655390 GOC655389:GOC655390 GEG655389:GEG655390 FUK655389:FUK655390 FKO655389:FKO655390 FAS655389:FAS655390 EQW655389:EQW655390 EHA655389:EHA655390 DXE655389:DXE655390 DNI655389:DNI655390 DDM655389:DDM655390 CTQ655389:CTQ655390 CJU655389:CJU655390 BZY655389:BZY655390 BQC655389:BQC655390 BGG655389:BGG655390 AWK655389:AWK655390 AMO655389:AMO655390 ACS655389:ACS655390 SW655389:SW655390 JA655389:JA655390 E655389:E655390 WVM589853:WVM589854 WLQ589853:WLQ589854 WBU589853:WBU589854 VRY589853:VRY589854 VIC589853:VIC589854 UYG589853:UYG589854 UOK589853:UOK589854 UEO589853:UEO589854 TUS589853:TUS589854 TKW589853:TKW589854 TBA589853:TBA589854 SRE589853:SRE589854 SHI589853:SHI589854 RXM589853:RXM589854 RNQ589853:RNQ589854 RDU589853:RDU589854 QTY589853:QTY589854 QKC589853:QKC589854 QAG589853:QAG589854 PQK589853:PQK589854 PGO589853:PGO589854 OWS589853:OWS589854 OMW589853:OMW589854 ODA589853:ODA589854 NTE589853:NTE589854 NJI589853:NJI589854 MZM589853:MZM589854 MPQ589853:MPQ589854 MFU589853:MFU589854 LVY589853:LVY589854 LMC589853:LMC589854 LCG589853:LCG589854 KSK589853:KSK589854 KIO589853:KIO589854 JYS589853:JYS589854 JOW589853:JOW589854 JFA589853:JFA589854 IVE589853:IVE589854 ILI589853:ILI589854 IBM589853:IBM589854 HRQ589853:HRQ589854 HHU589853:HHU589854 GXY589853:GXY589854 GOC589853:GOC589854 GEG589853:GEG589854 FUK589853:FUK589854 FKO589853:FKO589854 FAS589853:FAS589854 EQW589853:EQW589854 EHA589853:EHA589854 DXE589853:DXE589854 DNI589853:DNI589854 DDM589853:DDM589854 CTQ589853:CTQ589854 CJU589853:CJU589854 BZY589853:BZY589854 BQC589853:BQC589854 BGG589853:BGG589854 AWK589853:AWK589854 AMO589853:AMO589854 ACS589853:ACS589854 SW589853:SW589854 JA589853:JA589854 E589853:E589854 WVM524317:WVM524318 WLQ524317:WLQ524318 WBU524317:WBU524318 VRY524317:VRY524318 VIC524317:VIC524318 UYG524317:UYG524318 UOK524317:UOK524318 UEO524317:UEO524318 TUS524317:TUS524318 TKW524317:TKW524318 TBA524317:TBA524318 SRE524317:SRE524318 SHI524317:SHI524318 RXM524317:RXM524318 RNQ524317:RNQ524318 RDU524317:RDU524318 QTY524317:QTY524318 QKC524317:QKC524318 QAG524317:QAG524318 PQK524317:PQK524318 PGO524317:PGO524318 OWS524317:OWS524318 OMW524317:OMW524318 ODA524317:ODA524318 NTE524317:NTE524318 NJI524317:NJI524318 MZM524317:MZM524318 MPQ524317:MPQ524318 MFU524317:MFU524318 LVY524317:LVY524318 LMC524317:LMC524318 LCG524317:LCG524318 KSK524317:KSK524318 KIO524317:KIO524318 JYS524317:JYS524318 JOW524317:JOW524318 JFA524317:JFA524318 IVE524317:IVE524318 ILI524317:ILI524318 IBM524317:IBM524318 HRQ524317:HRQ524318 HHU524317:HHU524318 GXY524317:GXY524318 GOC524317:GOC524318 GEG524317:GEG524318 FUK524317:FUK524318 FKO524317:FKO524318 FAS524317:FAS524318 EQW524317:EQW524318 EHA524317:EHA524318 DXE524317:DXE524318 DNI524317:DNI524318 DDM524317:DDM524318 CTQ524317:CTQ524318 CJU524317:CJU524318 BZY524317:BZY524318 BQC524317:BQC524318 BGG524317:BGG524318 AWK524317:AWK524318 AMO524317:AMO524318 ACS524317:ACS524318 SW524317:SW524318 JA524317:JA524318 E524317:E524318 WVM458781:WVM458782 WLQ458781:WLQ458782 WBU458781:WBU458782 VRY458781:VRY458782 VIC458781:VIC458782 UYG458781:UYG458782 UOK458781:UOK458782 UEO458781:UEO458782 TUS458781:TUS458782 TKW458781:TKW458782 TBA458781:TBA458782 SRE458781:SRE458782 SHI458781:SHI458782 RXM458781:RXM458782 RNQ458781:RNQ458782 RDU458781:RDU458782 QTY458781:QTY458782 QKC458781:QKC458782 QAG458781:QAG458782 PQK458781:PQK458782 PGO458781:PGO458782 OWS458781:OWS458782 OMW458781:OMW458782 ODA458781:ODA458782 NTE458781:NTE458782 NJI458781:NJI458782 MZM458781:MZM458782 MPQ458781:MPQ458782 MFU458781:MFU458782 LVY458781:LVY458782 LMC458781:LMC458782 LCG458781:LCG458782 KSK458781:KSK458782 KIO458781:KIO458782 JYS458781:JYS458782 JOW458781:JOW458782 JFA458781:JFA458782 IVE458781:IVE458782 ILI458781:ILI458782 IBM458781:IBM458782 HRQ458781:HRQ458782 HHU458781:HHU458782 GXY458781:GXY458782 GOC458781:GOC458782 GEG458781:GEG458782 FUK458781:FUK458782 FKO458781:FKO458782 FAS458781:FAS458782 EQW458781:EQW458782 EHA458781:EHA458782 DXE458781:DXE458782 DNI458781:DNI458782 DDM458781:DDM458782 CTQ458781:CTQ458782 CJU458781:CJU458782 BZY458781:BZY458782 BQC458781:BQC458782 BGG458781:BGG458782 AWK458781:AWK458782 AMO458781:AMO458782 ACS458781:ACS458782 SW458781:SW458782 JA458781:JA458782 E458781:E458782 WVM393245:WVM393246 WLQ393245:WLQ393246 WBU393245:WBU393246 VRY393245:VRY393246 VIC393245:VIC393246 UYG393245:UYG393246 UOK393245:UOK393246 UEO393245:UEO393246 TUS393245:TUS393246 TKW393245:TKW393246 TBA393245:TBA393246 SRE393245:SRE393246 SHI393245:SHI393246 RXM393245:RXM393246 RNQ393245:RNQ393246 RDU393245:RDU393246 QTY393245:QTY393246 QKC393245:QKC393246 QAG393245:QAG393246 PQK393245:PQK393246 PGO393245:PGO393246 OWS393245:OWS393246 OMW393245:OMW393246 ODA393245:ODA393246 NTE393245:NTE393246 NJI393245:NJI393246 MZM393245:MZM393246 MPQ393245:MPQ393246 MFU393245:MFU393246 LVY393245:LVY393246 LMC393245:LMC393246 LCG393245:LCG393246 KSK393245:KSK393246 KIO393245:KIO393246 JYS393245:JYS393246 JOW393245:JOW393246 JFA393245:JFA393246 IVE393245:IVE393246 ILI393245:ILI393246 IBM393245:IBM393246 HRQ393245:HRQ393246 HHU393245:HHU393246 GXY393245:GXY393246 GOC393245:GOC393246 GEG393245:GEG393246 FUK393245:FUK393246 FKO393245:FKO393246 FAS393245:FAS393246 EQW393245:EQW393246 EHA393245:EHA393246 DXE393245:DXE393246 DNI393245:DNI393246 DDM393245:DDM393246 CTQ393245:CTQ393246 CJU393245:CJU393246 BZY393245:BZY393246 BQC393245:BQC393246 BGG393245:BGG393246 AWK393245:AWK393246 AMO393245:AMO393246 ACS393245:ACS393246 SW393245:SW393246 JA393245:JA393246 E393245:E393246 WVM327709:WVM327710 WLQ327709:WLQ327710 WBU327709:WBU327710 VRY327709:VRY327710 VIC327709:VIC327710 UYG327709:UYG327710 UOK327709:UOK327710 UEO327709:UEO327710 TUS327709:TUS327710 TKW327709:TKW327710 TBA327709:TBA327710 SRE327709:SRE327710 SHI327709:SHI327710 RXM327709:RXM327710 RNQ327709:RNQ327710 RDU327709:RDU327710 QTY327709:QTY327710 QKC327709:QKC327710 QAG327709:QAG327710 PQK327709:PQK327710 PGO327709:PGO327710 OWS327709:OWS327710 OMW327709:OMW327710 ODA327709:ODA327710 NTE327709:NTE327710 NJI327709:NJI327710 MZM327709:MZM327710 MPQ327709:MPQ327710 MFU327709:MFU327710 LVY327709:LVY327710 LMC327709:LMC327710 LCG327709:LCG327710 KSK327709:KSK327710 KIO327709:KIO327710 JYS327709:JYS327710 JOW327709:JOW327710 JFA327709:JFA327710 IVE327709:IVE327710 ILI327709:ILI327710 IBM327709:IBM327710 HRQ327709:HRQ327710 HHU327709:HHU327710 GXY327709:GXY327710 GOC327709:GOC327710 GEG327709:GEG327710 FUK327709:FUK327710 FKO327709:FKO327710 FAS327709:FAS327710 EQW327709:EQW327710 EHA327709:EHA327710 DXE327709:DXE327710 DNI327709:DNI327710 DDM327709:DDM327710 CTQ327709:CTQ327710 CJU327709:CJU327710 BZY327709:BZY327710 BQC327709:BQC327710 BGG327709:BGG327710 AWK327709:AWK327710 AMO327709:AMO327710 ACS327709:ACS327710 SW327709:SW327710 JA327709:JA327710 E327709:E327710 WVM262173:WVM262174 WLQ262173:WLQ262174 WBU262173:WBU262174 VRY262173:VRY262174 VIC262173:VIC262174 UYG262173:UYG262174 UOK262173:UOK262174 UEO262173:UEO262174 TUS262173:TUS262174 TKW262173:TKW262174 TBA262173:TBA262174 SRE262173:SRE262174 SHI262173:SHI262174 RXM262173:RXM262174 RNQ262173:RNQ262174 RDU262173:RDU262174 QTY262173:QTY262174 QKC262173:QKC262174 QAG262173:QAG262174 PQK262173:PQK262174 PGO262173:PGO262174 OWS262173:OWS262174 OMW262173:OMW262174 ODA262173:ODA262174 NTE262173:NTE262174 NJI262173:NJI262174 MZM262173:MZM262174 MPQ262173:MPQ262174 MFU262173:MFU262174 LVY262173:LVY262174 LMC262173:LMC262174 LCG262173:LCG262174 KSK262173:KSK262174 KIO262173:KIO262174 JYS262173:JYS262174 JOW262173:JOW262174 JFA262173:JFA262174 IVE262173:IVE262174 ILI262173:ILI262174 IBM262173:IBM262174 HRQ262173:HRQ262174 HHU262173:HHU262174 GXY262173:GXY262174 GOC262173:GOC262174 GEG262173:GEG262174 FUK262173:FUK262174 FKO262173:FKO262174 FAS262173:FAS262174 EQW262173:EQW262174 EHA262173:EHA262174 DXE262173:DXE262174 DNI262173:DNI262174 DDM262173:DDM262174 CTQ262173:CTQ262174 CJU262173:CJU262174 BZY262173:BZY262174 BQC262173:BQC262174 BGG262173:BGG262174 AWK262173:AWK262174 AMO262173:AMO262174 ACS262173:ACS262174 SW262173:SW262174 JA262173:JA262174 E262173:E262174 WVM196637:WVM196638 WLQ196637:WLQ196638 WBU196637:WBU196638 VRY196637:VRY196638 VIC196637:VIC196638 UYG196637:UYG196638 UOK196637:UOK196638 UEO196637:UEO196638 TUS196637:TUS196638 TKW196637:TKW196638 TBA196637:TBA196638 SRE196637:SRE196638 SHI196637:SHI196638 RXM196637:RXM196638 RNQ196637:RNQ196638 RDU196637:RDU196638 QTY196637:QTY196638 QKC196637:QKC196638 QAG196637:QAG196638 PQK196637:PQK196638 PGO196637:PGO196638 OWS196637:OWS196638 OMW196637:OMW196638 ODA196637:ODA196638 NTE196637:NTE196638 NJI196637:NJI196638 MZM196637:MZM196638 MPQ196637:MPQ196638 MFU196637:MFU196638 LVY196637:LVY196638 LMC196637:LMC196638 LCG196637:LCG196638 KSK196637:KSK196638 KIO196637:KIO196638 JYS196637:JYS196638 JOW196637:JOW196638 JFA196637:JFA196638 IVE196637:IVE196638 ILI196637:ILI196638 IBM196637:IBM196638 HRQ196637:HRQ196638 HHU196637:HHU196638 GXY196637:GXY196638 GOC196637:GOC196638 GEG196637:GEG196638 FUK196637:FUK196638 FKO196637:FKO196638 FAS196637:FAS196638 EQW196637:EQW196638 EHA196637:EHA196638 DXE196637:DXE196638 DNI196637:DNI196638 DDM196637:DDM196638 CTQ196637:CTQ196638 CJU196637:CJU196638 BZY196637:BZY196638 BQC196637:BQC196638 BGG196637:BGG196638 AWK196637:AWK196638 AMO196637:AMO196638 ACS196637:ACS196638 SW196637:SW196638 JA196637:JA196638 E196637:E196638 WVM131101:WVM131102 WLQ131101:WLQ131102 WBU131101:WBU131102 VRY131101:VRY131102 VIC131101:VIC131102 UYG131101:UYG131102 UOK131101:UOK131102 UEO131101:UEO131102 TUS131101:TUS131102 TKW131101:TKW131102 TBA131101:TBA131102 SRE131101:SRE131102 SHI131101:SHI131102 RXM131101:RXM131102 RNQ131101:RNQ131102 RDU131101:RDU131102 QTY131101:QTY131102 QKC131101:QKC131102 QAG131101:QAG131102 PQK131101:PQK131102 PGO131101:PGO131102 OWS131101:OWS131102 OMW131101:OMW131102 ODA131101:ODA131102 NTE131101:NTE131102 NJI131101:NJI131102 MZM131101:MZM131102 MPQ131101:MPQ131102 MFU131101:MFU131102 LVY131101:LVY131102 LMC131101:LMC131102 LCG131101:LCG131102 KSK131101:KSK131102 KIO131101:KIO131102 JYS131101:JYS131102 JOW131101:JOW131102 JFA131101:JFA131102 IVE131101:IVE131102 ILI131101:ILI131102 IBM131101:IBM131102 HRQ131101:HRQ131102 HHU131101:HHU131102 GXY131101:GXY131102 GOC131101:GOC131102 GEG131101:GEG131102 FUK131101:FUK131102 FKO131101:FKO131102 FAS131101:FAS131102 EQW131101:EQW131102 EHA131101:EHA131102 DXE131101:DXE131102 DNI131101:DNI131102 DDM131101:DDM131102 CTQ131101:CTQ131102 CJU131101:CJU131102 BZY131101:BZY131102 BQC131101:BQC131102 BGG131101:BGG131102 AWK131101:AWK131102 AMO131101:AMO131102 ACS131101:ACS131102 SW131101:SW131102 JA131101:JA131102 E131101:E131102 WVM65565:WVM65566 WLQ65565:WLQ65566 WBU65565:WBU65566 VRY65565:VRY65566 VIC65565:VIC65566 UYG65565:UYG65566 UOK65565:UOK65566 UEO65565:UEO65566 TUS65565:TUS65566 TKW65565:TKW65566 TBA65565:TBA65566 SRE65565:SRE65566 SHI65565:SHI65566 RXM65565:RXM65566 RNQ65565:RNQ65566 RDU65565:RDU65566 QTY65565:QTY65566 QKC65565:QKC65566 QAG65565:QAG65566 PQK65565:PQK65566 PGO65565:PGO65566 OWS65565:OWS65566 OMW65565:OMW65566 ODA65565:ODA65566 NTE65565:NTE65566 NJI65565:NJI65566 MZM65565:MZM65566 MPQ65565:MPQ65566 MFU65565:MFU65566 LVY65565:LVY65566 LMC65565:LMC65566 LCG65565:LCG65566 KSK65565:KSK65566 KIO65565:KIO65566 JYS65565:JYS65566 JOW65565:JOW65566 JFA65565:JFA65566 IVE65565:IVE65566 ILI65565:ILI65566 IBM65565:IBM65566 HRQ65565:HRQ65566 HHU65565:HHU65566 GXY65565:GXY65566 GOC65565:GOC65566 GEG65565:GEG65566 FUK65565:FUK65566 FKO65565:FKO65566 FAS65565:FAS65566 EQW65565:EQW65566 EHA65565:EHA65566 DXE65565:DXE65566 DNI65565:DNI65566 DDM65565:DDM65566 CTQ65565:CTQ65566 CJU65565:CJU65566 BZY65565:BZY65566 BQC65565:BQC65566 BGG65565:BGG65566 AWK65565:AWK65566 AMO65565:AMO65566 ACS65565:ACS65566 SW65565:SW65566 JA65565:JA65566 E65565:E65566 WVM29:WVM30 WLQ29:WLQ30 WBU29:WBU30 VRY29:VRY30 VIC29:VIC30 UYG29:UYG30 UOK29:UOK30 UEO29:UEO30 TUS29:TUS30 TKW29:TKW30 TBA29:TBA30 SRE29:SRE30 SHI29:SHI30 RXM29:RXM30 RNQ29:RNQ30 RDU29:RDU30 QTY29:QTY30 QKC29:QKC30 QAG29:QAG30 PQK29:PQK30 PGO29:PGO30 OWS29:OWS30 OMW29:OMW30 ODA29:ODA30 NTE29:NTE30 NJI29:NJI30 MZM29:MZM30 MPQ29:MPQ30 MFU29:MFU30 LVY29:LVY30 LMC29:LMC30 LCG29:LCG30 KSK29:KSK30 KIO29:KIO30 JYS29:JYS30 JOW29:JOW30 JFA29:JFA30 IVE29:IVE30 ILI29:ILI30 IBM29:IBM30 HRQ29:HRQ30 HHU29:HHU30 GXY29:GXY30 GOC29:GOC30 GEG29:GEG30 FUK29:FUK30 FKO29:FKO30 FAS29:FAS30 EQW29:EQW30 EHA29:EHA30 DXE29:DXE30 DNI29:DNI30 DDM29:DDM30 CTQ29:CTQ30 CJU29:CJU30 BZY29:BZY30 BQC29:BQC30 BGG29:BGG30 AWK29:AWK30 AMO29:AMO30 ACS29:ACS30 SW29:SW30 JA29:JA30">
      <formula1>$T$27:$T$30</formula1>
    </dataValidation>
    <dataValidation type="list" allowBlank="1" showInputMessage="1" showErrorMessage="1" sqref="J47:L47 WVR983087:WVT983087 WLV983087:WLX983087 WBZ983087:WCB983087 VSD983087:VSF983087 VIH983087:VIJ983087 UYL983087:UYN983087 UOP983087:UOR983087 UET983087:UEV983087 TUX983087:TUZ983087 TLB983087:TLD983087 TBF983087:TBH983087 SRJ983087:SRL983087 SHN983087:SHP983087 RXR983087:RXT983087 RNV983087:RNX983087 RDZ983087:REB983087 QUD983087:QUF983087 QKH983087:QKJ983087 QAL983087:QAN983087 PQP983087:PQR983087 PGT983087:PGV983087 OWX983087:OWZ983087 ONB983087:OND983087 ODF983087:ODH983087 NTJ983087:NTL983087 NJN983087:NJP983087 MZR983087:MZT983087 MPV983087:MPX983087 MFZ983087:MGB983087 LWD983087:LWF983087 LMH983087:LMJ983087 LCL983087:LCN983087 KSP983087:KSR983087 KIT983087:KIV983087 JYX983087:JYZ983087 JPB983087:JPD983087 JFF983087:JFH983087 IVJ983087:IVL983087 ILN983087:ILP983087 IBR983087:IBT983087 HRV983087:HRX983087 HHZ983087:HIB983087 GYD983087:GYF983087 GOH983087:GOJ983087 GEL983087:GEN983087 FUP983087:FUR983087 FKT983087:FKV983087 FAX983087:FAZ983087 ERB983087:ERD983087 EHF983087:EHH983087 DXJ983087:DXL983087 DNN983087:DNP983087 DDR983087:DDT983087 CTV983087:CTX983087 CJZ983087:CKB983087 CAD983087:CAF983087 BQH983087:BQJ983087 BGL983087:BGN983087 AWP983087:AWR983087 AMT983087:AMV983087 ACX983087:ACZ983087 TB983087:TD983087 JF983087:JH983087 J983087:L983087 WVR917551:WVT917551 WLV917551:WLX917551 WBZ917551:WCB917551 VSD917551:VSF917551 VIH917551:VIJ917551 UYL917551:UYN917551 UOP917551:UOR917551 UET917551:UEV917551 TUX917551:TUZ917551 TLB917551:TLD917551 TBF917551:TBH917551 SRJ917551:SRL917551 SHN917551:SHP917551 RXR917551:RXT917551 RNV917551:RNX917551 RDZ917551:REB917551 QUD917551:QUF917551 QKH917551:QKJ917551 QAL917551:QAN917551 PQP917551:PQR917551 PGT917551:PGV917551 OWX917551:OWZ917551 ONB917551:OND917551 ODF917551:ODH917551 NTJ917551:NTL917551 NJN917551:NJP917551 MZR917551:MZT917551 MPV917551:MPX917551 MFZ917551:MGB917551 LWD917551:LWF917551 LMH917551:LMJ917551 LCL917551:LCN917551 KSP917551:KSR917551 KIT917551:KIV917551 JYX917551:JYZ917551 JPB917551:JPD917551 JFF917551:JFH917551 IVJ917551:IVL917551 ILN917551:ILP917551 IBR917551:IBT917551 HRV917551:HRX917551 HHZ917551:HIB917551 GYD917551:GYF917551 GOH917551:GOJ917551 GEL917551:GEN917551 FUP917551:FUR917551 FKT917551:FKV917551 FAX917551:FAZ917551 ERB917551:ERD917551 EHF917551:EHH917551 DXJ917551:DXL917551 DNN917551:DNP917551 DDR917551:DDT917551 CTV917551:CTX917551 CJZ917551:CKB917551 CAD917551:CAF917551 BQH917551:BQJ917551 BGL917551:BGN917551 AWP917551:AWR917551 AMT917551:AMV917551 ACX917551:ACZ917551 TB917551:TD917551 JF917551:JH917551 J917551:L917551 WVR852015:WVT852015 WLV852015:WLX852015 WBZ852015:WCB852015 VSD852015:VSF852015 VIH852015:VIJ852015 UYL852015:UYN852015 UOP852015:UOR852015 UET852015:UEV852015 TUX852015:TUZ852015 TLB852015:TLD852015 TBF852015:TBH852015 SRJ852015:SRL852015 SHN852015:SHP852015 RXR852015:RXT852015 RNV852015:RNX852015 RDZ852015:REB852015 QUD852015:QUF852015 QKH852015:QKJ852015 QAL852015:QAN852015 PQP852015:PQR852015 PGT852015:PGV852015 OWX852015:OWZ852015 ONB852015:OND852015 ODF852015:ODH852015 NTJ852015:NTL852015 NJN852015:NJP852015 MZR852015:MZT852015 MPV852015:MPX852015 MFZ852015:MGB852015 LWD852015:LWF852015 LMH852015:LMJ852015 LCL852015:LCN852015 KSP852015:KSR852015 KIT852015:KIV852015 JYX852015:JYZ852015 JPB852015:JPD852015 JFF852015:JFH852015 IVJ852015:IVL852015 ILN852015:ILP852015 IBR852015:IBT852015 HRV852015:HRX852015 HHZ852015:HIB852015 GYD852015:GYF852015 GOH852015:GOJ852015 GEL852015:GEN852015 FUP852015:FUR852015 FKT852015:FKV852015 FAX852015:FAZ852015 ERB852015:ERD852015 EHF852015:EHH852015 DXJ852015:DXL852015 DNN852015:DNP852015 DDR852015:DDT852015 CTV852015:CTX852015 CJZ852015:CKB852015 CAD852015:CAF852015 BQH852015:BQJ852015 BGL852015:BGN852015 AWP852015:AWR852015 AMT852015:AMV852015 ACX852015:ACZ852015 TB852015:TD852015 JF852015:JH852015 J852015:L852015 WVR786479:WVT786479 WLV786479:WLX786479 WBZ786479:WCB786479 VSD786479:VSF786479 VIH786479:VIJ786479 UYL786479:UYN786479 UOP786479:UOR786479 UET786479:UEV786479 TUX786479:TUZ786479 TLB786479:TLD786479 TBF786479:TBH786479 SRJ786479:SRL786479 SHN786479:SHP786479 RXR786479:RXT786479 RNV786479:RNX786479 RDZ786479:REB786479 QUD786479:QUF786479 QKH786479:QKJ786479 QAL786479:QAN786479 PQP786479:PQR786479 PGT786479:PGV786479 OWX786479:OWZ786479 ONB786479:OND786479 ODF786479:ODH786479 NTJ786479:NTL786479 NJN786479:NJP786479 MZR786479:MZT786479 MPV786479:MPX786479 MFZ786479:MGB786479 LWD786479:LWF786479 LMH786479:LMJ786479 LCL786479:LCN786479 KSP786479:KSR786479 KIT786479:KIV786479 JYX786479:JYZ786479 JPB786479:JPD786479 JFF786479:JFH786479 IVJ786479:IVL786479 ILN786479:ILP786479 IBR786479:IBT786479 HRV786479:HRX786479 HHZ786479:HIB786479 GYD786479:GYF786479 GOH786479:GOJ786479 GEL786479:GEN786479 FUP786479:FUR786479 FKT786479:FKV786479 FAX786479:FAZ786479 ERB786479:ERD786479 EHF786479:EHH786479 DXJ786479:DXL786479 DNN786479:DNP786479 DDR786479:DDT786479 CTV786479:CTX786479 CJZ786479:CKB786479 CAD786479:CAF786479 BQH786479:BQJ786479 BGL786479:BGN786479 AWP786479:AWR786479 AMT786479:AMV786479 ACX786479:ACZ786479 TB786479:TD786479 JF786479:JH786479 J786479:L786479 WVR720943:WVT720943 WLV720943:WLX720943 WBZ720943:WCB720943 VSD720943:VSF720943 VIH720943:VIJ720943 UYL720943:UYN720943 UOP720943:UOR720943 UET720943:UEV720943 TUX720943:TUZ720943 TLB720943:TLD720943 TBF720943:TBH720943 SRJ720943:SRL720943 SHN720943:SHP720943 RXR720943:RXT720943 RNV720943:RNX720943 RDZ720943:REB720943 QUD720943:QUF720943 QKH720943:QKJ720943 QAL720943:QAN720943 PQP720943:PQR720943 PGT720943:PGV720943 OWX720943:OWZ720943 ONB720943:OND720943 ODF720943:ODH720943 NTJ720943:NTL720943 NJN720943:NJP720943 MZR720943:MZT720943 MPV720943:MPX720943 MFZ720943:MGB720943 LWD720943:LWF720943 LMH720943:LMJ720943 LCL720943:LCN720943 KSP720943:KSR720943 KIT720943:KIV720943 JYX720943:JYZ720943 JPB720943:JPD720943 JFF720943:JFH720943 IVJ720943:IVL720943 ILN720943:ILP720943 IBR720943:IBT720943 HRV720943:HRX720943 HHZ720943:HIB720943 GYD720943:GYF720943 GOH720943:GOJ720943 GEL720943:GEN720943 FUP720943:FUR720943 FKT720943:FKV720943 FAX720943:FAZ720943 ERB720943:ERD720943 EHF720943:EHH720943 DXJ720943:DXL720943 DNN720943:DNP720943 DDR720943:DDT720943 CTV720943:CTX720943 CJZ720943:CKB720943 CAD720943:CAF720943 BQH720943:BQJ720943 BGL720943:BGN720943 AWP720943:AWR720943 AMT720943:AMV720943 ACX720943:ACZ720943 TB720943:TD720943 JF720943:JH720943 J720943:L720943 WVR655407:WVT655407 WLV655407:WLX655407 WBZ655407:WCB655407 VSD655407:VSF655407 VIH655407:VIJ655407 UYL655407:UYN655407 UOP655407:UOR655407 UET655407:UEV655407 TUX655407:TUZ655407 TLB655407:TLD655407 TBF655407:TBH655407 SRJ655407:SRL655407 SHN655407:SHP655407 RXR655407:RXT655407 RNV655407:RNX655407 RDZ655407:REB655407 QUD655407:QUF655407 QKH655407:QKJ655407 QAL655407:QAN655407 PQP655407:PQR655407 PGT655407:PGV655407 OWX655407:OWZ655407 ONB655407:OND655407 ODF655407:ODH655407 NTJ655407:NTL655407 NJN655407:NJP655407 MZR655407:MZT655407 MPV655407:MPX655407 MFZ655407:MGB655407 LWD655407:LWF655407 LMH655407:LMJ655407 LCL655407:LCN655407 KSP655407:KSR655407 KIT655407:KIV655407 JYX655407:JYZ655407 JPB655407:JPD655407 JFF655407:JFH655407 IVJ655407:IVL655407 ILN655407:ILP655407 IBR655407:IBT655407 HRV655407:HRX655407 HHZ655407:HIB655407 GYD655407:GYF655407 GOH655407:GOJ655407 GEL655407:GEN655407 FUP655407:FUR655407 FKT655407:FKV655407 FAX655407:FAZ655407 ERB655407:ERD655407 EHF655407:EHH655407 DXJ655407:DXL655407 DNN655407:DNP655407 DDR655407:DDT655407 CTV655407:CTX655407 CJZ655407:CKB655407 CAD655407:CAF655407 BQH655407:BQJ655407 BGL655407:BGN655407 AWP655407:AWR655407 AMT655407:AMV655407 ACX655407:ACZ655407 TB655407:TD655407 JF655407:JH655407 J655407:L655407 WVR589871:WVT589871 WLV589871:WLX589871 WBZ589871:WCB589871 VSD589871:VSF589871 VIH589871:VIJ589871 UYL589871:UYN589871 UOP589871:UOR589871 UET589871:UEV589871 TUX589871:TUZ589871 TLB589871:TLD589871 TBF589871:TBH589871 SRJ589871:SRL589871 SHN589871:SHP589871 RXR589871:RXT589871 RNV589871:RNX589871 RDZ589871:REB589871 QUD589871:QUF589871 QKH589871:QKJ589871 QAL589871:QAN589871 PQP589871:PQR589871 PGT589871:PGV589871 OWX589871:OWZ589871 ONB589871:OND589871 ODF589871:ODH589871 NTJ589871:NTL589871 NJN589871:NJP589871 MZR589871:MZT589871 MPV589871:MPX589871 MFZ589871:MGB589871 LWD589871:LWF589871 LMH589871:LMJ589871 LCL589871:LCN589871 KSP589871:KSR589871 KIT589871:KIV589871 JYX589871:JYZ589871 JPB589871:JPD589871 JFF589871:JFH589871 IVJ589871:IVL589871 ILN589871:ILP589871 IBR589871:IBT589871 HRV589871:HRX589871 HHZ589871:HIB589871 GYD589871:GYF589871 GOH589871:GOJ589871 GEL589871:GEN589871 FUP589871:FUR589871 FKT589871:FKV589871 FAX589871:FAZ589871 ERB589871:ERD589871 EHF589871:EHH589871 DXJ589871:DXL589871 DNN589871:DNP589871 DDR589871:DDT589871 CTV589871:CTX589871 CJZ589871:CKB589871 CAD589871:CAF589871 BQH589871:BQJ589871 BGL589871:BGN589871 AWP589871:AWR589871 AMT589871:AMV589871 ACX589871:ACZ589871 TB589871:TD589871 JF589871:JH589871 J589871:L589871 WVR524335:WVT524335 WLV524335:WLX524335 WBZ524335:WCB524335 VSD524335:VSF524335 VIH524335:VIJ524335 UYL524335:UYN524335 UOP524335:UOR524335 UET524335:UEV524335 TUX524335:TUZ524335 TLB524335:TLD524335 TBF524335:TBH524335 SRJ524335:SRL524335 SHN524335:SHP524335 RXR524335:RXT524335 RNV524335:RNX524335 RDZ524335:REB524335 QUD524335:QUF524335 QKH524335:QKJ524335 QAL524335:QAN524335 PQP524335:PQR524335 PGT524335:PGV524335 OWX524335:OWZ524335 ONB524335:OND524335 ODF524335:ODH524335 NTJ524335:NTL524335 NJN524335:NJP524335 MZR524335:MZT524335 MPV524335:MPX524335 MFZ524335:MGB524335 LWD524335:LWF524335 LMH524335:LMJ524335 LCL524335:LCN524335 KSP524335:KSR524335 KIT524335:KIV524335 JYX524335:JYZ524335 JPB524335:JPD524335 JFF524335:JFH524335 IVJ524335:IVL524335 ILN524335:ILP524335 IBR524335:IBT524335 HRV524335:HRX524335 HHZ524335:HIB524335 GYD524335:GYF524335 GOH524335:GOJ524335 GEL524335:GEN524335 FUP524335:FUR524335 FKT524335:FKV524335 FAX524335:FAZ524335 ERB524335:ERD524335 EHF524335:EHH524335 DXJ524335:DXL524335 DNN524335:DNP524335 DDR524335:DDT524335 CTV524335:CTX524335 CJZ524335:CKB524335 CAD524335:CAF524335 BQH524335:BQJ524335 BGL524335:BGN524335 AWP524335:AWR524335 AMT524335:AMV524335 ACX524335:ACZ524335 TB524335:TD524335 JF524335:JH524335 J524335:L524335 WVR458799:WVT458799 WLV458799:WLX458799 WBZ458799:WCB458799 VSD458799:VSF458799 VIH458799:VIJ458799 UYL458799:UYN458799 UOP458799:UOR458799 UET458799:UEV458799 TUX458799:TUZ458799 TLB458799:TLD458799 TBF458799:TBH458799 SRJ458799:SRL458799 SHN458799:SHP458799 RXR458799:RXT458799 RNV458799:RNX458799 RDZ458799:REB458799 QUD458799:QUF458799 QKH458799:QKJ458799 QAL458799:QAN458799 PQP458799:PQR458799 PGT458799:PGV458799 OWX458799:OWZ458799 ONB458799:OND458799 ODF458799:ODH458799 NTJ458799:NTL458799 NJN458799:NJP458799 MZR458799:MZT458799 MPV458799:MPX458799 MFZ458799:MGB458799 LWD458799:LWF458799 LMH458799:LMJ458799 LCL458799:LCN458799 KSP458799:KSR458799 KIT458799:KIV458799 JYX458799:JYZ458799 JPB458799:JPD458799 JFF458799:JFH458799 IVJ458799:IVL458799 ILN458799:ILP458799 IBR458799:IBT458799 HRV458799:HRX458799 HHZ458799:HIB458799 GYD458799:GYF458799 GOH458799:GOJ458799 GEL458799:GEN458799 FUP458799:FUR458799 FKT458799:FKV458799 FAX458799:FAZ458799 ERB458799:ERD458799 EHF458799:EHH458799 DXJ458799:DXL458799 DNN458799:DNP458799 DDR458799:DDT458799 CTV458799:CTX458799 CJZ458799:CKB458799 CAD458799:CAF458799 BQH458799:BQJ458799 BGL458799:BGN458799 AWP458799:AWR458799 AMT458799:AMV458799 ACX458799:ACZ458799 TB458799:TD458799 JF458799:JH458799 J458799:L458799 WVR393263:WVT393263 WLV393263:WLX393263 WBZ393263:WCB393263 VSD393263:VSF393263 VIH393263:VIJ393263 UYL393263:UYN393263 UOP393263:UOR393263 UET393263:UEV393263 TUX393263:TUZ393263 TLB393263:TLD393263 TBF393263:TBH393263 SRJ393263:SRL393263 SHN393263:SHP393263 RXR393263:RXT393263 RNV393263:RNX393263 RDZ393263:REB393263 QUD393263:QUF393263 QKH393263:QKJ393263 QAL393263:QAN393263 PQP393263:PQR393263 PGT393263:PGV393263 OWX393263:OWZ393263 ONB393263:OND393263 ODF393263:ODH393263 NTJ393263:NTL393263 NJN393263:NJP393263 MZR393263:MZT393263 MPV393263:MPX393263 MFZ393263:MGB393263 LWD393263:LWF393263 LMH393263:LMJ393263 LCL393263:LCN393263 KSP393263:KSR393263 KIT393263:KIV393263 JYX393263:JYZ393263 JPB393263:JPD393263 JFF393263:JFH393263 IVJ393263:IVL393263 ILN393263:ILP393263 IBR393263:IBT393263 HRV393263:HRX393263 HHZ393263:HIB393263 GYD393263:GYF393263 GOH393263:GOJ393263 GEL393263:GEN393263 FUP393263:FUR393263 FKT393263:FKV393263 FAX393263:FAZ393263 ERB393263:ERD393263 EHF393263:EHH393263 DXJ393263:DXL393263 DNN393263:DNP393263 DDR393263:DDT393263 CTV393263:CTX393263 CJZ393263:CKB393263 CAD393263:CAF393263 BQH393263:BQJ393263 BGL393263:BGN393263 AWP393263:AWR393263 AMT393263:AMV393263 ACX393263:ACZ393263 TB393263:TD393263 JF393263:JH393263 J393263:L393263 WVR327727:WVT327727 WLV327727:WLX327727 WBZ327727:WCB327727 VSD327727:VSF327727 VIH327727:VIJ327727 UYL327727:UYN327727 UOP327727:UOR327727 UET327727:UEV327727 TUX327727:TUZ327727 TLB327727:TLD327727 TBF327727:TBH327727 SRJ327727:SRL327727 SHN327727:SHP327727 RXR327727:RXT327727 RNV327727:RNX327727 RDZ327727:REB327727 QUD327727:QUF327727 QKH327727:QKJ327727 QAL327727:QAN327727 PQP327727:PQR327727 PGT327727:PGV327727 OWX327727:OWZ327727 ONB327727:OND327727 ODF327727:ODH327727 NTJ327727:NTL327727 NJN327727:NJP327727 MZR327727:MZT327727 MPV327727:MPX327727 MFZ327727:MGB327727 LWD327727:LWF327727 LMH327727:LMJ327727 LCL327727:LCN327727 KSP327727:KSR327727 KIT327727:KIV327727 JYX327727:JYZ327727 JPB327727:JPD327727 JFF327727:JFH327727 IVJ327727:IVL327727 ILN327727:ILP327727 IBR327727:IBT327727 HRV327727:HRX327727 HHZ327727:HIB327727 GYD327727:GYF327727 GOH327727:GOJ327727 GEL327727:GEN327727 FUP327727:FUR327727 FKT327727:FKV327727 FAX327727:FAZ327727 ERB327727:ERD327727 EHF327727:EHH327727 DXJ327727:DXL327727 DNN327727:DNP327727 DDR327727:DDT327727 CTV327727:CTX327727 CJZ327727:CKB327727 CAD327727:CAF327727 BQH327727:BQJ327727 BGL327727:BGN327727 AWP327727:AWR327727 AMT327727:AMV327727 ACX327727:ACZ327727 TB327727:TD327727 JF327727:JH327727 J327727:L327727 WVR262191:WVT262191 WLV262191:WLX262191 WBZ262191:WCB262191 VSD262191:VSF262191 VIH262191:VIJ262191 UYL262191:UYN262191 UOP262191:UOR262191 UET262191:UEV262191 TUX262191:TUZ262191 TLB262191:TLD262191 TBF262191:TBH262191 SRJ262191:SRL262191 SHN262191:SHP262191 RXR262191:RXT262191 RNV262191:RNX262191 RDZ262191:REB262191 QUD262191:QUF262191 QKH262191:QKJ262191 QAL262191:QAN262191 PQP262191:PQR262191 PGT262191:PGV262191 OWX262191:OWZ262191 ONB262191:OND262191 ODF262191:ODH262191 NTJ262191:NTL262191 NJN262191:NJP262191 MZR262191:MZT262191 MPV262191:MPX262191 MFZ262191:MGB262191 LWD262191:LWF262191 LMH262191:LMJ262191 LCL262191:LCN262191 KSP262191:KSR262191 KIT262191:KIV262191 JYX262191:JYZ262191 JPB262191:JPD262191 JFF262191:JFH262191 IVJ262191:IVL262191 ILN262191:ILP262191 IBR262191:IBT262191 HRV262191:HRX262191 HHZ262191:HIB262191 GYD262191:GYF262191 GOH262191:GOJ262191 GEL262191:GEN262191 FUP262191:FUR262191 FKT262191:FKV262191 FAX262191:FAZ262191 ERB262191:ERD262191 EHF262191:EHH262191 DXJ262191:DXL262191 DNN262191:DNP262191 DDR262191:DDT262191 CTV262191:CTX262191 CJZ262191:CKB262191 CAD262191:CAF262191 BQH262191:BQJ262191 BGL262191:BGN262191 AWP262191:AWR262191 AMT262191:AMV262191 ACX262191:ACZ262191 TB262191:TD262191 JF262191:JH262191 J262191:L262191 WVR196655:WVT196655 WLV196655:WLX196655 WBZ196655:WCB196655 VSD196655:VSF196655 VIH196655:VIJ196655 UYL196655:UYN196655 UOP196655:UOR196655 UET196655:UEV196655 TUX196655:TUZ196655 TLB196655:TLD196655 TBF196655:TBH196655 SRJ196655:SRL196655 SHN196655:SHP196655 RXR196655:RXT196655 RNV196655:RNX196655 RDZ196655:REB196655 QUD196655:QUF196655 QKH196655:QKJ196655 QAL196655:QAN196655 PQP196655:PQR196655 PGT196655:PGV196655 OWX196655:OWZ196655 ONB196655:OND196655 ODF196655:ODH196655 NTJ196655:NTL196655 NJN196655:NJP196655 MZR196655:MZT196655 MPV196655:MPX196655 MFZ196655:MGB196655 LWD196655:LWF196655 LMH196655:LMJ196655 LCL196655:LCN196655 KSP196655:KSR196655 KIT196655:KIV196655 JYX196655:JYZ196655 JPB196655:JPD196655 JFF196655:JFH196655 IVJ196655:IVL196655 ILN196655:ILP196655 IBR196655:IBT196655 HRV196655:HRX196655 HHZ196655:HIB196655 GYD196655:GYF196655 GOH196655:GOJ196655 GEL196655:GEN196655 FUP196655:FUR196655 FKT196655:FKV196655 FAX196655:FAZ196655 ERB196655:ERD196655 EHF196655:EHH196655 DXJ196655:DXL196655 DNN196655:DNP196655 DDR196655:DDT196655 CTV196655:CTX196655 CJZ196655:CKB196655 CAD196655:CAF196655 BQH196655:BQJ196655 BGL196655:BGN196655 AWP196655:AWR196655 AMT196655:AMV196655 ACX196655:ACZ196655 TB196655:TD196655 JF196655:JH196655 J196655:L196655 WVR131119:WVT131119 WLV131119:WLX131119 WBZ131119:WCB131119 VSD131119:VSF131119 VIH131119:VIJ131119 UYL131119:UYN131119 UOP131119:UOR131119 UET131119:UEV131119 TUX131119:TUZ131119 TLB131119:TLD131119 TBF131119:TBH131119 SRJ131119:SRL131119 SHN131119:SHP131119 RXR131119:RXT131119 RNV131119:RNX131119 RDZ131119:REB131119 QUD131119:QUF131119 QKH131119:QKJ131119 QAL131119:QAN131119 PQP131119:PQR131119 PGT131119:PGV131119 OWX131119:OWZ131119 ONB131119:OND131119 ODF131119:ODH131119 NTJ131119:NTL131119 NJN131119:NJP131119 MZR131119:MZT131119 MPV131119:MPX131119 MFZ131119:MGB131119 LWD131119:LWF131119 LMH131119:LMJ131119 LCL131119:LCN131119 KSP131119:KSR131119 KIT131119:KIV131119 JYX131119:JYZ131119 JPB131119:JPD131119 JFF131119:JFH131119 IVJ131119:IVL131119 ILN131119:ILP131119 IBR131119:IBT131119 HRV131119:HRX131119 HHZ131119:HIB131119 GYD131119:GYF131119 GOH131119:GOJ131119 GEL131119:GEN131119 FUP131119:FUR131119 FKT131119:FKV131119 FAX131119:FAZ131119 ERB131119:ERD131119 EHF131119:EHH131119 DXJ131119:DXL131119 DNN131119:DNP131119 DDR131119:DDT131119 CTV131119:CTX131119 CJZ131119:CKB131119 CAD131119:CAF131119 BQH131119:BQJ131119 BGL131119:BGN131119 AWP131119:AWR131119 AMT131119:AMV131119 ACX131119:ACZ131119 TB131119:TD131119 JF131119:JH131119 J131119:L131119 WVR65583:WVT65583 WLV65583:WLX65583 WBZ65583:WCB65583 VSD65583:VSF65583 VIH65583:VIJ65583 UYL65583:UYN65583 UOP65583:UOR65583 UET65583:UEV65583 TUX65583:TUZ65583 TLB65583:TLD65583 TBF65583:TBH65583 SRJ65583:SRL65583 SHN65583:SHP65583 RXR65583:RXT65583 RNV65583:RNX65583 RDZ65583:REB65583 QUD65583:QUF65583 QKH65583:QKJ65583 QAL65583:QAN65583 PQP65583:PQR65583 PGT65583:PGV65583 OWX65583:OWZ65583 ONB65583:OND65583 ODF65583:ODH65583 NTJ65583:NTL65583 NJN65583:NJP65583 MZR65583:MZT65583 MPV65583:MPX65583 MFZ65583:MGB65583 LWD65583:LWF65583 LMH65583:LMJ65583 LCL65583:LCN65583 KSP65583:KSR65583 KIT65583:KIV65583 JYX65583:JYZ65583 JPB65583:JPD65583 JFF65583:JFH65583 IVJ65583:IVL65583 ILN65583:ILP65583 IBR65583:IBT65583 HRV65583:HRX65583 HHZ65583:HIB65583 GYD65583:GYF65583 GOH65583:GOJ65583 GEL65583:GEN65583 FUP65583:FUR65583 FKT65583:FKV65583 FAX65583:FAZ65583 ERB65583:ERD65583 EHF65583:EHH65583 DXJ65583:DXL65583 DNN65583:DNP65583 DDR65583:DDT65583 CTV65583:CTX65583 CJZ65583:CKB65583 CAD65583:CAF65583 BQH65583:BQJ65583 BGL65583:BGN65583 AWP65583:AWR65583 AMT65583:AMV65583 ACX65583:ACZ65583 TB65583:TD65583 JF65583:JH65583 J65583:L65583 WVR47:WVT47 WLV47:WLX47 WBZ47:WCB47 VSD47:VSF47 VIH47:VIJ47 UYL47:UYN47 UOP47:UOR47 UET47:UEV47 TUX47:TUZ47 TLB47:TLD47 TBF47:TBH47 SRJ47:SRL47 SHN47:SHP47 RXR47:RXT47 RNV47:RNX47 RDZ47:REB47 QUD47:QUF47 QKH47:QKJ47 QAL47:QAN47 PQP47:PQR47 PGT47:PGV47 OWX47:OWZ47 ONB47:OND47 ODF47:ODH47 NTJ47:NTL47 NJN47:NJP47 MZR47:MZT47 MPV47:MPX47 MFZ47:MGB47 LWD47:LWF47 LMH47:LMJ47 LCL47:LCN47 KSP47:KSR47 KIT47:KIV47 JYX47:JYZ47 JPB47:JPD47 JFF47:JFH47 IVJ47:IVL47 ILN47:ILP47 IBR47:IBT47 HRV47:HRX47 HHZ47:HIB47 GYD47:GYF47 GOH47:GOJ47 GEL47:GEN47 FUP47:FUR47 FKT47:FKV47 FAX47:FAZ47 ERB47:ERD47 EHF47:EHH47 DXJ47:DXL47 DNN47:DNP47 DDR47:DDT47 CTV47:CTX47 CJZ47:CKB47 CAD47:CAF47 BQH47:BQJ47 BGL47:BGN47 AWP47:AWR47 AMT47:AMV47 ACX47:ACZ47 TB47:TD47 JF47:JH47">
      <formula1>$U$48:$U$65</formula1>
    </dataValidation>
    <dataValidation type="list" allowBlank="1" showInputMessage="1" showErrorMessage="1" sqref="N26:Q26 WVV983066:WVY983066 WLZ983066:WMC983066 WCD983066:WCG983066 VSH983066:VSK983066 VIL983066:VIO983066 UYP983066:UYS983066 UOT983066:UOW983066 UEX983066:UFA983066 TVB983066:TVE983066 TLF983066:TLI983066 TBJ983066:TBM983066 SRN983066:SRQ983066 SHR983066:SHU983066 RXV983066:RXY983066 RNZ983066:ROC983066 RED983066:REG983066 QUH983066:QUK983066 QKL983066:QKO983066 QAP983066:QAS983066 PQT983066:PQW983066 PGX983066:PHA983066 OXB983066:OXE983066 ONF983066:ONI983066 ODJ983066:ODM983066 NTN983066:NTQ983066 NJR983066:NJU983066 MZV983066:MZY983066 MPZ983066:MQC983066 MGD983066:MGG983066 LWH983066:LWK983066 LML983066:LMO983066 LCP983066:LCS983066 KST983066:KSW983066 KIX983066:KJA983066 JZB983066:JZE983066 JPF983066:JPI983066 JFJ983066:JFM983066 IVN983066:IVQ983066 ILR983066:ILU983066 IBV983066:IBY983066 HRZ983066:HSC983066 HID983066:HIG983066 GYH983066:GYK983066 GOL983066:GOO983066 GEP983066:GES983066 FUT983066:FUW983066 FKX983066:FLA983066 FBB983066:FBE983066 ERF983066:ERI983066 EHJ983066:EHM983066 DXN983066:DXQ983066 DNR983066:DNU983066 DDV983066:DDY983066 CTZ983066:CUC983066 CKD983066:CKG983066 CAH983066:CAK983066 BQL983066:BQO983066 BGP983066:BGS983066 AWT983066:AWW983066 AMX983066:ANA983066 ADB983066:ADE983066 TF983066:TI983066 JJ983066:JM983066 N983066:Q983066 WVV917530:WVY917530 WLZ917530:WMC917530 WCD917530:WCG917530 VSH917530:VSK917530 VIL917530:VIO917530 UYP917530:UYS917530 UOT917530:UOW917530 UEX917530:UFA917530 TVB917530:TVE917530 TLF917530:TLI917530 TBJ917530:TBM917530 SRN917530:SRQ917530 SHR917530:SHU917530 RXV917530:RXY917530 RNZ917530:ROC917530 RED917530:REG917530 QUH917530:QUK917530 QKL917530:QKO917530 QAP917530:QAS917530 PQT917530:PQW917530 PGX917530:PHA917530 OXB917530:OXE917530 ONF917530:ONI917530 ODJ917530:ODM917530 NTN917530:NTQ917530 NJR917530:NJU917530 MZV917530:MZY917530 MPZ917530:MQC917530 MGD917530:MGG917530 LWH917530:LWK917530 LML917530:LMO917530 LCP917530:LCS917530 KST917530:KSW917530 KIX917530:KJA917530 JZB917530:JZE917530 JPF917530:JPI917530 JFJ917530:JFM917530 IVN917530:IVQ917530 ILR917530:ILU917530 IBV917530:IBY917530 HRZ917530:HSC917530 HID917530:HIG917530 GYH917530:GYK917530 GOL917530:GOO917530 GEP917530:GES917530 FUT917530:FUW917530 FKX917530:FLA917530 FBB917530:FBE917530 ERF917530:ERI917530 EHJ917530:EHM917530 DXN917530:DXQ917530 DNR917530:DNU917530 DDV917530:DDY917530 CTZ917530:CUC917530 CKD917530:CKG917530 CAH917530:CAK917530 BQL917530:BQO917530 BGP917530:BGS917530 AWT917530:AWW917530 AMX917530:ANA917530 ADB917530:ADE917530 TF917530:TI917530 JJ917530:JM917530 N917530:Q917530 WVV851994:WVY851994 WLZ851994:WMC851994 WCD851994:WCG851994 VSH851994:VSK851994 VIL851994:VIO851994 UYP851994:UYS851994 UOT851994:UOW851994 UEX851994:UFA851994 TVB851994:TVE851994 TLF851994:TLI851994 TBJ851994:TBM851994 SRN851994:SRQ851994 SHR851994:SHU851994 RXV851994:RXY851994 RNZ851994:ROC851994 RED851994:REG851994 QUH851994:QUK851994 QKL851994:QKO851994 QAP851994:QAS851994 PQT851994:PQW851994 PGX851994:PHA851994 OXB851994:OXE851994 ONF851994:ONI851994 ODJ851994:ODM851994 NTN851994:NTQ851994 NJR851994:NJU851994 MZV851994:MZY851994 MPZ851994:MQC851994 MGD851994:MGG851994 LWH851994:LWK851994 LML851994:LMO851994 LCP851994:LCS851994 KST851994:KSW851994 KIX851994:KJA851994 JZB851994:JZE851994 JPF851994:JPI851994 JFJ851994:JFM851994 IVN851994:IVQ851994 ILR851994:ILU851994 IBV851994:IBY851994 HRZ851994:HSC851994 HID851994:HIG851994 GYH851994:GYK851994 GOL851994:GOO851994 GEP851994:GES851994 FUT851994:FUW851994 FKX851994:FLA851994 FBB851994:FBE851994 ERF851994:ERI851994 EHJ851994:EHM851994 DXN851994:DXQ851994 DNR851994:DNU851994 DDV851994:DDY851994 CTZ851994:CUC851994 CKD851994:CKG851994 CAH851994:CAK851994 BQL851994:BQO851994 BGP851994:BGS851994 AWT851994:AWW851994 AMX851994:ANA851994 ADB851994:ADE851994 TF851994:TI851994 JJ851994:JM851994 N851994:Q851994 WVV786458:WVY786458 WLZ786458:WMC786458 WCD786458:WCG786458 VSH786458:VSK786458 VIL786458:VIO786458 UYP786458:UYS786458 UOT786458:UOW786458 UEX786458:UFA786458 TVB786458:TVE786458 TLF786458:TLI786458 TBJ786458:TBM786458 SRN786458:SRQ786458 SHR786458:SHU786458 RXV786458:RXY786458 RNZ786458:ROC786458 RED786458:REG786458 QUH786458:QUK786458 QKL786458:QKO786458 QAP786458:QAS786458 PQT786458:PQW786458 PGX786458:PHA786458 OXB786458:OXE786458 ONF786458:ONI786458 ODJ786458:ODM786458 NTN786458:NTQ786458 NJR786458:NJU786458 MZV786458:MZY786458 MPZ786458:MQC786458 MGD786458:MGG786458 LWH786458:LWK786458 LML786458:LMO786458 LCP786458:LCS786458 KST786458:KSW786458 KIX786458:KJA786458 JZB786458:JZE786458 JPF786458:JPI786458 JFJ786458:JFM786458 IVN786458:IVQ786458 ILR786458:ILU786458 IBV786458:IBY786458 HRZ786458:HSC786458 HID786458:HIG786458 GYH786458:GYK786458 GOL786458:GOO786458 GEP786458:GES786458 FUT786458:FUW786458 FKX786458:FLA786458 FBB786458:FBE786458 ERF786458:ERI786458 EHJ786458:EHM786458 DXN786458:DXQ786458 DNR786458:DNU786458 DDV786458:DDY786458 CTZ786458:CUC786458 CKD786458:CKG786458 CAH786458:CAK786458 BQL786458:BQO786458 BGP786458:BGS786458 AWT786458:AWW786458 AMX786458:ANA786458 ADB786458:ADE786458 TF786458:TI786458 JJ786458:JM786458 N786458:Q786458 WVV720922:WVY720922 WLZ720922:WMC720922 WCD720922:WCG720922 VSH720922:VSK720922 VIL720922:VIO720922 UYP720922:UYS720922 UOT720922:UOW720922 UEX720922:UFA720922 TVB720922:TVE720922 TLF720922:TLI720922 TBJ720922:TBM720922 SRN720922:SRQ720922 SHR720922:SHU720922 RXV720922:RXY720922 RNZ720922:ROC720922 RED720922:REG720922 QUH720922:QUK720922 QKL720922:QKO720922 QAP720922:QAS720922 PQT720922:PQW720922 PGX720922:PHA720922 OXB720922:OXE720922 ONF720922:ONI720922 ODJ720922:ODM720922 NTN720922:NTQ720922 NJR720922:NJU720922 MZV720922:MZY720922 MPZ720922:MQC720922 MGD720922:MGG720922 LWH720922:LWK720922 LML720922:LMO720922 LCP720922:LCS720922 KST720922:KSW720922 KIX720922:KJA720922 JZB720922:JZE720922 JPF720922:JPI720922 JFJ720922:JFM720922 IVN720922:IVQ720922 ILR720922:ILU720922 IBV720922:IBY720922 HRZ720922:HSC720922 HID720922:HIG720922 GYH720922:GYK720922 GOL720922:GOO720922 GEP720922:GES720922 FUT720922:FUW720922 FKX720922:FLA720922 FBB720922:FBE720922 ERF720922:ERI720922 EHJ720922:EHM720922 DXN720922:DXQ720922 DNR720922:DNU720922 DDV720922:DDY720922 CTZ720922:CUC720922 CKD720922:CKG720922 CAH720922:CAK720922 BQL720922:BQO720922 BGP720922:BGS720922 AWT720922:AWW720922 AMX720922:ANA720922 ADB720922:ADE720922 TF720922:TI720922 JJ720922:JM720922 N720922:Q720922 WVV655386:WVY655386 WLZ655386:WMC655386 WCD655386:WCG655386 VSH655386:VSK655386 VIL655386:VIO655386 UYP655386:UYS655386 UOT655386:UOW655386 UEX655386:UFA655386 TVB655386:TVE655386 TLF655386:TLI655386 TBJ655386:TBM655386 SRN655386:SRQ655386 SHR655386:SHU655386 RXV655386:RXY655386 RNZ655386:ROC655386 RED655386:REG655386 QUH655386:QUK655386 QKL655386:QKO655386 QAP655386:QAS655386 PQT655386:PQW655386 PGX655386:PHA655386 OXB655386:OXE655386 ONF655386:ONI655386 ODJ655386:ODM655386 NTN655386:NTQ655386 NJR655386:NJU655386 MZV655386:MZY655386 MPZ655386:MQC655386 MGD655386:MGG655386 LWH655386:LWK655386 LML655386:LMO655386 LCP655386:LCS655386 KST655386:KSW655386 KIX655386:KJA655386 JZB655386:JZE655386 JPF655386:JPI655386 JFJ655386:JFM655386 IVN655386:IVQ655386 ILR655386:ILU655386 IBV655386:IBY655386 HRZ655386:HSC655386 HID655386:HIG655386 GYH655386:GYK655386 GOL655386:GOO655386 GEP655386:GES655386 FUT655386:FUW655386 FKX655386:FLA655386 FBB655386:FBE655386 ERF655386:ERI655386 EHJ655386:EHM655386 DXN655386:DXQ655386 DNR655386:DNU655386 DDV655386:DDY655386 CTZ655386:CUC655386 CKD655386:CKG655386 CAH655386:CAK655386 BQL655386:BQO655386 BGP655386:BGS655386 AWT655386:AWW655386 AMX655386:ANA655386 ADB655386:ADE655386 TF655386:TI655386 JJ655386:JM655386 N655386:Q655386 WVV589850:WVY589850 WLZ589850:WMC589850 WCD589850:WCG589850 VSH589850:VSK589850 VIL589850:VIO589850 UYP589850:UYS589850 UOT589850:UOW589850 UEX589850:UFA589850 TVB589850:TVE589850 TLF589850:TLI589850 TBJ589850:TBM589850 SRN589850:SRQ589850 SHR589850:SHU589850 RXV589850:RXY589850 RNZ589850:ROC589850 RED589850:REG589850 QUH589850:QUK589850 QKL589850:QKO589850 QAP589850:QAS589850 PQT589850:PQW589850 PGX589850:PHA589850 OXB589850:OXE589850 ONF589850:ONI589850 ODJ589850:ODM589850 NTN589850:NTQ589850 NJR589850:NJU589850 MZV589850:MZY589850 MPZ589850:MQC589850 MGD589850:MGG589850 LWH589850:LWK589850 LML589850:LMO589850 LCP589850:LCS589850 KST589850:KSW589850 KIX589850:KJA589850 JZB589850:JZE589850 JPF589850:JPI589850 JFJ589850:JFM589850 IVN589850:IVQ589850 ILR589850:ILU589850 IBV589850:IBY589850 HRZ589850:HSC589850 HID589850:HIG589850 GYH589850:GYK589850 GOL589850:GOO589850 GEP589850:GES589850 FUT589850:FUW589850 FKX589850:FLA589850 FBB589850:FBE589850 ERF589850:ERI589850 EHJ589850:EHM589850 DXN589850:DXQ589850 DNR589850:DNU589850 DDV589850:DDY589850 CTZ589850:CUC589850 CKD589850:CKG589850 CAH589850:CAK589850 BQL589850:BQO589850 BGP589850:BGS589850 AWT589850:AWW589850 AMX589850:ANA589850 ADB589850:ADE589850 TF589850:TI589850 JJ589850:JM589850 N589850:Q589850 WVV524314:WVY524314 WLZ524314:WMC524314 WCD524314:WCG524314 VSH524314:VSK524314 VIL524314:VIO524314 UYP524314:UYS524314 UOT524314:UOW524314 UEX524314:UFA524314 TVB524314:TVE524314 TLF524314:TLI524314 TBJ524314:TBM524314 SRN524314:SRQ524314 SHR524314:SHU524314 RXV524314:RXY524314 RNZ524314:ROC524314 RED524314:REG524314 QUH524314:QUK524314 QKL524314:QKO524314 QAP524314:QAS524314 PQT524314:PQW524314 PGX524314:PHA524314 OXB524314:OXE524314 ONF524314:ONI524314 ODJ524314:ODM524314 NTN524314:NTQ524314 NJR524314:NJU524314 MZV524314:MZY524314 MPZ524314:MQC524314 MGD524314:MGG524314 LWH524314:LWK524314 LML524314:LMO524314 LCP524314:LCS524314 KST524314:KSW524314 KIX524314:KJA524314 JZB524314:JZE524314 JPF524314:JPI524314 JFJ524314:JFM524314 IVN524314:IVQ524314 ILR524314:ILU524314 IBV524314:IBY524314 HRZ524314:HSC524314 HID524314:HIG524314 GYH524314:GYK524314 GOL524314:GOO524314 GEP524314:GES524314 FUT524314:FUW524314 FKX524314:FLA524314 FBB524314:FBE524314 ERF524314:ERI524314 EHJ524314:EHM524314 DXN524314:DXQ524314 DNR524314:DNU524314 DDV524314:DDY524314 CTZ524314:CUC524314 CKD524314:CKG524314 CAH524314:CAK524314 BQL524314:BQO524314 BGP524314:BGS524314 AWT524314:AWW524314 AMX524314:ANA524314 ADB524314:ADE524314 TF524314:TI524314 JJ524314:JM524314 N524314:Q524314 WVV458778:WVY458778 WLZ458778:WMC458778 WCD458778:WCG458778 VSH458778:VSK458778 VIL458778:VIO458778 UYP458778:UYS458778 UOT458778:UOW458778 UEX458778:UFA458778 TVB458778:TVE458778 TLF458778:TLI458778 TBJ458778:TBM458778 SRN458778:SRQ458778 SHR458778:SHU458778 RXV458778:RXY458778 RNZ458778:ROC458778 RED458778:REG458778 QUH458778:QUK458778 QKL458778:QKO458778 QAP458778:QAS458778 PQT458778:PQW458778 PGX458778:PHA458778 OXB458778:OXE458778 ONF458778:ONI458778 ODJ458778:ODM458778 NTN458778:NTQ458778 NJR458778:NJU458778 MZV458778:MZY458778 MPZ458778:MQC458778 MGD458778:MGG458778 LWH458778:LWK458778 LML458778:LMO458778 LCP458778:LCS458778 KST458778:KSW458778 KIX458778:KJA458778 JZB458778:JZE458778 JPF458778:JPI458778 JFJ458778:JFM458778 IVN458778:IVQ458778 ILR458778:ILU458778 IBV458778:IBY458778 HRZ458778:HSC458778 HID458778:HIG458778 GYH458778:GYK458778 GOL458778:GOO458778 GEP458778:GES458778 FUT458778:FUW458778 FKX458778:FLA458778 FBB458778:FBE458778 ERF458778:ERI458778 EHJ458778:EHM458778 DXN458778:DXQ458778 DNR458778:DNU458778 DDV458778:DDY458778 CTZ458778:CUC458778 CKD458778:CKG458778 CAH458778:CAK458778 BQL458778:BQO458778 BGP458778:BGS458778 AWT458778:AWW458778 AMX458778:ANA458778 ADB458778:ADE458778 TF458778:TI458778 JJ458778:JM458778 N458778:Q458778 WVV393242:WVY393242 WLZ393242:WMC393242 WCD393242:WCG393242 VSH393242:VSK393242 VIL393242:VIO393242 UYP393242:UYS393242 UOT393242:UOW393242 UEX393242:UFA393242 TVB393242:TVE393242 TLF393242:TLI393242 TBJ393242:TBM393242 SRN393242:SRQ393242 SHR393242:SHU393242 RXV393242:RXY393242 RNZ393242:ROC393242 RED393242:REG393242 QUH393242:QUK393242 QKL393242:QKO393242 QAP393242:QAS393242 PQT393242:PQW393242 PGX393242:PHA393242 OXB393242:OXE393242 ONF393242:ONI393242 ODJ393242:ODM393242 NTN393242:NTQ393242 NJR393242:NJU393242 MZV393242:MZY393242 MPZ393242:MQC393242 MGD393242:MGG393242 LWH393242:LWK393242 LML393242:LMO393242 LCP393242:LCS393242 KST393242:KSW393242 KIX393242:KJA393242 JZB393242:JZE393242 JPF393242:JPI393242 JFJ393242:JFM393242 IVN393242:IVQ393242 ILR393242:ILU393242 IBV393242:IBY393242 HRZ393242:HSC393242 HID393242:HIG393242 GYH393242:GYK393242 GOL393242:GOO393242 GEP393242:GES393242 FUT393242:FUW393242 FKX393242:FLA393242 FBB393242:FBE393242 ERF393242:ERI393242 EHJ393242:EHM393242 DXN393242:DXQ393242 DNR393242:DNU393242 DDV393242:DDY393242 CTZ393242:CUC393242 CKD393242:CKG393242 CAH393242:CAK393242 BQL393242:BQO393242 BGP393242:BGS393242 AWT393242:AWW393242 AMX393242:ANA393242 ADB393242:ADE393242 TF393242:TI393242 JJ393242:JM393242 N393242:Q393242 WVV327706:WVY327706 WLZ327706:WMC327706 WCD327706:WCG327706 VSH327706:VSK327706 VIL327706:VIO327706 UYP327706:UYS327706 UOT327706:UOW327706 UEX327706:UFA327706 TVB327706:TVE327706 TLF327706:TLI327706 TBJ327706:TBM327706 SRN327706:SRQ327706 SHR327706:SHU327706 RXV327706:RXY327706 RNZ327706:ROC327706 RED327706:REG327706 QUH327706:QUK327706 QKL327706:QKO327706 QAP327706:QAS327706 PQT327706:PQW327706 PGX327706:PHA327706 OXB327706:OXE327706 ONF327706:ONI327706 ODJ327706:ODM327706 NTN327706:NTQ327706 NJR327706:NJU327706 MZV327706:MZY327706 MPZ327706:MQC327706 MGD327706:MGG327706 LWH327706:LWK327706 LML327706:LMO327706 LCP327706:LCS327706 KST327706:KSW327706 KIX327706:KJA327706 JZB327706:JZE327706 JPF327706:JPI327706 JFJ327706:JFM327706 IVN327706:IVQ327706 ILR327706:ILU327706 IBV327706:IBY327706 HRZ327706:HSC327706 HID327706:HIG327706 GYH327706:GYK327706 GOL327706:GOO327706 GEP327706:GES327706 FUT327706:FUW327706 FKX327706:FLA327706 FBB327706:FBE327706 ERF327706:ERI327706 EHJ327706:EHM327706 DXN327706:DXQ327706 DNR327706:DNU327706 DDV327706:DDY327706 CTZ327706:CUC327706 CKD327706:CKG327706 CAH327706:CAK327706 BQL327706:BQO327706 BGP327706:BGS327706 AWT327706:AWW327706 AMX327706:ANA327706 ADB327706:ADE327706 TF327706:TI327706 JJ327706:JM327706 N327706:Q327706 WVV262170:WVY262170 WLZ262170:WMC262170 WCD262170:WCG262170 VSH262170:VSK262170 VIL262170:VIO262170 UYP262170:UYS262170 UOT262170:UOW262170 UEX262170:UFA262170 TVB262170:TVE262170 TLF262170:TLI262170 TBJ262170:TBM262170 SRN262170:SRQ262170 SHR262170:SHU262170 RXV262170:RXY262170 RNZ262170:ROC262170 RED262170:REG262170 QUH262170:QUK262170 QKL262170:QKO262170 QAP262170:QAS262170 PQT262170:PQW262170 PGX262170:PHA262170 OXB262170:OXE262170 ONF262170:ONI262170 ODJ262170:ODM262170 NTN262170:NTQ262170 NJR262170:NJU262170 MZV262170:MZY262170 MPZ262170:MQC262170 MGD262170:MGG262170 LWH262170:LWK262170 LML262170:LMO262170 LCP262170:LCS262170 KST262170:KSW262170 KIX262170:KJA262170 JZB262170:JZE262170 JPF262170:JPI262170 JFJ262170:JFM262170 IVN262170:IVQ262170 ILR262170:ILU262170 IBV262170:IBY262170 HRZ262170:HSC262170 HID262170:HIG262170 GYH262170:GYK262170 GOL262170:GOO262170 GEP262170:GES262170 FUT262170:FUW262170 FKX262170:FLA262170 FBB262170:FBE262170 ERF262170:ERI262170 EHJ262170:EHM262170 DXN262170:DXQ262170 DNR262170:DNU262170 DDV262170:DDY262170 CTZ262170:CUC262170 CKD262170:CKG262170 CAH262170:CAK262170 BQL262170:BQO262170 BGP262170:BGS262170 AWT262170:AWW262170 AMX262170:ANA262170 ADB262170:ADE262170 TF262170:TI262170 JJ262170:JM262170 N262170:Q262170 WVV196634:WVY196634 WLZ196634:WMC196634 WCD196634:WCG196634 VSH196634:VSK196634 VIL196634:VIO196634 UYP196634:UYS196634 UOT196634:UOW196634 UEX196634:UFA196634 TVB196634:TVE196634 TLF196634:TLI196634 TBJ196634:TBM196634 SRN196634:SRQ196634 SHR196634:SHU196634 RXV196634:RXY196634 RNZ196634:ROC196634 RED196634:REG196634 QUH196634:QUK196634 QKL196634:QKO196634 QAP196634:QAS196634 PQT196634:PQW196634 PGX196634:PHA196634 OXB196634:OXE196634 ONF196634:ONI196634 ODJ196634:ODM196634 NTN196634:NTQ196634 NJR196634:NJU196634 MZV196634:MZY196634 MPZ196634:MQC196634 MGD196634:MGG196634 LWH196634:LWK196634 LML196634:LMO196634 LCP196634:LCS196634 KST196634:KSW196634 KIX196634:KJA196634 JZB196634:JZE196634 JPF196634:JPI196634 JFJ196634:JFM196634 IVN196634:IVQ196634 ILR196634:ILU196634 IBV196634:IBY196634 HRZ196634:HSC196634 HID196634:HIG196634 GYH196634:GYK196634 GOL196634:GOO196634 GEP196634:GES196634 FUT196634:FUW196634 FKX196634:FLA196634 FBB196634:FBE196634 ERF196634:ERI196634 EHJ196634:EHM196634 DXN196634:DXQ196634 DNR196634:DNU196634 DDV196634:DDY196634 CTZ196634:CUC196634 CKD196634:CKG196634 CAH196634:CAK196634 BQL196634:BQO196634 BGP196634:BGS196634 AWT196634:AWW196634 AMX196634:ANA196634 ADB196634:ADE196634 TF196634:TI196634 JJ196634:JM196634 N196634:Q196634 WVV131098:WVY131098 WLZ131098:WMC131098 WCD131098:WCG131098 VSH131098:VSK131098 VIL131098:VIO131098 UYP131098:UYS131098 UOT131098:UOW131098 UEX131098:UFA131098 TVB131098:TVE131098 TLF131098:TLI131098 TBJ131098:TBM131098 SRN131098:SRQ131098 SHR131098:SHU131098 RXV131098:RXY131098 RNZ131098:ROC131098 RED131098:REG131098 QUH131098:QUK131098 QKL131098:QKO131098 QAP131098:QAS131098 PQT131098:PQW131098 PGX131098:PHA131098 OXB131098:OXE131098 ONF131098:ONI131098 ODJ131098:ODM131098 NTN131098:NTQ131098 NJR131098:NJU131098 MZV131098:MZY131098 MPZ131098:MQC131098 MGD131098:MGG131098 LWH131098:LWK131098 LML131098:LMO131098 LCP131098:LCS131098 KST131098:KSW131098 KIX131098:KJA131098 JZB131098:JZE131098 JPF131098:JPI131098 JFJ131098:JFM131098 IVN131098:IVQ131098 ILR131098:ILU131098 IBV131098:IBY131098 HRZ131098:HSC131098 HID131098:HIG131098 GYH131098:GYK131098 GOL131098:GOO131098 GEP131098:GES131098 FUT131098:FUW131098 FKX131098:FLA131098 FBB131098:FBE131098 ERF131098:ERI131098 EHJ131098:EHM131098 DXN131098:DXQ131098 DNR131098:DNU131098 DDV131098:DDY131098 CTZ131098:CUC131098 CKD131098:CKG131098 CAH131098:CAK131098 BQL131098:BQO131098 BGP131098:BGS131098 AWT131098:AWW131098 AMX131098:ANA131098 ADB131098:ADE131098 TF131098:TI131098 JJ131098:JM131098 N131098:Q131098 WVV65562:WVY65562 WLZ65562:WMC65562 WCD65562:WCG65562 VSH65562:VSK65562 VIL65562:VIO65562 UYP65562:UYS65562 UOT65562:UOW65562 UEX65562:UFA65562 TVB65562:TVE65562 TLF65562:TLI65562 TBJ65562:TBM65562 SRN65562:SRQ65562 SHR65562:SHU65562 RXV65562:RXY65562 RNZ65562:ROC65562 RED65562:REG65562 QUH65562:QUK65562 QKL65562:QKO65562 QAP65562:QAS65562 PQT65562:PQW65562 PGX65562:PHA65562 OXB65562:OXE65562 ONF65562:ONI65562 ODJ65562:ODM65562 NTN65562:NTQ65562 NJR65562:NJU65562 MZV65562:MZY65562 MPZ65562:MQC65562 MGD65562:MGG65562 LWH65562:LWK65562 LML65562:LMO65562 LCP65562:LCS65562 KST65562:KSW65562 KIX65562:KJA65562 JZB65562:JZE65562 JPF65562:JPI65562 JFJ65562:JFM65562 IVN65562:IVQ65562 ILR65562:ILU65562 IBV65562:IBY65562 HRZ65562:HSC65562 HID65562:HIG65562 GYH65562:GYK65562 GOL65562:GOO65562 GEP65562:GES65562 FUT65562:FUW65562 FKX65562:FLA65562 FBB65562:FBE65562 ERF65562:ERI65562 EHJ65562:EHM65562 DXN65562:DXQ65562 DNR65562:DNU65562 DDV65562:DDY65562 CTZ65562:CUC65562 CKD65562:CKG65562 CAH65562:CAK65562 BQL65562:BQO65562 BGP65562:BGS65562 AWT65562:AWW65562 AMX65562:ANA65562 ADB65562:ADE65562 TF65562:TI65562 JJ65562:JM65562 N65562:Q65562 WVV26:WVY26 WLZ26:WMC26 WCD26:WCG26 VSH26:VSK26 VIL26:VIO26 UYP26:UYS26 UOT26:UOW26 UEX26:UFA26 TVB26:TVE26 TLF26:TLI26 TBJ26:TBM26 SRN26:SRQ26 SHR26:SHU26 RXV26:RXY26 RNZ26:ROC26 RED26:REG26 QUH26:QUK26 QKL26:QKO26 QAP26:QAS26 PQT26:PQW26 PGX26:PHA26 OXB26:OXE26 ONF26:ONI26 ODJ26:ODM26 NTN26:NTQ26 NJR26:NJU26 MZV26:MZY26 MPZ26:MQC26 MGD26:MGG26 LWH26:LWK26 LML26:LMO26 LCP26:LCS26 KST26:KSW26 KIX26:KJA26 JZB26:JZE26 JPF26:JPI26 JFJ26:JFM26 IVN26:IVQ26 ILR26:ILU26 IBV26:IBY26 HRZ26:HSC26 HID26:HIG26 GYH26:GYK26 GOL26:GOO26 GEP26:GES26 FUT26:FUW26 FKX26:FLA26 FBB26:FBE26 ERF26:ERI26 EHJ26:EHM26 DXN26:DXQ26 DNR26:DNU26 DDV26:DDY26 CTZ26:CUC26 CKD26:CKG26 CAH26:CAK26 BQL26:BQO26 BGP26:BGS26 AWT26:AWW26 AMX26:ANA26 ADB26:ADE26 TF26:TI26 JJ26:JM26">
      <formula1>$T$37:$T$39</formula1>
    </dataValidation>
    <dataValidation type="list" allowBlank="1" showInputMessage="1" showErrorMessage="1" sqref="E37:I37 WVM983077:WVQ983077 WLQ983077:WLU983077 WBU983077:WBY983077 VRY983077:VSC983077 VIC983077:VIG983077 UYG983077:UYK983077 UOK983077:UOO983077 UEO983077:UES983077 TUS983077:TUW983077 TKW983077:TLA983077 TBA983077:TBE983077 SRE983077:SRI983077 SHI983077:SHM983077 RXM983077:RXQ983077 RNQ983077:RNU983077 RDU983077:RDY983077 QTY983077:QUC983077 QKC983077:QKG983077 QAG983077:QAK983077 PQK983077:PQO983077 PGO983077:PGS983077 OWS983077:OWW983077 OMW983077:ONA983077 ODA983077:ODE983077 NTE983077:NTI983077 NJI983077:NJM983077 MZM983077:MZQ983077 MPQ983077:MPU983077 MFU983077:MFY983077 LVY983077:LWC983077 LMC983077:LMG983077 LCG983077:LCK983077 KSK983077:KSO983077 KIO983077:KIS983077 JYS983077:JYW983077 JOW983077:JPA983077 JFA983077:JFE983077 IVE983077:IVI983077 ILI983077:ILM983077 IBM983077:IBQ983077 HRQ983077:HRU983077 HHU983077:HHY983077 GXY983077:GYC983077 GOC983077:GOG983077 GEG983077:GEK983077 FUK983077:FUO983077 FKO983077:FKS983077 FAS983077:FAW983077 EQW983077:ERA983077 EHA983077:EHE983077 DXE983077:DXI983077 DNI983077:DNM983077 DDM983077:DDQ983077 CTQ983077:CTU983077 CJU983077:CJY983077 BZY983077:CAC983077 BQC983077:BQG983077 BGG983077:BGK983077 AWK983077:AWO983077 AMO983077:AMS983077 ACS983077:ACW983077 SW983077:TA983077 JA983077:JE983077 E983077:I983077 WVM917541:WVQ917541 WLQ917541:WLU917541 WBU917541:WBY917541 VRY917541:VSC917541 VIC917541:VIG917541 UYG917541:UYK917541 UOK917541:UOO917541 UEO917541:UES917541 TUS917541:TUW917541 TKW917541:TLA917541 TBA917541:TBE917541 SRE917541:SRI917541 SHI917541:SHM917541 RXM917541:RXQ917541 RNQ917541:RNU917541 RDU917541:RDY917541 QTY917541:QUC917541 QKC917541:QKG917541 QAG917541:QAK917541 PQK917541:PQO917541 PGO917541:PGS917541 OWS917541:OWW917541 OMW917541:ONA917541 ODA917541:ODE917541 NTE917541:NTI917541 NJI917541:NJM917541 MZM917541:MZQ917541 MPQ917541:MPU917541 MFU917541:MFY917541 LVY917541:LWC917541 LMC917541:LMG917541 LCG917541:LCK917541 KSK917541:KSO917541 KIO917541:KIS917541 JYS917541:JYW917541 JOW917541:JPA917541 JFA917541:JFE917541 IVE917541:IVI917541 ILI917541:ILM917541 IBM917541:IBQ917541 HRQ917541:HRU917541 HHU917541:HHY917541 GXY917541:GYC917541 GOC917541:GOG917541 GEG917541:GEK917541 FUK917541:FUO917541 FKO917541:FKS917541 FAS917541:FAW917541 EQW917541:ERA917541 EHA917541:EHE917541 DXE917541:DXI917541 DNI917541:DNM917541 DDM917541:DDQ917541 CTQ917541:CTU917541 CJU917541:CJY917541 BZY917541:CAC917541 BQC917541:BQG917541 BGG917541:BGK917541 AWK917541:AWO917541 AMO917541:AMS917541 ACS917541:ACW917541 SW917541:TA917541 JA917541:JE917541 E917541:I917541 WVM852005:WVQ852005 WLQ852005:WLU852005 WBU852005:WBY852005 VRY852005:VSC852005 VIC852005:VIG852005 UYG852005:UYK852005 UOK852005:UOO852005 UEO852005:UES852005 TUS852005:TUW852005 TKW852005:TLA852005 TBA852005:TBE852005 SRE852005:SRI852005 SHI852005:SHM852005 RXM852005:RXQ852005 RNQ852005:RNU852005 RDU852005:RDY852005 QTY852005:QUC852005 QKC852005:QKG852005 QAG852005:QAK852005 PQK852005:PQO852005 PGO852005:PGS852005 OWS852005:OWW852005 OMW852005:ONA852005 ODA852005:ODE852005 NTE852005:NTI852005 NJI852005:NJM852005 MZM852005:MZQ852005 MPQ852005:MPU852005 MFU852005:MFY852005 LVY852005:LWC852005 LMC852005:LMG852005 LCG852005:LCK852005 KSK852005:KSO852005 KIO852005:KIS852005 JYS852005:JYW852005 JOW852005:JPA852005 JFA852005:JFE852005 IVE852005:IVI852005 ILI852005:ILM852005 IBM852005:IBQ852005 HRQ852005:HRU852005 HHU852005:HHY852005 GXY852005:GYC852005 GOC852005:GOG852005 GEG852005:GEK852005 FUK852005:FUO852005 FKO852005:FKS852005 FAS852005:FAW852005 EQW852005:ERA852005 EHA852005:EHE852005 DXE852005:DXI852005 DNI852005:DNM852005 DDM852005:DDQ852005 CTQ852005:CTU852005 CJU852005:CJY852005 BZY852005:CAC852005 BQC852005:BQG852005 BGG852005:BGK852005 AWK852005:AWO852005 AMO852005:AMS852005 ACS852005:ACW852005 SW852005:TA852005 JA852005:JE852005 E852005:I852005 WVM786469:WVQ786469 WLQ786469:WLU786469 WBU786469:WBY786469 VRY786469:VSC786469 VIC786469:VIG786469 UYG786469:UYK786469 UOK786469:UOO786469 UEO786469:UES786469 TUS786469:TUW786469 TKW786469:TLA786469 TBA786469:TBE786469 SRE786469:SRI786469 SHI786469:SHM786469 RXM786469:RXQ786469 RNQ786469:RNU786469 RDU786469:RDY786469 QTY786469:QUC786469 QKC786469:QKG786469 QAG786469:QAK786469 PQK786469:PQO786469 PGO786469:PGS786469 OWS786469:OWW786469 OMW786469:ONA786469 ODA786469:ODE786469 NTE786469:NTI786469 NJI786469:NJM786469 MZM786469:MZQ786469 MPQ786469:MPU786469 MFU786469:MFY786469 LVY786469:LWC786469 LMC786469:LMG786469 LCG786469:LCK786469 KSK786469:KSO786469 KIO786469:KIS786469 JYS786469:JYW786469 JOW786469:JPA786469 JFA786469:JFE786469 IVE786469:IVI786469 ILI786469:ILM786469 IBM786469:IBQ786469 HRQ786469:HRU786469 HHU786469:HHY786469 GXY786469:GYC786469 GOC786469:GOG786469 GEG786469:GEK786469 FUK786469:FUO786469 FKO786469:FKS786469 FAS786469:FAW786469 EQW786469:ERA786469 EHA786469:EHE786469 DXE786469:DXI786469 DNI786469:DNM786469 DDM786469:DDQ786469 CTQ786469:CTU786469 CJU786469:CJY786469 BZY786469:CAC786469 BQC786469:BQG786469 BGG786469:BGK786469 AWK786469:AWO786469 AMO786469:AMS786469 ACS786469:ACW786469 SW786469:TA786469 JA786469:JE786469 E786469:I786469 WVM720933:WVQ720933 WLQ720933:WLU720933 WBU720933:WBY720933 VRY720933:VSC720933 VIC720933:VIG720933 UYG720933:UYK720933 UOK720933:UOO720933 UEO720933:UES720933 TUS720933:TUW720933 TKW720933:TLA720933 TBA720933:TBE720933 SRE720933:SRI720933 SHI720933:SHM720933 RXM720933:RXQ720933 RNQ720933:RNU720933 RDU720933:RDY720933 QTY720933:QUC720933 QKC720933:QKG720933 QAG720933:QAK720933 PQK720933:PQO720933 PGO720933:PGS720933 OWS720933:OWW720933 OMW720933:ONA720933 ODA720933:ODE720933 NTE720933:NTI720933 NJI720933:NJM720933 MZM720933:MZQ720933 MPQ720933:MPU720933 MFU720933:MFY720933 LVY720933:LWC720933 LMC720933:LMG720933 LCG720933:LCK720933 KSK720933:KSO720933 KIO720933:KIS720933 JYS720933:JYW720933 JOW720933:JPA720933 JFA720933:JFE720933 IVE720933:IVI720933 ILI720933:ILM720933 IBM720933:IBQ720933 HRQ720933:HRU720933 HHU720933:HHY720933 GXY720933:GYC720933 GOC720933:GOG720933 GEG720933:GEK720933 FUK720933:FUO720933 FKO720933:FKS720933 FAS720933:FAW720933 EQW720933:ERA720933 EHA720933:EHE720933 DXE720933:DXI720933 DNI720933:DNM720933 DDM720933:DDQ720933 CTQ720933:CTU720933 CJU720933:CJY720933 BZY720933:CAC720933 BQC720933:BQG720933 BGG720933:BGK720933 AWK720933:AWO720933 AMO720933:AMS720933 ACS720933:ACW720933 SW720933:TA720933 JA720933:JE720933 E720933:I720933 WVM655397:WVQ655397 WLQ655397:WLU655397 WBU655397:WBY655397 VRY655397:VSC655397 VIC655397:VIG655397 UYG655397:UYK655397 UOK655397:UOO655397 UEO655397:UES655397 TUS655397:TUW655397 TKW655397:TLA655397 TBA655397:TBE655397 SRE655397:SRI655397 SHI655397:SHM655397 RXM655397:RXQ655397 RNQ655397:RNU655397 RDU655397:RDY655397 QTY655397:QUC655397 QKC655397:QKG655397 QAG655397:QAK655397 PQK655397:PQO655397 PGO655397:PGS655397 OWS655397:OWW655397 OMW655397:ONA655397 ODA655397:ODE655397 NTE655397:NTI655397 NJI655397:NJM655397 MZM655397:MZQ655397 MPQ655397:MPU655397 MFU655397:MFY655397 LVY655397:LWC655397 LMC655397:LMG655397 LCG655397:LCK655397 KSK655397:KSO655397 KIO655397:KIS655397 JYS655397:JYW655397 JOW655397:JPA655397 JFA655397:JFE655397 IVE655397:IVI655397 ILI655397:ILM655397 IBM655397:IBQ655397 HRQ655397:HRU655397 HHU655397:HHY655397 GXY655397:GYC655397 GOC655397:GOG655397 GEG655397:GEK655397 FUK655397:FUO655397 FKO655397:FKS655397 FAS655397:FAW655397 EQW655397:ERA655397 EHA655397:EHE655397 DXE655397:DXI655397 DNI655397:DNM655397 DDM655397:DDQ655397 CTQ655397:CTU655397 CJU655397:CJY655397 BZY655397:CAC655397 BQC655397:BQG655397 BGG655397:BGK655397 AWK655397:AWO655397 AMO655397:AMS655397 ACS655397:ACW655397 SW655397:TA655397 JA655397:JE655397 E655397:I655397 WVM589861:WVQ589861 WLQ589861:WLU589861 WBU589861:WBY589861 VRY589861:VSC589861 VIC589861:VIG589861 UYG589861:UYK589861 UOK589861:UOO589861 UEO589861:UES589861 TUS589861:TUW589861 TKW589861:TLA589861 TBA589861:TBE589861 SRE589861:SRI589861 SHI589861:SHM589861 RXM589861:RXQ589861 RNQ589861:RNU589861 RDU589861:RDY589861 QTY589861:QUC589861 QKC589861:QKG589861 QAG589861:QAK589861 PQK589861:PQO589861 PGO589861:PGS589861 OWS589861:OWW589861 OMW589861:ONA589861 ODA589861:ODE589861 NTE589861:NTI589861 NJI589861:NJM589861 MZM589861:MZQ589861 MPQ589861:MPU589861 MFU589861:MFY589861 LVY589861:LWC589861 LMC589861:LMG589861 LCG589861:LCK589861 KSK589861:KSO589861 KIO589861:KIS589861 JYS589861:JYW589861 JOW589861:JPA589861 JFA589861:JFE589861 IVE589861:IVI589861 ILI589861:ILM589861 IBM589861:IBQ589861 HRQ589861:HRU589861 HHU589861:HHY589861 GXY589861:GYC589861 GOC589861:GOG589861 GEG589861:GEK589861 FUK589861:FUO589861 FKO589861:FKS589861 FAS589861:FAW589861 EQW589861:ERA589861 EHA589861:EHE589861 DXE589861:DXI589861 DNI589861:DNM589861 DDM589861:DDQ589861 CTQ589861:CTU589861 CJU589861:CJY589861 BZY589861:CAC589861 BQC589861:BQG589861 BGG589861:BGK589861 AWK589861:AWO589861 AMO589861:AMS589861 ACS589861:ACW589861 SW589861:TA589861 JA589861:JE589861 E589861:I589861 WVM524325:WVQ524325 WLQ524325:WLU524325 WBU524325:WBY524325 VRY524325:VSC524325 VIC524325:VIG524325 UYG524325:UYK524325 UOK524325:UOO524325 UEO524325:UES524325 TUS524325:TUW524325 TKW524325:TLA524325 TBA524325:TBE524325 SRE524325:SRI524325 SHI524325:SHM524325 RXM524325:RXQ524325 RNQ524325:RNU524325 RDU524325:RDY524325 QTY524325:QUC524325 QKC524325:QKG524325 QAG524325:QAK524325 PQK524325:PQO524325 PGO524325:PGS524325 OWS524325:OWW524325 OMW524325:ONA524325 ODA524325:ODE524325 NTE524325:NTI524325 NJI524325:NJM524325 MZM524325:MZQ524325 MPQ524325:MPU524325 MFU524325:MFY524325 LVY524325:LWC524325 LMC524325:LMG524325 LCG524325:LCK524325 KSK524325:KSO524325 KIO524325:KIS524325 JYS524325:JYW524325 JOW524325:JPA524325 JFA524325:JFE524325 IVE524325:IVI524325 ILI524325:ILM524325 IBM524325:IBQ524325 HRQ524325:HRU524325 HHU524325:HHY524325 GXY524325:GYC524325 GOC524325:GOG524325 GEG524325:GEK524325 FUK524325:FUO524325 FKO524325:FKS524325 FAS524325:FAW524325 EQW524325:ERA524325 EHA524325:EHE524325 DXE524325:DXI524325 DNI524325:DNM524325 DDM524325:DDQ524325 CTQ524325:CTU524325 CJU524325:CJY524325 BZY524325:CAC524325 BQC524325:BQG524325 BGG524325:BGK524325 AWK524325:AWO524325 AMO524325:AMS524325 ACS524325:ACW524325 SW524325:TA524325 JA524325:JE524325 E524325:I524325 WVM458789:WVQ458789 WLQ458789:WLU458789 WBU458789:WBY458789 VRY458789:VSC458789 VIC458789:VIG458789 UYG458789:UYK458789 UOK458789:UOO458789 UEO458789:UES458789 TUS458789:TUW458789 TKW458789:TLA458789 TBA458789:TBE458789 SRE458789:SRI458789 SHI458789:SHM458789 RXM458789:RXQ458789 RNQ458789:RNU458789 RDU458789:RDY458789 QTY458789:QUC458789 QKC458789:QKG458789 QAG458789:QAK458789 PQK458789:PQO458789 PGO458789:PGS458789 OWS458789:OWW458789 OMW458789:ONA458789 ODA458789:ODE458789 NTE458789:NTI458789 NJI458789:NJM458789 MZM458789:MZQ458789 MPQ458789:MPU458789 MFU458789:MFY458789 LVY458789:LWC458789 LMC458789:LMG458789 LCG458789:LCK458789 KSK458789:KSO458789 KIO458789:KIS458789 JYS458789:JYW458789 JOW458789:JPA458789 JFA458789:JFE458789 IVE458789:IVI458789 ILI458789:ILM458789 IBM458789:IBQ458789 HRQ458789:HRU458789 HHU458789:HHY458789 GXY458789:GYC458789 GOC458789:GOG458789 GEG458789:GEK458789 FUK458789:FUO458789 FKO458789:FKS458789 FAS458789:FAW458789 EQW458789:ERA458789 EHA458789:EHE458789 DXE458789:DXI458789 DNI458789:DNM458789 DDM458789:DDQ458789 CTQ458789:CTU458789 CJU458789:CJY458789 BZY458789:CAC458789 BQC458789:BQG458789 BGG458789:BGK458789 AWK458789:AWO458789 AMO458789:AMS458789 ACS458789:ACW458789 SW458789:TA458789 JA458789:JE458789 E458789:I458789 WVM393253:WVQ393253 WLQ393253:WLU393253 WBU393253:WBY393253 VRY393253:VSC393253 VIC393253:VIG393253 UYG393253:UYK393253 UOK393253:UOO393253 UEO393253:UES393253 TUS393253:TUW393253 TKW393253:TLA393253 TBA393253:TBE393253 SRE393253:SRI393253 SHI393253:SHM393253 RXM393253:RXQ393253 RNQ393253:RNU393253 RDU393253:RDY393253 QTY393253:QUC393253 QKC393253:QKG393253 QAG393253:QAK393253 PQK393253:PQO393253 PGO393253:PGS393253 OWS393253:OWW393253 OMW393253:ONA393253 ODA393253:ODE393253 NTE393253:NTI393253 NJI393253:NJM393253 MZM393253:MZQ393253 MPQ393253:MPU393253 MFU393253:MFY393253 LVY393253:LWC393253 LMC393253:LMG393253 LCG393253:LCK393253 KSK393253:KSO393253 KIO393253:KIS393253 JYS393253:JYW393253 JOW393253:JPA393253 JFA393253:JFE393253 IVE393253:IVI393253 ILI393253:ILM393253 IBM393253:IBQ393253 HRQ393253:HRU393253 HHU393253:HHY393253 GXY393253:GYC393253 GOC393253:GOG393253 GEG393253:GEK393253 FUK393253:FUO393253 FKO393253:FKS393253 FAS393253:FAW393253 EQW393253:ERA393253 EHA393253:EHE393253 DXE393253:DXI393253 DNI393253:DNM393253 DDM393253:DDQ393253 CTQ393253:CTU393253 CJU393253:CJY393253 BZY393253:CAC393253 BQC393253:BQG393253 BGG393253:BGK393253 AWK393253:AWO393253 AMO393253:AMS393253 ACS393253:ACW393253 SW393253:TA393253 JA393253:JE393253 E393253:I393253 WVM327717:WVQ327717 WLQ327717:WLU327717 WBU327717:WBY327717 VRY327717:VSC327717 VIC327717:VIG327717 UYG327717:UYK327717 UOK327717:UOO327717 UEO327717:UES327717 TUS327717:TUW327717 TKW327717:TLA327717 TBA327717:TBE327717 SRE327717:SRI327717 SHI327717:SHM327717 RXM327717:RXQ327717 RNQ327717:RNU327717 RDU327717:RDY327717 QTY327717:QUC327717 QKC327717:QKG327717 QAG327717:QAK327717 PQK327717:PQO327717 PGO327717:PGS327717 OWS327717:OWW327717 OMW327717:ONA327717 ODA327717:ODE327717 NTE327717:NTI327717 NJI327717:NJM327717 MZM327717:MZQ327717 MPQ327717:MPU327717 MFU327717:MFY327717 LVY327717:LWC327717 LMC327717:LMG327717 LCG327717:LCK327717 KSK327717:KSO327717 KIO327717:KIS327717 JYS327717:JYW327717 JOW327717:JPA327717 JFA327717:JFE327717 IVE327717:IVI327717 ILI327717:ILM327717 IBM327717:IBQ327717 HRQ327717:HRU327717 HHU327717:HHY327717 GXY327717:GYC327717 GOC327717:GOG327717 GEG327717:GEK327717 FUK327717:FUO327717 FKO327717:FKS327717 FAS327717:FAW327717 EQW327717:ERA327717 EHA327717:EHE327717 DXE327717:DXI327717 DNI327717:DNM327717 DDM327717:DDQ327717 CTQ327717:CTU327717 CJU327717:CJY327717 BZY327717:CAC327717 BQC327717:BQG327717 BGG327717:BGK327717 AWK327717:AWO327717 AMO327717:AMS327717 ACS327717:ACW327717 SW327717:TA327717 JA327717:JE327717 E327717:I327717 WVM262181:WVQ262181 WLQ262181:WLU262181 WBU262181:WBY262181 VRY262181:VSC262181 VIC262181:VIG262181 UYG262181:UYK262181 UOK262181:UOO262181 UEO262181:UES262181 TUS262181:TUW262181 TKW262181:TLA262181 TBA262181:TBE262181 SRE262181:SRI262181 SHI262181:SHM262181 RXM262181:RXQ262181 RNQ262181:RNU262181 RDU262181:RDY262181 QTY262181:QUC262181 QKC262181:QKG262181 QAG262181:QAK262181 PQK262181:PQO262181 PGO262181:PGS262181 OWS262181:OWW262181 OMW262181:ONA262181 ODA262181:ODE262181 NTE262181:NTI262181 NJI262181:NJM262181 MZM262181:MZQ262181 MPQ262181:MPU262181 MFU262181:MFY262181 LVY262181:LWC262181 LMC262181:LMG262181 LCG262181:LCK262181 KSK262181:KSO262181 KIO262181:KIS262181 JYS262181:JYW262181 JOW262181:JPA262181 JFA262181:JFE262181 IVE262181:IVI262181 ILI262181:ILM262181 IBM262181:IBQ262181 HRQ262181:HRU262181 HHU262181:HHY262181 GXY262181:GYC262181 GOC262181:GOG262181 GEG262181:GEK262181 FUK262181:FUO262181 FKO262181:FKS262181 FAS262181:FAW262181 EQW262181:ERA262181 EHA262181:EHE262181 DXE262181:DXI262181 DNI262181:DNM262181 DDM262181:DDQ262181 CTQ262181:CTU262181 CJU262181:CJY262181 BZY262181:CAC262181 BQC262181:BQG262181 BGG262181:BGK262181 AWK262181:AWO262181 AMO262181:AMS262181 ACS262181:ACW262181 SW262181:TA262181 JA262181:JE262181 E262181:I262181 WVM196645:WVQ196645 WLQ196645:WLU196645 WBU196645:WBY196645 VRY196645:VSC196645 VIC196645:VIG196645 UYG196645:UYK196645 UOK196645:UOO196645 UEO196645:UES196645 TUS196645:TUW196645 TKW196645:TLA196645 TBA196645:TBE196645 SRE196645:SRI196645 SHI196645:SHM196645 RXM196645:RXQ196645 RNQ196645:RNU196645 RDU196645:RDY196645 QTY196645:QUC196645 QKC196645:QKG196645 QAG196645:QAK196645 PQK196645:PQO196645 PGO196645:PGS196645 OWS196645:OWW196645 OMW196645:ONA196645 ODA196645:ODE196645 NTE196645:NTI196645 NJI196645:NJM196645 MZM196645:MZQ196645 MPQ196645:MPU196645 MFU196645:MFY196645 LVY196645:LWC196645 LMC196645:LMG196645 LCG196645:LCK196645 KSK196645:KSO196645 KIO196645:KIS196645 JYS196645:JYW196645 JOW196645:JPA196645 JFA196645:JFE196645 IVE196645:IVI196645 ILI196645:ILM196645 IBM196645:IBQ196645 HRQ196645:HRU196645 HHU196645:HHY196645 GXY196645:GYC196645 GOC196645:GOG196645 GEG196645:GEK196645 FUK196645:FUO196645 FKO196645:FKS196645 FAS196645:FAW196645 EQW196645:ERA196645 EHA196645:EHE196645 DXE196645:DXI196645 DNI196645:DNM196645 DDM196645:DDQ196645 CTQ196645:CTU196645 CJU196645:CJY196645 BZY196645:CAC196645 BQC196645:BQG196645 BGG196645:BGK196645 AWK196645:AWO196645 AMO196645:AMS196645 ACS196645:ACW196645 SW196645:TA196645 JA196645:JE196645 E196645:I196645 WVM131109:WVQ131109 WLQ131109:WLU131109 WBU131109:WBY131109 VRY131109:VSC131109 VIC131109:VIG131109 UYG131109:UYK131109 UOK131109:UOO131109 UEO131109:UES131109 TUS131109:TUW131109 TKW131109:TLA131109 TBA131109:TBE131109 SRE131109:SRI131109 SHI131109:SHM131109 RXM131109:RXQ131109 RNQ131109:RNU131109 RDU131109:RDY131109 QTY131109:QUC131109 QKC131109:QKG131109 QAG131109:QAK131109 PQK131109:PQO131109 PGO131109:PGS131109 OWS131109:OWW131109 OMW131109:ONA131109 ODA131109:ODE131109 NTE131109:NTI131109 NJI131109:NJM131109 MZM131109:MZQ131109 MPQ131109:MPU131109 MFU131109:MFY131109 LVY131109:LWC131109 LMC131109:LMG131109 LCG131109:LCK131109 KSK131109:KSO131109 KIO131109:KIS131109 JYS131109:JYW131109 JOW131109:JPA131109 JFA131109:JFE131109 IVE131109:IVI131109 ILI131109:ILM131109 IBM131109:IBQ131109 HRQ131109:HRU131109 HHU131109:HHY131109 GXY131109:GYC131109 GOC131109:GOG131109 GEG131109:GEK131109 FUK131109:FUO131109 FKO131109:FKS131109 FAS131109:FAW131109 EQW131109:ERA131109 EHA131109:EHE131109 DXE131109:DXI131109 DNI131109:DNM131109 DDM131109:DDQ131109 CTQ131109:CTU131109 CJU131109:CJY131109 BZY131109:CAC131109 BQC131109:BQG131109 BGG131109:BGK131109 AWK131109:AWO131109 AMO131109:AMS131109 ACS131109:ACW131109 SW131109:TA131109 JA131109:JE131109 E131109:I131109 WVM65573:WVQ65573 WLQ65573:WLU65573 WBU65573:WBY65573 VRY65573:VSC65573 VIC65573:VIG65573 UYG65573:UYK65573 UOK65573:UOO65573 UEO65573:UES65573 TUS65573:TUW65573 TKW65573:TLA65573 TBA65573:TBE65573 SRE65573:SRI65573 SHI65573:SHM65573 RXM65573:RXQ65573 RNQ65573:RNU65573 RDU65573:RDY65573 QTY65573:QUC65573 QKC65573:QKG65573 QAG65573:QAK65573 PQK65573:PQO65573 PGO65573:PGS65573 OWS65573:OWW65573 OMW65573:ONA65573 ODA65573:ODE65573 NTE65573:NTI65573 NJI65573:NJM65573 MZM65573:MZQ65573 MPQ65573:MPU65573 MFU65573:MFY65573 LVY65573:LWC65573 LMC65573:LMG65573 LCG65573:LCK65573 KSK65573:KSO65573 KIO65573:KIS65573 JYS65573:JYW65573 JOW65573:JPA65573 JFA65573:JFE65573 IVE65573:IVI65573 ILI65573:ILM65573 IBM65573:IBQ65573 HRQ65573:HRU65573 HHU65573:HHY65573 GXY65573:GYC65573 GOC65573:GOG65573 GEG65573:GEK65573 FUK65573:FUO65573 FKO65573:FKS65573 FAS65573:FAW65573 EQW65573:ERA65573 EHA65573:EHE65573 DXE65573:DXI65573 DNI65573:DNM65573 DDM65573:DDQ65573 CTQ65573:CTU65573 CJU65573:CJY65573 BZY65573:CAC65573 BQC65573:BQG65573 BGG65573:BGK65573 AWK65573:AWO65573 AMO65573:AMS65573 ACS65573:ACW65573 SW65573:TA65573 JA65573:JE65573 E65573:I65573 WVM37:WVQ37 WLQ37:WLU37 WBU37:WBY37 VRY37:VSC37 VIC37:VIG37 UYG37:UYK37 UOK37:UOO37 UEO37:UES37 TUS37:TUW37 TKW37:TLA37 TBA37:TBE37 SRE37:SRI37 SHI37:SHM37 RXM37:RXQ37 RNQ37:RNU37 RDU37:RDY37 QTY37:QUC37 QKC37:QKG37 QAG37:QAK37 PQK37:PQO37 PGO37:PGS37 OWS37:OWW37 OMW37:ONA37 ODA37:ODE37 NTE37:NTI37 NJI37:NJM37 MZM37:MZQ37 MPQ37:MPU37 MFU37:MFY37 LVY37:LWC37 LMC37:LMG37 LCG37:LCK37 KSK37:KSO37 KIO37:KIS37 JYS37:JYW37 JOW37:JPA37 JFA37:JFE37 IVE37:IVI37 ILI37:ILM37 IBM37:IBQ37 HRQ37:HRU37 HHU37:HHY37 GXY37:GYC37 GOC37:GOG37 GEG37:GEK37 FUK37:FUO37 FKO37:FKS37 FAS37:FAW37 EQW37:ERA37 EHA37:EHE37 DXE37:DXI37 DNI37:DNM37 DDM37:DDQ37 CTQ37:CTU37 CJU37:CJY37 BZY37:CAC37 BQC37:BQG37 BGG37:BGK37 AWK37:AWO37 AMO37:AMS37 ACS37:ACW37 SW37:TA37 JA37:JE37">
      <formula1>$Y$37:$Y$47</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WVZ116"/>
  <sheetViews>
    <sheetView workbookViewId="0">
      <selection activeCell="B56" sqref="B56:K56"/>
    </sheetView>
  </sheetViews>
  <sheetFormatPr baseColWidth="10" defaultColWidth="0" defaultRowHeight="14.25" customHeight="1" zeroHeight="1" x14ac:dyDescent="0.2"/>
  <cols>
    <col min="1" max="1" width="3.7109375" style="301" customWidth="1"/>
    <col min="2" max="2" width="15.42578125" style="301" customWidth="1"/>
    <col min="3" max="3" width="19" style="301" customWidth="1"/>
    <col min="4" max="4" width="13.42578125" style="301" bestFit="1" customWidth="1"/>
    <col min="5" max="5" width="12.140625" style="301" customWidth="1"/>
    <col min="6" max="6" width="10.140625" style="301" customWidth="1"/>
    <col min="7" max="7" width="19.7109375" style="301" customWidth="1"/>
    <col min="8" max="8" width="31.28515625" style="301" customWidth="1"/>
    <col min="9" max="9" width="17.28515625" style="301" customWidth="1"/>
    <col min="10" max="11" width="20.7109375" style="301" customWidth="1"/>
    <col min="12" max="12" width="2" style="301" customWidth="1"/>
    <col min="13" max="13" width="4" style="301" customWidth="1"/>
    <col min="14" max="14" width="13.42578125" style="301" customWidth="1"/>
    <col min="15" max="16" width="11.42578125" style="301" customWidth="1"/>
    <col min="17" max="17" width="3" style="301" customWidth="1"/>
    <col min="18" max="18" width="3.42578125" style="301" customWidth="1"/>
    <col min="19" max="240" width="11.42578125" style="301" hidden="1"/>
    <col min="241" max="241" width="18.140625" style="301" hidden="1"/>
    <col min="242" max="256" width="13.7109375" style="301" hidden="1"/>
    <col min="257" max="257" width="3.7109375" style="301" customWidth="1"/>
    <col min="258" max="258" width="13.42578125" style="301" customWidth="1"/>
    <col min="259" max="259" width="19" style="301" customWidth="1"/>
    <col min="260" max="260" width="13.42578125" style="301" bestFit="1" customWidth="1"/>
    <col min="261" max="261" width="12.140625" style="301" customWidth="1"/>
    <col min="262" max="262" width="10.140625" style="301" customWidth="1"/>
    <col min="263" max="263" width="12" style="301" bestFit="1" customWidth="1"/>
    <col min="264" max="264" width="31.28515625" style="301" customWidth="1"/>
    <col min="265" max="265" width="17.28515625" style="301" customWidth="1"/>
    <col min="266" max="267" width="20.7109375" style="301" customWidth="1"/>
    <col min="268" max="268" width="2" style="301" customWidth="1"/>
    <col min="269" max="269" width="4" style="301" customWidth="1"/>
    <col min="270" max="270" width="13.42578125" style="301" customWidth="1"/>
    <col min="271" max="272" width="11.42578125" style="301" customWidth="1"/>
    <col min="273" max="273" width="3" style="301" customWidth="1"/>
    <col min="274" max="274" width="3.42578125" style="301" customWidth="1"/>
    <col min="275" max="512" width="13.7109375" style="301" hidden="1"/>
    <col min="513" max="513" width="3.7109375" style="301" customWidth="1"/>
    <col min="514" max="514" width="13.42578125" style="301" customWidth="1"/>
    <col min="515" max="515" width="19" style="301" customWidth="1"/>
    <col min="516" max="516" width="13.42578125" style="301" bestFit="1" customWidth="1"/>
    <col min="517" max="517" width="12.140625" style="301" customWidth="1"/>
    <col min="518" max="518" width="10.140625" style="301" customWidth="1"/>
    <col min="519" max="519" width="12" style="301" bestFit="1" customWidth="1"/>
    <col min="520" max="520" width="31.28515625" style="301" customWidth="1"/>
    <col min="521" max="521" width="17.28515625" style="301" customWidth="1"/>
    <col min="522" max="523" width="20.7109375" style="301" customWidth="1"/>
    <col min="524" max="524" width="2" style="301" customWidth="1"/>
    <col min="525" max="525" width="4" style="301" customWidth="1"/>
    <col min="526" max="526" width="13.42578125" style="301" customWidth="1"/>
    <col min="527" max="528" width="11.42578125" style="301" customWidth="1"/>
    <col min="529" max="529" width="3" style="301" customWidth="1"/>
    <col min="530" max="530" width="3.42578125" style="301" customWidth="1"/>
    <col min="531" max="768" width="13.7109375" style="301" hidden="1"/>
    <col min="769" max="769" width="3.7109375" style="301" customWidth="1"/>
    <col min="770" max="770" width="13.42578125" style="301" customWidth="1"/>
    <col min="771" max="771" width="19" style="301" customWidth="1"/>
    <col min="772" max="772" width="13.42578125" style="301" bestFit="1" customWidth="1"/>
    <col min="773" max="773" width="12.140625" style="301" customWidth="1"/>
    <col min="774" max="774" width="10.140625" style="301" customWidth="1"/>
    <col min="775" max="775" width="12" style="301" bestFit="1" customWidth="1"/>
    <col min="776" max="776" width="31.28515625" style="301" customWidth="1"/>
    <col min="777" max="777" width="17.28515625" style="301" customWidth="1"/>
    <col min="778" max="779" width="20.7109375" style="301" customWidth="1"/>
    <col min="780" max="780" width="2" style="301" customWidth="1"/>
    <col min="781" max="781" width="4" style="301" customWidth="1"/>
    <col min="782" max="782" width="13.42578125" style="301" customWidth="1"/>
    <col min="783" max="784" width="11.42578125" style="301" customWidth="1"/>
    <col min="785" max="785" width="3" style="301" customWidth="1"/>
    <col min="786" max="786" width="3.42578125" style="301" customWidth="1"/>
    <col min="787" max="1024" width="13.7109375" style="301" hidden="1"/>
    <col min="1025" max="1025" width="3.7109375" style="301" customWidth="1"/>
    <col min="1026" max="1026" width="13.42578125" style="301" customWidth="1"/>
    <col min="1027" max="1027" width="19" style="301" customWidth="1"/>
    <col min="1028" max="1028" width="13.42578125" style="301" bestFit="1" customWidth="1"/>
    <col min="1029" max="1029" width="12.140625" style="301" customWidth="1"/>
    <col min="1030" max="1030" width="10.140625" style="301" customWidth="1"/>
    <col min="1031" max="1031" width="12" style="301" bestFit="1" customWidth="1"/>
    <col min="1032" max="1032" width="31.28515625" style="301" customWidth="1"/>
    <col min="1033" max="1033" width="17.28515625" style="301" customWidth="1"/>
    <col min="1034" max="1035" width="20.7109375" style="301" customWidth="1"/>
    <col min="1036" max="1036" width="2" style="301" customWidth="1"/>
    <col min="1037" max="1037" width="4" style="301" customWidth="1"/>
    <col min="1038" max="1038" width="13.42578125" style="301" customWidth="1"/>
    <col min="1039" max="1040" width="11.42578125" style="301" customWidth="1"/>
    <col min="1041" max="1041" width="3" style="301" customWidth="1"/>
    <col min="1042" max="1042" width="3.42578125" style="301" customWidth="1"/>
    <col min="1043" max="1280" width="13.7109375" style="301" hidden="1"/>
    <col min="1281" max="1281" width="3.7109375" style="301" customWidth="1"/>
    <col min="1282" max="1282" width="13.42578125" style="301" customWidth="1"/>
    <col min="1283" max="1283" width="19" style="301" customWidth="1"/>
    <col min="1284" max="1284" width="13.42578125" style="301" bestFit="1" customWidth="1"/>
    <col min="1285" max="1285" width="12.140625" style="301" customWidth="1"/>
    <col min="1286" max="1286" width="10.140625" style="301" customWidth="1"/>
    <col min="1287" max="1287" width="12" style="301" bestFit="1" customWidth="1"/>
    <col min="1288" max="1288" width="31.28515625" style="301" customWidth="1"/>
    <col min="1289" max="1289" width="17.28515625" style="301" customWidth="1"/>
    <col min="1290" max="1291" width="20.7109375" style="301" customWidth="1"/>
    <col min="1292" max="1292" width="2" style="301" customWidth="1"/>
    <col min="1293" max="1293" width="4" style="301" customWidth="1"/>
    <col min="1294" max="1294" width="13.42578125" style="301" customWidth="1"/>
    <col min="1295" max="1296" width="11.42578125" style="301" customWidth="1"/>
    <col min="1297" max="1297" width="3" style="301" customWidth="1"/>
    <col min="1298" max="1298" width="3.42578125" style="301" customWidth="1"/>
    <col min="1299" max="1536" width="13.7109375" style="301" hidden="1"/>
    <col min="1537" max="1537" width="3.7109375" style="301" customWidth="1"/>
    <col min="1538" max="1538" width="13.42578125" style="301" customWidth="1"/>
    <col min="1539" max="1539" width="19" style="301" customWidth="1"/>
    <col min="1540" max="1540" width="13.42578125" style="301" bestFit="1" customWidth="1"/>
    <col min="1541" max="1541" width="12.140625" style="301" customWidth="1"/>
    <col min="1542" max="1542" width="10.140625" style="301" customWidth="1"/>
    <col min="1543" max="1543" width="12" style="301" bestFit="1" customWidth="1"/>
    <col min="1544" max="1544" width="31.28515625" style="301" customWidth="1"/>
    <col min="1545" max="1545" width="17.28515625" style="301" customWidth="1"/>
    <col min="1546" max="1547" width="20.7109375" style="301" customWidth="1"/>
    <col min="1548" max="1548" width="2" style="301" customWidth="1"/>
    <col min="1549" max="1549" width="4" style="301" customWidth="1"/>
    <col min="1550" max="1550" width="13.42578125" style="301" customWidth="1"/>
    <col min="1551" max="1552" width="11.42578125" style="301" customWidth="1"/>
    <col min="1553" max="1553" width="3" style="301" customWidth="1"/>
    <col min="1554" max="1554" width="3.42578125" style="301" customWidth="1"/>
    <col min="1555" max="1792" width="13.7109375" style="301" hidden="1"/>
    <col min="1793" max="1793" width="3.7109375" style="301" customWidth="1"/>
    <col min="1794" max="1794" width="13.42578125" style="301" customWidth="1"/>
    <col min="1795" max="1795" width="19" style="301" customWidth="1"/>
    <col min="1796" max="1796" width="13.42578125" style="301" bestFit="1" customWidth="1"/>
    <col min="1797" max="1797" width="12.140625" style="301" customWidth="1"/>
    <col min="1798" max="1798" width="10.140625" style="301" customWidth="1"/>
    <col min="1799" max="1799" width="12" style="301" bestFit="1" customWidth="1"/>
    <col min="1800" max="1800" width="31.28515625" style="301" customWidth="1"/>
    <col min="1801" max="1801" width="17.28515625" style="301" customWidth="1"/>
    <col min="1802" max="1803" width="20.7109375" style="301" customWidth="1"/>
    <col min="1804" max="1804" width="2" style="301" customWidth="1"/>
    <col min="1805" max="1805" width="4" style="301" customWidth="1"/>
    <col min="1806" max="1806" width="13.42578125" style="301" customWidth="1"/>
    <col min="1807" max="1808" width="11.42578125" style="301" customWidth="1"/>
    <col min="1809" max="1809" width="3" style="301" customWidth="1"/>
    <col min="1810" max="1810" width="3.42578125" style="301" customWidth="1"/>
    <col min="1811" max="2048" width="13.7109375" style="301" hidden="1"/>
    <col min="2049" max="2049" width="3.7109375" style="301" customWidth="1"/>
    <col min="2050" max="2050" width="13.42578125" style="301" customWidth="1"/>
    <col min="2051" max="2051" width="19" style="301" customWidth="1"/>
    <col min="2052" max="2052" width="13.42578125" style="301" bestFit="1" customWidth="1"/>
    <col min="2053" max="2053" width="12.140625" style="301" customWidth="1"/>
    <col min="2054" max="2054" width="10.140625" style="301" customWidth="1"/>
    <col min="2055" max="2055" width="12" style="301" bestFit="1" customWidth="1"/>
    <col min="2056" max="2056" width="31.28515625" style="301" customWidth="1"/>
    <col min="2057" max="2057" width="17.28515625" style="301" customWidth="1"/>
    <col min="2058" max="2059" width="20.7109375" style="301" customWidth="1"/>
    <col min="2060" max="2060" width="2" style="301" customWidth="1"/>
    <col min="2061" max="2061" width="4" style="301" customWidth="1"/>
    <col min="2062" max="2062" width="13.42578125" style="301" customWidth="1"/>
    <col min="2063" max="2064" width="11.42578125" style="301" customWidth="1"/>
    <col min="2065" max="2065" width="3" style="301" customWidth="1"/>
    <col min="2066" max="2066" width="3.42578125" style="301" customWidth="1"/>
    <col min="2067" max="2304" width="13.7109375" style="301" hidden="1"/>
    <col min="2305" max="2305" width="3.7109375" style="301" customWidth="1"/>
    <col min="2306" max="2306" width="13.42578125" style="301" customWidth="1"/>
    <col min="2307" max="2307" width="19" style="301" customWidth="1"/>
    <col min="2308" max="2308" width="13.42578125" style="301" bestFit="1" customWidth="1"/>
    <col min="2309" max="2309" width="12.140625" style="301" customWidth="1"/>
    <col min="2310" max="2310" width="10.140625" style="301" customWidth="1"/>
    <col min="2311" max="2311" width="12" style="301" bestFit="1" customWidth="1"/>
    <col min="2312" max="2312" width="31.28515625" style="301" customWidth="1"/>
    <col min="2313" max="2313" width="17.28515625" style="301" customWidth="1"/>
    <col min="2314" max="2315" width="20.7109375" style="301" customWidth="1"/>
    <col min="2316" max="2316" width="2" style="301" customWidth="1"/>
    <col min="2317" max="2317" width="4" style="301" customWidth="1"/>
    <col min="2318" max="2318" width="13.42578125" style="301" customWidth="1"/>
    <col min="2319" max="2320" width="11.42578125" style="301" customWidth="1"/>
    <col min="2321" max="2321" width="3" style="301" customWidth="1"/>
    <col min="2322" max="2322" width="3.42578125" style="301" customWidth="1"/>
    <col min="2323" max="2560" width="13.7109375" style="301" hidden="1"/>
    <col min="2561" max="2561" width="3.7109375" style="301" customWidth="1"/>
    <col min="2562" max="2562" width="13.42578125" style="301" customWidth="1"/>
    <col min="2563" max="2563" width="19" style="301" customWidth="1"/>
    <col min="2564" max="2564" width="13.42578125" style="301" bestFit="1" customWidth="1"/>
    <col min="2565" max="2565" width="12.140625" style="301" customWidth="1"/>
    <col min="2566" max="2566" width="10.140625" style="301" customWidth="1"/>
    <col min="2567" max="2567" width="12" style="301" bestFit="1" customWidth="1"/>
    <col min="2568" max="2568" width="31.28515625" style="301" customWidth="1"/>
    <col min="2569" max="2569" width="17.28515625" style="301" customWidth="1"/>
    <col min="2570" max="2571" width="20.7109375" style="301" customWidth="1"/>
    <col min="2572" max="2572" width="2" style="301" customWidth="1"/>
    <col min="2573" max="2573" width="4" style="301" customWidth="1"/>
    <col min="2574" max="2574" width="13.42578125" style="301" customWidth="1"/>
    <col min="2575" max="2576" width="11.42578125" style="301" customWidth="1"/>
    <col min="2577" max="2577" width="3" style="301" customWidth="1"/>
    <col min="2578" max="2578" width="3.42578125" style="301" customWidth="1"/>
    <col min="2579" max="2816" width="13.7109375" style="301" hidden="1"/>
    <col min="2817" max="2817" width="3.7109375" style="301" customWidth="1"/>
    <col min="2818" max="2818" width="13.42578125" style="301" customWidth="1"/>
    <col min="2819" max="2819" width="19" style="301" customWidth="1"/>
    <col min="2820" max="2820" width="13.42578125" style="301" bestFit="1" customWidth="1"/>
    <col min="2821" max="2821" width="12.140625" style="301" customWidth="1"/>
    <col min="2822" max="2822" width="10.140625" style="301" customWidth="1"/>
    <col min="2823" max="2823" width="12" style="301" bestFit="1" customWidth="1"/>
    <col min="2824" max="2824" width="31.28515625" style="301" customWidth="1"/>
    <col min="2825" max="2825" width="17.28515625" style="301" customWidth="1"/>
    <col min="2826" max="2827" width="20.7109375" style="301" customWidth="1"/>
    <col min="2828" max="2828" width="2" style="301" customWidth="1"/>
    <col min="2829" max="2829" width="4" style="301" customWidth="1"/>
    <col min="2830" max="2830" width="13.42578125" style="301" customWidth="1"/>
    <col min="2831" max="2832" width="11.42578125" style="301" customWidth="1"/>
    <col min="2833" max="2833" width="3" style="301" customWidth="1"/>
    <col min="2834" max="2834" width="3.42578125" style="301" customWidth="1"/>
    <col min="2835" max="3072" width="13.7109375" style="301" hidden="1"/>
    <col min="3073" max="3073" width="3.7109375" style="301" customWidth="1"/>
    <col min="3074" max="3074" width="13.42578125" style="301" customWidth="1"/>
    <col min="3075" max="3075" width="19" style="301" customWidth="1"/>
    <col min="3076" max="3076" width="13.42578125" style="301" bestFit="1" customWidth="1"/>
    <col min="3077" max="3077" width="12.140625" style="301" customWidth="1"/>
    <col min="3078" max="3078" width="10.140625" style="301" customWidth="1"/>
    <col min="3079" max="3079" width="12" style="301" bestFit="1" customWidth="1"/>
    <col min="3080" max="3080" width="31.28515625" style="301" customWidth="1"/>
    <col min="3081" max="3081" width="17.28515625" style="301" customWidth="1"/>
    <col min="3082" max="3083" width="20.7109375" style="301" customWidth="1"/>
    <col min="3084" max="3084" width="2" style="301" customWidth="1"/>
    <col min="3085" max="3085" width="4" style="301" customWidth="1"/>
    <col min="3086" max="3086" width="13.42578125" style="301" customWidth="1"/>
    <col min="3087" max="3088" width="11.42578125" style="301" customWidth="1"/>
    <col min="3089" max="3089" width="3" style="301" customWidth="1"/>
    <col min="3090" max="3090" width="3.42578125" style="301" customWidth="1"/>
    <col min="3091" max="3328" width="13.7109375" style="301" hidden="1"/>
    <col min="3329" max="3329" width="3.7109375" style="301" customWidth="1"/>
    <col min="3330" max="3330" width="13.42578125" style="301" customWidth="1"/>
    <col min="3331" max="3331" width="19" style="301" customWidth="1"/>
    <col min="3332" max="3332" width="13.42578125" style="301" bestFit="1" customWidth="1"/>
    <col min="3333" max="3333" width="12.140625" style="301" customWidth="1"/>
    <col min="3334" max="3334" width="10.140625" style="301" customWidth="1"/>
    <col min="3335" max="3335" width="12" style="301" bestFit="1" customWidth="1"/>
    <col min="3336" max="3336" width="31.28515625" style="301" customWidth="1"/>
    <col min="3337" max="3337" width="17.28515625" style="301" customWidth="1"/>
    <col min="3338" max="3339" width="20.7109375" style="301" customWidth="1"/>
    <col min="3340" max="3340" width="2" style="301" customWidth="1"/>
    <col min="3341" max="3341" width="4" style="301" customWidth="1"/>
    <col min="3342" max="3342" width="13.42578125" style="301" customWidth="1"/>
    <col min="3343" max="3344" width="11.42578125" style="301" customWidth="1"/>
    <col min="3345" max="3345" width="3" style="301" customWidth="1"/>
    <col min="3346" max="3346" width="3.42578125" style="301" customWidth="1"/>
    <col min="3347" max="3584" width="13.7109375" style="301" hidden="1"/>
    <col min="3585" max="3585" width="3.7109375" style="301" customWidth="1"/>
    <col min="3586" max="3586" width="13.42578125" style="301" customWidth="1"/>
    <col min="3587" max="3587" width="19" style="301" customWidth="1"/>
    <col min="3588" max="3588" width="13.42578125" style="301" bestFit="1" customWidth="1"/>
    <col min="3589" max="3589" width="12.140625" style="301" customWidth="1"/>
    <col min="3590" max="3590" width="10.140625" style="301" customWidth="1"/>
    <col min="3591" max="3591" width="12" style="301" bestFit="1" customWidth="1"/>
    <col min="3592" max="3592" width="31.28515625" style="301" customWidth="1"/>
    <col min="3593" max="3593" width="17.28515625" style="301" customWidth="1"/>
    <col min="3594" max="3595" width="20.7109375" style="301" customWidth="1"/>
    <col min="3596" max="3596" width="2" style="301" customWidth="1"/>
    <col min="3597" max="3597" width="4" style="301" customWidth="1"/>
    <col min="3598" max="3598" width="13.42578125" style="301" customWidth="1"/>
    <col min="3599" max="3600" width="11.42578125" style="301" customWidth="1"/>
    <col min="3601" max="3601" width="3" style="301" customWidth="1"/>
    <col min="3602" max="3602" width="3.42578125" style="301" customWidth="1"/>
    <col min="3603" max="3840" width="13.7109375" style="301" hidden="1"/>
    <col min="3841" max="3841" width="3.7109375" style="301" customWidth="1"/>
    <col min="3842" max="3842" width="13.42578125" style="301" customWidth="1"/>
    <col min="3843" max="3843" width="19" style="301" customWidth="1"/>
    <col min="3844" max="3844" width="13.42578125" style="301" bestFit="1" customWidth="1"/>
    <col min="3845" max="3845" width="12.140625" style="301" customWidth="1"/>
    <col min="3846" max="3846" width="10.140625" style="301" customWidth="1"/>
    <col min="3847" max="3847" width="12" style="301" bestFit="1" customWidth="1"/>
    <col min="3848" max="3848" width="31.28515625" style="301" customWidth="1"/>
    <col min="3849" max="3849" width="17.28515625" style="301" customWidth="1"/>
    <col min="3850" max="3851" width="20.7109375" style="301" customWidth="1"/>
    <col min="3852" max="3852" width="2" style="301" customWidth="1"/>
    <col min="3853" max="3853" width="4" style="301" customWidth="1"/>
    <col min="3854" max="3854" width="13.42578125" style="301" customWidth="1"/>
    <col min="3855" max="3856" width="11.42578125" style="301" customWidth="1"/>
    <col min="3857" max="3857" width="3" style="301" customWidth="1"/>
    <col min="3858" max="3858" width="3.42578125" style="301" customWidth="1"/>
    <col min="3859" max="4096" width="13.7109375" style="301" hidden="1"/>
    <col min="4097" max="4097" width="3.7109375" style="301" customWidth="1"/>
    <col min="4098" max="4098" width="13.42578125" style="301" customWidth="1"/>
    <col min="4099" max="4099" width="19" style="301" customWidth="1"/>
    <col min="4100" max="4100" width="13.42578125" style="301" bestFit="1" customWidth="1"/>
    <col min="4101" max="4101" width="12.140625" style="301" customWidth="1"/>
    <col min="4102" max="4102" width="10.140625" style="301" customWidth="1"/>
    <col min="4103" max="4103" width="12" style="301" bestFit="1" customWidth="1"/>
    <col min="4104" max="4104" width="31.28515625" style="301" customWidth="1"/>
    <col min="4105" max="4105" width="17.28515625" style="301" customWidth="1"/>
    <col min="4106" max="4107" width="20.7109375" style="301" customWidth="1"/>
    <col min="4108" max="4108" width="2" style="301" customWidth="1"/>
    <col min="4109" max="4109" width="4" style="301" customWidth="1"/>
    <col min="4110" max="4110" width="13.42578125" style="301" customWidth="1"/>
    <col min="4111" max="4112" width="11.42578125" style="301" customWidth="1"/>
    <col min="4113" max="4113" width="3" style="301" customWidth="1"/>
    <col min="4114" max="4114" width="3.42578125" style="301" customWidth="1"/>
    <col min="4115" max="4352" width="13.7109375" style="301" hidden="1"/>
    <col min="4353" max="4353" width="3.7109375" style="301" customWidth="1"/>
    <col min="4354" max="4354" width="13.42578125" style="301" customWidth="1"/>
    <col min="4355" max="4355" width="19" style="301" customWidth="1"/>
    <col min="4356" max="4356" width="13.42578125" style="301" bestFit="1" customWidth="1"/>
    <col min="4357" max="4357" width="12.140625" style="301" customWidth="1"/>
    <col min="4358" max="4358" width="10.140625" style="301" customWidth="1"/>
    <col min="4359" max="4359" width="12" style="301" bestFit="1" customWidth="1"/>
    <col min="4360" max="4360" width="31.28515625" style="301" customWidth="1"/>
    <col min="4361" max="4361" width="17.28515625" style="301" customWidth="1"/>
    <col min="4362" max="4363" width="20.7109375" style="301" customWidth="1"/>
    <col min="4364" max="4364" width="2" style="301" customWidth="1"/>
    <col min="4365" max="4365" width="4" style="301" customWidth="1"/>
    <col min="4366" max="4366" width="13.42578125" style="301" customWidth="1"/>
    <col min="4367" max="4368" width="11.42578125" style="301" customWidth="1"/>
    <col min="4369" max="4369" width="3" style="301" customWidth="1"/>
    <col min="4370" max="4370" width="3.42578125" style="301" customWidth="1"/>
    <col min="4371" max="4608" width="13.7109375" style="301" hidden="1"/>
    <col min="4609" max="4609" width="3.7109375" style="301" customWidth="1"/>
    <col min="4610" max="4610" width="13.42578125" style="301" customWidth="1"/>
    <col min="4611" max="4611" width="19" style="301" customWidth="1"/>
    <col min="4612" max="4612" width="13.42578125" style="301" bestFit="1" customWidth="1"/>
    <col min="4613" max="4613" width="12.140625" style="301" customWidth="1"/>
    <col min="4614" max="4614" width="10.140625" style="301" customWidth="1"/>
    <col min="4615" max="4615" width="12" style="301" bestFit="1" customWidth="1"/>
    <col min="4616" max="4616" width="31.28515625" style="301" customWidth="1"/>
    <col min="4617" max="4617" width="17.28515625" style="301" customWidth="1"/>
    <col min="4618" max="4619" width="20.7109375" style="301" customWidth="1"/>
    <col min="4620" max="4620" width="2" style="301" customWidth="1"/>
    <col min="4621" max="4621" width="4" style="301" customWidth="1"/>
    <col min="4622" max="4622" width="13.42578125" style="301" customWidth="1"/>
    <col min="4623" max="4624" width="11.42578125" style="301" customWidth="1"/>
    <col min="4625" max="4625" width="3" style="301" customWidth="1"/>
    <col min="4626" max="4626" width="3.42578125" style="301" customWidth="1"/>
    <col min="4627" max="4864" width="13.7109375" style="301" hidden="1"/>
    <col min="4865" max="4865" width="3.7109375" style="301" customWidth="1"/>
    <col min="4866" max="4866" width="13.42578125" style="301" customWidth="1"/>
    <col min="4867" max="4867" width="19" style="301" customWidth="1"/>
    <col min="4868" max="4868" width="13.42578125" style="301" bestFit="1" customWidth="1"/>
    <col min="4869" max="4869" width="12.140625" style="301" customWidth="1"/>
    <col min="4870" max="4870" width="10.140625" style="301" customWidth="1"/>
    <col min="4871" max="4871" width="12" style="301" bestFit="1" customWidth="1"/>
    <col min="4872" max="4872" width="31.28515625" style="301" customWidth="1"/>
    <col min="4873" max="4873" width="17.28515625" style="301" customWidth="1"/>
    <col min="4874" max="4875" width="20.7109375" style="301" customWidth="1"/>
    <col min="4876" max="4876" width="2" style="301" customWidth="1"/>
    <col min="4877" max="4877" width="4" style="301" customWidth="1"/>
    <col min="4878" max="4878" width="13.42578125" style="301" customWidth="1"/>
    <col min="4879" max="4880" width="11.42578125" style="301" customWidth="1"/>
    <col min="4881" max="4881" width="3" style="301" customWidth="1"/>
    <col min="4882" max="4882" width="3.42578125" style="301" customWidth="1"/>
    <col min="4883" max="5120" width="13.7109375" style="301" hidden="1"/>
    <col min="5121" max="5121" width="3.7109375" style="301" customWidth="1"/>
    <col min="5122" max="5122" width="13.42578125" style="301" customWidth="1"/>
    <col min="5123" max="5123" width="19" style="301" customWidth="1"/>
    <col min="5124" max="5124" width="13.42578125" style="301" bestFit="1" customWidth="1"/>
    <col min="5125" max="5125" width="12.140625" style="301" customWidth="1"/>
    <col min="5126" max="5126" width="10.140625" style="301" customWidth="1"/>
    <col min="5127" max="5127" width="12" style="301" bestFit="1" customWidth="1"/>
    <col min="5128" max="5128" width="31.28515625" style="301" customWidth="1"/>
    <col min="5129" max="5129" width="17.28515625" style="301" customWidth="1"/>
    <col min="5130" max="5131" width="20.7109375" style="301" customWidth="1"/>
    <col min="5132" max="5132" width="2" style="301" customWidth="1"/>
    <col min="5133" max="5133" width="4" style="301" customWidth="1"/>
    <col min="5134" max="5134" width="13.42578125" style="301" customWidth="1"/>
    <col min="5135" max="5136" width="11.42578125" style="301" customWidth="1"/>
    <col min="5137" max="5137" width="3" style="301" customWidth="1"/>
    <col min="5138" max="5138" width="3.42578125" style="301" customWidth="1"/>
    <col min="5139" max="5376" width="13.7109375" style="301" hidden="1"/>
    <col min="5377" max="5377" width="3.7109375" style="301" customWidth="1"/>
    <col min="5378" max="5378" width="13.42578125" style="301" customWidth="1"/>
    <col min="5379" max="5379" width="19" style="301" customWidth="1"/>
    <col min="5380" max="5380" width="13.42578125" style="301" bestFit="1" customWidth="1"/>
    <col min="5381" max="5381" width="12.140625" style="301" customWidth="1"/>
    <col min="5382" max="5382" width="10.140625" style="301" customWidth="1"/>
    <col min="5383" max="5383" width="12" style="301" bestFit="1" customWidth="1"/>
    <col min="5384" max="5384" width="31.28515625" style="301" customWidth="1"/>
    <col min="5385" max="5385" width="17.28515625" style="301" customWidth="1"/>
    <col min="5386" max="5387" width="20.7109375" style="301" customWidth="1"/>
    <col min="5388" max="5388" width="2" style="301" customWidth="1"/>
    <col min="5389" max="5389" width="4" style="301" customWidth="1"/>
    <col min="5390" max="5390" width="13.42578125" style="301" customWidth="1"/>
    <col min="5391" max="5392" width="11.42578125" style="301" customWidth="1"/>
    <col min="5393" max="5393" width="3" style="301" customWidth="1"/>
    <col min="5394" max="5394" width="3.42578125" style="301" customWidth="1"/>
    <col min="5395" max="5632" width="13.7109375" style="301" hidden="1"/>
    <col min="5633" max="5633" width="3.7109375" style="301" customWidth="1"/>
    <col min="5634" max="5634" width="13.42578125" style="301" customWidth="1"/>
    <col min="5635" max="5635" width="19" style="301" customWidth="1"/>
    <col min="5636" max="5636" width="13.42578125" style="301" bestFit="1" customWidth="1"/>
    <col min="5637" max="5637" width="12.140625" style="301" customWidth="1"/>
    <col min="5638" max="5638" width="10.140625" style="301" customWidth="1"/>
    <col min="5639" max="5639" width="12" style="301" bestFit="1" customWidth="1"/>
    <col min="5640" max="5640" width="31.28515625" style="301" customWidth="1"/>
    <col min="5641" max="5641" width="17.28515625" style="301" customWidth="1"/>
    <col min="5642" max="5643" width="20.7109375" style="301" customWidth="1"/>
    <col min="5644" max="5644" width="2" style="301" customWidth="1"/>
    <col min="5645" max="5645" width="4" style="301" customWidth="1"/>
    <col min="5646" max="5646" width="13.42578125" style="301" customWidth="1"/>
    <col min="5647" max="5648" width="11.42578125" style="301" customWidth="1"/>
    <col min="5649" max="5649" width="3" style="301" customWidth="1"/>
    <col min="5650" max="5650" width="3.42578125" style="301" customWidth="1"/>
    <col min="5651" max="5888" width="13.7109375" style="301" hidden="1"/>
    <col min="5889" max="5889" width="3.7109375" style="301" customWidth="1"/>
    <col min="5890" max="5890" width="13.42578125" style="301" customWidth="1"/>
    <col min="5891" max="5891" width="19" style="301" customWidth="1"/>
    <col min="5892" max="5892" width="13.42578125" style="301" bestFit="1" customWidth="1"/>
    <col min="5893" max="5893" width="12.140625" style="301" customWidth="1"/>
    <col min="5894" max="5894" width="10.140625" style="301" customWidth="1"/>
    <col min="5895" max="5895" width="12" style="301" bestFit="1" customWidth="1"/>
    <col min="5896" max="5896" width="31.28515625" style="301" customWidth="1"/>
    <col min="5897" max="5897" width="17.28515625" style="301" customWidth="1"/>
    <col min="5898" max="5899" width="20.7109375" style="301" customWidth="1"/>
    <col min="5900" max="5900" width="2" style="301" customWidth="1"/>
    <col min="5901" max="5901" width="4" style="301" customWidth="1"/>
    <col min="5902" max="5902" width="13.42578125" style="301" customWidth="1"/>
    <col min="5903" max="5904" width="11.42578125" style="301" customWidth="1"/>
    <col min="5905" max="5905" width="3" style="301" customWidth="1"/>
    <col min="5906" max="5906" width="3.42578125" style="301" customWidth="1"/>
    <col min="5907" max="6144" width="13.7109375" style="301" hidden="1"/>
    <col min="6145" max="6145" width="3.7109375" style="301" customWidth="1"/>
    <col min="6146" max="6146" width="13.42578125" style="301" customWidth="1"/>
    <col min="6147" max="6147" width="19" style="301" customWidth="1"/>
    <col min="6148" max="6148" width="13.42578125" style="301" bestFit="1" customWidth="1"/>
    <col min="6149" max="6149" width="12.140625" style="301" customWidth="1"/>
    <col min="6150" max="6150" width="10.140625" style="301" customWidth="1"/>
    <col min="6151" max="6151" width="12" style="301" bestFit="1" customWidth="1"/>
    <col min="6152" max="6152" width="31.28515625" style="301" customWidth="1"/>
    <col min="6153" max="6153" width="17.28515625" style="301" customWidth="1"/>
    <col min="6154" max="6155" width="20.7109375" style="301" customWidth="1"/>
    <col min="6156" max="6156" width="2" style="301" customWidth="1"/>
    <col min="6157" max="6157" width="4" style="301" customWidth="1"/>
    <col min="6158" max="6158" width="13.42578125" style="301" customWidth="1"/>
    <col min="6159" max="6160" width="11.42578125" style="301" customWidth="1"/>
    <col min="6161" max="6161" width="3" style="301" customWidth="1"/>
    <col min="6162" max="6162" width="3.42578125" style="301" customWidth="1"/>
    <col min="6163" max="6400" width="13.7109375" style="301" hidden="1"/>
    <col min="6401" max="6401" width="3.7109375" style="301" customWidth="1"/>
    <col min="6402" max="6402" width="13.42578125" style="301" customWidth="1"/>
    <col min="6403" max="6403" width="19" style="301" customWidth="1"/>
    <col min="6404" max="6404" width="13.42578125" style="301" bestFit="1" customWidth="1"/>
    <col min="6405" max="6405" width="12.140625" style="301" customWidth="1"/>
    <col min="6406" max="6406" width="10.140625" style="301" customWidth="1"/>
    <col min="6407" max="6407" width="12" style="301" bestFit="1" customWidth="1"/>
    <col min="6408" max="6408" width="31.28515625" style="301" customWidth="1"/>
    <col min="6409" max="6409" width="17.28515625" style="301" customWidth="1"/>
    <col min="6410" max="6411" width="20.7109375" style="301" customWidth="1"/>
    <col min="6412" max="6412" width="2" style="301" customWidth="1"/>
    <col min="6413" max="6413" width="4" style="301" customWidth="1"/>
    <col min="6414" max="6414" width="13.42578125" style="301" customWidth="1"/>
    <col min="6415" max="6416" width="11.42578125" style="301" customWidth="1"/>
    <col min="6417" max="6417" width="3" style="301" customWidth="1"/>
    <col min="6418" max="6418" width="3.42578125" style="301" customWidth="1"/>
    <col min="6419" max="6656" width="13.7109375" style="301" hidden="1"/>
    <col min="6657" max="6657" width="3.7109375" style="301" customWidth="1"/>
    <col min="6658" max="6658" width="13.42578125" style="301" customWidth="1"/>
    <col min="6659" max="6659" width="19" style="301" customWidth="1"/>
    <col min="6660" max="6660" width="13.42578125" style="301" bestFit="1" customWidth="1"/>
    <col min="6661" max="6661" width="12.140625" style="301" customWidth="1"/>
    <col min="6662" max="6662" width="10.140625" style="301" customWidth="1"/>
    <col min="6663" max="6663" width="12" style="301" bestFit="1" customWidth="1"/>
    <col min="6664" max="6664" width="31.28515625" style="301" customWidth="1"/>
    <col min="6665" max="6665" width="17.28515625" style="301" customWidth="1"/>
    <col min="6666" max="6667" width="20.7109375" style="301" customWidth="1"/>
    <col min="6668" max="6668" width="2" style="301" customWidth="1"/>
    <col min="6669" max="6669" width="4" style="301" customWidth="1"/>
    <col min="6670" max="6670" width="13.42578125" style="301" customWidth="1"/>
    <col min="6671" max="6672" width="11.42578125" style="301" customWidth="1"/>
    <col min="6673" max="6673" width="3" style="301" customWidth="1"/>
    <col min="6674" max="6674" width="3.42578125" style="301" customWidth="1"/>
    <col min="6675" max="6912" width="13.7109375" style="301" hidden="1"/>
    <col min="6913" max="6913" width="3.7109375" style="301" customWidth="1"/>
    <col min="6914" max="6914" width="13.42578125" style="301" customWidth="1"/>
    <col min="6915" max="6915" width="19" style="301" customWidth="1"/>
    <col min="6916" max="6916" width="13.42578125" style="301" bestFit="1" customWidth="1"/>
    <col min="6917" max="6917" width="12.140625" style="301" customWidth="1"/>
    <col min="6918" max="6918" width="10.140625" style="301" customWidth="1"/>
    <col min="6919" max="6919" width="12" style="301" bestFit="1" customWidth="1"/>
    <col min="6920" max="6920" width="31.28515625" style="301" customWidth="1"/>
    <col min="6921" max="6921" width="17.28515625" style="301" customWidth="1"/>
    <col min="6922" max="6923" width="20.7109375" style="301" customWidth="1"/>
    <col min="6924" max="6924" width="2" style="301" customWidth="1"/>
    <col min="6925" max="6925" width="4" style="301" customWidth="1"/>
    <col min="6926" max="6926" width="13.42578125" style="301" customWidth="1"/>
    <col min="6927" max="6928" width="11.42578125" style="301" customWidth="1"/>
    <col min="6929" max="6929" width="3" style="301" customWidth="1"/>
    <col min="6930" max="6930" width="3.42578125" style="301" customWidth="1"/>
    <col min="6931" max="7168" width="13.7109375" style="301" hidden="1"/>
    <col min="7169" max="7169" width="3.7109375" style="301" customWidth="1"/>
    <col min="7170" max="7170" width="13.42578125" style="301" customWidth="1"/>
    <col min="7171" max="7171" width="19" style="301" customWidth="1"/>
    <col min="7172" max="7172" width="13.42578125" style="301" bestFit="1" customWidth="1"/>
    <col min="7173" max="7173" width="12.140625" style="301" customWidth="1"/>
    <col min="7174" max="7174" width="10.140625" style="301" customWidth="1"/>
    <col min="7175" max="7175" width="12" style="301" bestFit="1" customWidth="1"/>
    <col min="7176" max="7176" width="31.28515625" style="301" customWidth="1"/>
    <col min="7177" max="7177" width="17.28515625" style="301" customWidth="1"/>
    <col min="7178" max="7179" width="20.7109375" style="301" customWidth="1"/>
    <col min="7180" max="7180" width="2" style="301" customWidth="1"/>
    <col min="7181" max="7181" width="4" style="301" customWidth="1"/>
    <col min="7182" max="7182" width="13.42578125" style="301" customWidth="1"/>
    <col min="7183" max="7184" width="11.42578125" style="301" customWidth="1"/>
    <col min="7185" max="7185" width="3" style="301" customWidth="1"/>
    <col min="7186" max="7186" width="3.42578125" style="301" customWidth="1"/>
    <col min="7187" max="7424" width="13.7109375" style="301" hidden="1"/>
    <col min="7425" max="7425" width="3.7109375" style="301" customWidth="1"/>
    <col min="7426" max="7426" width="13.42578125" style="301" customWidth="1"/>
    <col min="7427" max="7427" width="19" style="301" customWidth="1"/>
    <col min="7428" max="7428" width="13.42578125" style="301" bestFit="1" customWidth="1"/>
    <col min="7429" max="7429" width="12.140625" style="301" customWidth="1"/>
    <col min="7430" max="7430" width="10.140625" style="301" customWidth="1"/>
    <col min="7431" max="7431" width="12" style="301" bestFit="1" customWidth="1"/>
    <col min="7432" max="7432" width="31.28515625" style="301" customWidth="1"/>
    <col min="7433" max="7433" width="17.28515625" style="301" customWidth="1"/>
    <col min="7434" max="7435" width="20.7109375" style="301" customWidth="1"/>
    <col min="7436" max="7436" width="2" style="301" customWidth="1"/>
    <col min="7437" max="7437" width="4" style="301" customWidth="1"/>
    <col min="7438" max="7438" width="13.42578125" style="301" customWidth="1"/>
    <col min="7439" max="7440" width="11.42578125" style="301" customWidth="1"/>
    <col min="7441" max="7441" width="3" style="301" customWidth="1"/>
    <col min="7442" max="7442" width="3.42578125" style="301" customWidth="1"/>
    <col min="7443" max="7680" width="13.7109375" style="301" hidden="1"/>
    <col min="7681" max="7681" width="3.7109375" style="301" customWidth="1"/>
    <col min="7682" max="7682" width="13.42578125" style="301" customWidth="1"/>
    <col min="7683" max="7683" width="19" style="301" customWidth="1"/>
    <col min="7684" max="7684" width="13.42578125" style="301" bestFit="1" customWidth="1"/>
    <col min="7685" max="7685" width="12.140625" style="301" customWidth="1"/>
    <col min="7686" max="7686" width="10.140625" style="301" customWidth="1"/>
    <col min="7687" max="7687" width="12" style="301" bestFit="1" customWidth="1"/>
    <col min="7688" max="7688" width="31.28515625" style="301" customWidth="1"/>
    <col min="7689" max="7689" width="17.28515625" style="301" customWidth="1"/>
    <col min="7690" max="7691" width="20.7109375" style="301" customWidth="1"/>
    <col min="7692" max="7692" width="2" style="301" customWidth="1"/>
    <col min="7693" max="7693" width="4" style="301" customWidth="1"/>
    <col min="7694" max="7694" width="13.42578125" style="301" customWidth="1"/>
    <col min="7695" max="7696" width="11.42578125" style="301" customWidth="1"/>
    <col min="7697" max="7697" width="3" style="301" customWidth="1"/>
    <col min="7698" max="7698" width="3.42578125" style="301" customWidth="1"/>
    <col min="7699" max="7936" width="13.7109375" style="301" hidden="1"/>
    <col min="7937" max="7937" width="3.7109375" style="301" customWidth="1"/>
    <col min="7938" max="7938" width="13.42578125" style="301" customWidth="1"/>
    <col min="7939" max="7939" width="19" style="301" customWidth="1"/>
    <col min="7940" max="7940" width="13.42578125" style="301" bestFit="1" customWidth="1"/>
    <col min="7941" max="7941" width="12.140625" style="301" customWidth="1"/>
    <col min="7942" max="7942" width="10.140625" style="301" customWidth="1"/>
    <col min="7943" max="7943" width="12" style="301" bestFit="1" customWidth="1"/>
    <col min="7944" max="7944" width="31.28515625" style="301" customWidth="1"/>
    <col min="7945" max="7945" width="17.28515625" style="301" customWidth="1"/>
    <col min="7946" max="7947" width="20.7109375" style="301" customWidth="1"/>
    <col min="7948" max="7948" width="2" style="301" customWidth="1"/>
    <col min="7949" max="7949" width="4" style="301" customWidth="1"/>
    <col min="7950" max="7950" width="13.42578125" style="301" customWidth="1"/>
    <col min="7951" max="7952" width="11.42578125" style="301" customWidth="1"/>
    <col min="7953" max="7953" width="3" style="301" customWidth="1"/>
    <col min="7954" max="7954" width="3.42578125" style="301" customWidth="1"/>
    <col min="7955" max="8192" width="13.7109375" style="301" hidden="1"/>
    <col min="8193" max="8193" width="3.7109375" style="301" customWidth="1"/>
    <col min="8194" max="8194" width="13.42578125" style="301" customWidth="1"/>
    <col min="8195" max="8195" width="19" style="301" customWidth="1"/>
    <col min="8196" max="8196" width="13.42578125" style="301" bestFit="1" customWidth="1"/>
    <col min="8197" max="8197" width="12.140625" style="301" customWidth="1"/>
    <col min="8198" max="8198" width="10.140625" style="301" customWidth="1"/>
    <col min="8199" max="8199" width="12" style="301" bestFit="1" customWidth="1"/>
    <col min="8200" max="8200" width="31.28515625" style="301" customWidth="1"/>
    <col min="8201" max="8201" width="17.28515625" style="301" customWidth="1"/>
    <col min="8202" max="8203" width="20.7109375" style="301" customWidth="1"/>
    <col min="8204" max="8204" width="2" style="301" customWidth="1"/>
    <col min="8205" max="8205" width="4" style="301" customWidth="1"/>
    <col min="8206" max="8206" width="13.42578125" style="301" customWidth="1"/>
    <col min="8207" max="8208" width="11.42578125" style="301" customWidth="1"/>
    <col min="8209" max="8209" width="3" style="301" customWidth="1"/>
    <col min="8210" max="8210" width="3.42578125" style="301" customWidth="1"/>
    <col min="8211" max="8448" width="13.7109375" style="301" hidden="1"/>
    <col min="8449" max="8449" width="3.7109375" style="301" customWidth="1"/>
    <col min="8450" max="8450" width="13.42578125" style="301" customWidth="1"/>
    <col min="8451" max="8451" width="19" style="301" customWidth="1"/>
    <col min="8452" max="8452" width="13.42578125" style="301" bestFit="1" customWidth="1"/>
    <col min="8453" max="8453" width="12.140625" style="301" customWidth="1"/>
    <col min="8454" max="8454" width="10.140625" style="301" customWidth="1"/>
    <col min="8455" max="8455" width="12" style="301" bestFit="1" customWidth="1"/>
    <col min="8456" max="8456" width="31.28515625" style="301" customWidth="1"/>
    <col min="8457" max="8457" width="17.28515625" style="301" customWidth="1"/>
    <col min="8458" max="8459" width="20.7109375" style="301" customWidth="1"/>
    <col min="8460" max="8460" width="2" style="301" customWidth="1"/>
    <col min="8461" max="8461" width="4" style="301" customWidth="1"/>
    <col min="8462" max="8462" width="13.42578125" style="301" customWidth="1"/>
    <col min="8463" max="8464" width="11.42578125" style="301" customWidth="1"/>
    <col min="8465" max="8465" width="3" style="301" customWidth="1"/>
    <col min="8466" max="8466" width="3.42578125" style="301" customWidth="1"/>
    <col min="8467" max="8704" width="13.7109375" style="301" hidden="1"/>
    <col min="8705" max="8705" width="3.7109375" style="301" customWidth="1"/>
    <col min="8706" max="8706" width="13.42578125" style="301" customWidth="1"/>
    <col min="8707" max="8707" width="19" style="301" customWidth="1"/>
    <col min="8708" max="8708" width="13.42578125" style="301" bestFit="1" customWidth="1"/>
    <col min="8709" max="8709" width="12.140625" style="301" customWidth="1"/>
    <col min="8710" max="8710" width="10.140625" style="301" customWidth="1"/>
    <col min="8711" max="8711" width="12" style="301" bestFit="1" customWidth="1"/>
    <col min="8712" max="8712" width="31.28515625" style="301" customWidth="1"/>
    <col min="8713" max="8713" width="17.28515625" style="301" customWidth="1"/>
    <col min="8714" max="8715" width="20.7109375" style="301" customWidth="1"/>
    <col min="8716" max="8716" width="2" style="301" customWidth="1"/>
    <col min="8717" max="8717" width="4" style="301" customWidth="1"/>
    <col min="8718" max="8718" width="13.42578125" style="301" customWidth="1"/>
    <col min="8719" max="8720" width="11.42578125" style="301" customWidth="1"/>
    <col min="8721" max="8721" width="3" style="301" customWidth="1"/>
    <col min="8722" max="8722" width="3.42578125" style="301" customWidth="1"/>
    <col min="8723" max="8960" width="13.7109375" style="301" hidden="1"/>
    <col min="8961" max="8961" width="3.7109375" style="301" customWidth="1"/>
    <col min="8962" max="8962" width="13.42578125" style="301" customWidth="1"/>
    <col min="8963" max="8963" width="19" style="301" customWidth="1"/>
    <col min="8964" max="8964" width="13.42578125" style="301" bestFit="1" customWidth="1"/>
    <col min="8965" max="8965" width="12.140625" style="301" customWidth="1"/>
    <col min="8966" max="8966" width="10.140625" style="301" customWidth="1"/>
    <col min="8967" max="8967" width="12" style="301" bestFit="1" customWidth="1"/>
    <col min="8968" max="8968" width="31.28515625" style="301" customWidth="1"/>
    <col min="8969" max="8969" width="17.28515625" style="301" customWidth="1"/>
    <col min="8970" max="8971" width="20.7109375" style="301" customWidth="1"/>
    <col min="8972" max="8972" width="2" style="301" customWidth="1"/>
    <col min="8973" max="8973" width="4" style="301" customWidth="1"/>
    <col min="8974" max="8974" width="13.42578125" style="301" customWidth="1"/>
    <col min="8975" max="8976" width="11.42578125" style="301" customWidth="1"/>
    <col min="8977" max="8977" width="3" style="301" customWidth="1"/>
    <col min="8978" max="8978" width="3.42578125" style="301" customWidth="1"/>
    <col min="8979" max="9216" width="13.7109375" style="301" hidden="1"/>
    <col min="9217" max="9217" width="3.7109375" style="301" customWidth="1"/>
    <col min="9218" max="9218" width="13.42578125" style="301" customWidth="1"/>
    <col min="9219" max="9219" width="19" style="301" customWidth="1"/>
    <col min="9220" max="9220" width="13.42578125" style="301" bestFit="1" customWidth="1"/>
    <col min="9221" max="9221" width="12.140625" style="301" customWidth="1"/>
    <col min="9222" max="9222" width="10.140625" style="301" customWidth="1"/>
    <col min="9223" max="9223" width="12" style="301" bestFit="1" customWidth="1"/>
    <col min="9224" max="9224" width="31.28515625" style="301" customWidth="1"/>
    <col min="9225" max="9225" width="17.28515625" style="301" customWidth="1"/>
    <col min="9226" max="9227" width="20.7109375" style="301" customWidth="1"/>
    <col min="9228" max="9228" width="2" style="301" customWidth="1"/>
    <col min="9229" max="9229" width="4" style="301" customWidth="1"/>
    <col min="9230" max="9230" width="13.42578125" style="301" customWidth="1"/>
    <col min="9231" max="9232" width="11.42578125" style="301" customWidth="1"/>
    <col min="9233" max="9233" width="3" style="301" customWidth="1"/>
    <col min="9234" max="9234" width="3.42578125" style="301" customWidth="1"/>
    <col min="9235" max="9472" width="13.7109375" style="301" hidden="1"/>
    <col min="9473" max="9473" width="3.7109375" style="301" customWidth="1"/>
    <col min="9474" max="9474" width="13.42578125" style="301" customWidth="1"/>
    <col min="9475" max="9475" width="19" style="301" customWidth="1"/>
    <col min="9476" max="9476" width="13.42578125" style="301" bestFit="1" customWidth="1"/>
    <col min="9477" max="9477" width="12.140625" style="301" customWidth="1"/>
    <col min="9478" max="9478" width="10.140625" style="301" customWidth="1"/>
    <col min="9479" max="9479" width="12" style="301" bestFit="1" customWidth="1"/>
    <col min="9480" max="9480" width="31.28515625" style="301" customWidth="1"/>
    <col min="9481" max="9481" width="17.28515625" style="301" customWidth="1"/>
    <col min="9482" max="9483" width="20.7109375" style="301" customWidth="1"/>
    <col min="9484" max="9484" width="2" style="301" customWidth="1"/>
    <col min="9485" max="9485" width="4" style="301" customWidth="1"/>
    <col min="9486" max="9486" width="13.42578125" style="301" customWidth="1"/>
    <col min="9487" max="9488" width="11.42578125" style="301" customWidth="1"/>
    <col min="9489" max="9489" width="3" style="301" customWidth="1"/>
    <col min="9490" max="9490" width="3.42578125" style="301" customWidth="1"/>
    <col min="9491" max="9728" width="13.7109375" style="301" hidden="1"/>
    <col min="9729" max="9729" width="3.7109375" style="301" customWidth="1"/>
    <col min="9730" max="9730" width="13.42578125" style="301" customWidth="1"/>
    <col min="9731" max="9731" width="19" style="301" customWidth="1"/>
    <col min="9732" max="9732" width="13.42578125" style="301" bestFit="1" customWidth="1"/>
    <col min="9733" max="9733" width="12.140625" style="301" customWidth="1"/>
    <col min="9734" max="9734" width="10.140625" style="301" customWidth="1"/>
    <col min="9735" max="9735" width="12" style="301" bestFit="1" customWidth="1"/>
    <col min="9736" max="9736" width="31.28515625" style="301" customWidth="1"/>
    <col min="9737" max="9737" width="17.28515625" style="301" customWidth="1"/>
    <col min="9738" max="9739" width="20.7109375" style="301" customWidth="1"/>
    <col min="9740" max="9740" width="2" style="301" customWidth="1"/>
    <col min="9741" max="9741" width="4" style="301" customWidth="1"/>
    <col min="9742" max="9742" width="13.42578125" style="301" customWidth="1"/>
    <col min="9743" max="9744" width="11.42578125" style="301" customWidth="1"/>
    <col min="9745" max="9745" width="3" style="301" customWidth="1"/>
    <col min="9746" max="9746" width="3.42578125" style="301" customWidth="1"/>
    <col min="9747" max="9984" width="13.7109375" style="301" hidden="1"/>
    <col min="9985" max="9985" width="3.7109375" style="301" customWidth="1"/>
    <col min="9986" max="9986" width="13.42578125" style="301" customWidth="1"/>
    <col min="9987" max="9987" width="19" style="301" customWidth="1"/>
    <col min="9988" max="9988" width="13.42578125" style="301" bestFit="1" customWidth="1"/>
    <col min="9989" max="9989" width="12.140625" style="301" customWidth="1"/>
    <col min="9990" max="9990" width="10.140625" style="301" customWidth="1"/>
    <col min="9991" max="9991" width="12" style="301" bestFit="1" customWidth="1"/>
    <col min="9992" max="9992" width="31.28515625" style="301" customWidth="1"/>
    <col min="9993" max="9993" width="17.28515625" style="301" customWidth="1"/>
    <col min="9994" max="9995" width="20.7109375" style="301" customWidth="1"/>
    <col min="9996" max="9996" width="2" style="301" customWidth="1"/>
    <col min="9997" max="9997" width="4" style="301" customWidth="1"/>
    <col min="9998" max="9998" width="13.42578125" style="301" customWidth="1"/>
    <col min="9999" max="10000" width="11.42578125" style="301" customWidth="1"/>
    <col min="10001" max="10001" width="3" style="301" customWidth="1"/>
    <col min="10002" max="10002" width="3.42578125" style="301" customWidth="1"/>
    <col min="10003" max="10240" width="13.7109375" style="301" hidden="1"/>
    <col min="10241" max="10241" width="3.7109375" style="301" customWidth="1"/>
    <col min="10242" max="10242" width="13.42578125" style="301" customWidth="1"/>
    <col min="10243" max="10243" width="19" style="301" customWidth="1"/>
    <col min="10244" max="10244" width="13.42578125" style="301" bestFit="1" customWidth="1"/>
    <col min="10245" max="10245" width="12.140625" style="301" customWidth="1"/>
    <col min="10246" max="10246" width="10.140625" style="301" customWidth="1"/>
    <col min="10247" max="10247" width="12" style="301" bestFit="1" customWidth="1"/>
    <col min="10248" max="10248" width="31.28515625" style="301" customWidth="1"/>
    <col min="10249" max="10249" width="17.28515625" style="301" customWidth="1"/>
    <col min="10250" max="10251" width="20.7109375" style="301" customWidth="1"/>
    <col min="10252" max="10252" width="2" style="301" customWidth="1"/>
    <col min="10253" max="10253" width="4" style="301" customWidth="1"/>
    <col min="10254" max="10254" width="13.42578125" style="301" customWidth="1"/>
    <col min="10255" max="10256" width="11.42578125" style="301" customWidth="1"/>
    <col min="10257" max="10257" width="3" style="301" customWidth="1"/>
    <col min="10258" max="10258" width="3.42578125" style="301" customWidth="1"/>
    <col min="10259" max="10496" width="13.7109375" style="301" hidden="1"/>
    <col min="10497" max="10497" width="3.7109375" style="301" customWidth="1"/>
    <col min="10498" max="10498" width="13.42578125" style="301" customWidth="1"/>
    <col min="10499" max="10499" width="19" style="301" customWidth="1"/>
    <col min="10500" max="10500" width="13.42578125" style="301" bestFit="1" customWidth="1"/>
    <col min="10501" max="10501" width="12.140625" style="301" customWidth="1"/>
    <col min="10502" max="10502" width="10.140625" style="301" customWidth="1"/>
    <col min="10503" max="10503" width="12" style="301" bestFit="1" customWidth="1"/>
    <col min="10504" max="10504" width="31.28515625" style="301" customWidth="1"/>
    <col min="10505" max="10505" width="17.28515625" style="301" customWidth="1"/>
    <col min="10506" max="10507" width="20.7109375" style="301" customWidth="1"/>
    <col min="10508" max="10508" width="2" style="301" customWidth="1"/>
    <col min="10509" max="10509" width="4" style="301" customWidth="1"/>
    <col min="10510" max="10510" width="13.42578125" style="301" customWidth="1"/>
    <col min="10511" max="10512" width="11.42578125" style="301" customWidth="1"/>
    <col min="10513" max="10513" width="3" style="301" customWidth="1"/>
    <col min="10514" max="10514" width="3.42578125" style="301" customWidth="1"/>
    <col min="10515" max="10752" width="13.7109375" style="301" hidden="1"/>
    <col min="10753" max="10753" width="3.7109375" style="301" customWidth="1"/>
    <col min="10754" max="10754" width="13.42578125" style="301" customWidth="1"/>
    <col min="10755" max="10755" width="19" style="301" customWidth="1"/>
    <col min="10756" max="10756" width="13.42578125" style="301" bestFit="1" customWidth="1"/>
    <col min="10757" max="10757" width="12.140625" style="301" customWidth="1"/>
    <col min="10758" max="10758" width="10.140625" style="301" customWidth="1"/>
    <col min="10759" max="10759" width="12" style="301" bestFit="1" customWidth="1"/>
    <col min="10760" max="10760" width="31.28515625" style="301" customWidth="1"/>
    <col min="10761" max="10761" width="17.28515625" style="301" customWidth="1"/>
    <col min="10762" max="10763" width="20.7109375" style="301" customWidth="1"/>
    <col min="10764" max="10764" width="2" style="301" customWidth="1"/>
    <col min="10765" max="10765" width="4" style="301" customWidth="1"/>
    <col min="10766" max="10766" width="13.42578125" style="301" customWidth="1"/>
    <col min="10767" max="10768" width="11.42578125" style="301" customWidth="1"/>
    <col min="10769" max="10769" width="3" style="301" customWidth="1"/>
    <col min="10770" max="10770" width="3.42578125" style="301" customWidth="1"/>
    <col min="10771" max="11008" width="13.7109375" style="301" hidden="1"/>
    <col min="11009" max="11009" width="3.7109375" style="301" customWidth="1"/>
    <col min="11010" max="11010" width="13.42578125" style="301" customWidth="1"/>
    <col min="11011" max="11011" width="19" style="301" customWidth="1"/>
    <col min="11012" max="11012" width="13.42578125" style="301" bestFit="1" customWidth="1"/>
    <col min="11013" max="11013" width="12.140625" style="301" customWidth="1"/>
    <col min="11014" max="11014" width="10.140625" style="301" customWidth="1"/>
    <col min="11015" max="11015" width="12" style="301" bestFit="1" customWidth="1"/>
    <col min="11016" max="11016" width="31.28515625" style="301" customWidth="1"/>
    <col min="11017" max="11017" width="17.28515625" style="301" customWidth="1"/>
    <col min="11018" max="11019" width="20.7109375" style="301" customWidth="1"/>
    <col min="11020" max="11020" width="2" style="301" customWidth="1"/>
    <col min="11021" max="11021" width="4" style="301" customWidth="1"/>
    <col min="11022" max="11022" width="13.42578125" style="301" customWidth="1"/>
    <col min="11023" max="11024" width="11.42578125" style="301" customWidth="1"/>
    <col min="11025" max="11025" width="3" style="301" customWidth="1"/>
    <col min="11026" max="11026" width="3.42578125" style="301" customWidth="1"/>
    <col min="11027" max="11264" width="13.7109375" style="301" hidden="1"/>
    <col min="11265" max="11265" width="3.7109375" style="301" customWidth="1"/>
    <col min="11266" max="11266" width="13.42578125" style="301" customWidth="1"/>
    <col min="11267" max="11267" width="19" style="301" customWidth="1"/>
    <col min="11268" max="11268" width="13.42578125" style="301" bestFit="1" customWidth="1"/>
    <col min="11269" max="11269" width="12.140625" style="301" customWidth="1"/>
    <col min="11270" max="11270" width="10.140625" style="301" customWidth="1"/>
    <col min="11271" max="11271" width="12" style="301" bestFit="1" customWidth="1"/>
    <col min="11272" max="11272" width="31.28515625" style="301" customWidth="1"/>
    <col min="11273" max="11273" width="17.28515625" style="301" customWidth="1"/>
    <col min="11274" max="11275" width="20.7109375" style="301" customWidth="1"/>
    <col min="11276" max="11276" width="2" style="301" customWidth="1"/>
    <col min="11277" max="11277" width="4" style="301" customWidth="1"/>
    <col min="11278" max="11278" width="13.42578125" style="301" customWidth="1"/>
    <col min="11279" max="11280" width="11.42578125" style="301" customWidth="1"/>
    <col min="11281" max="11281" width="3" style="301" customWidth="1"/>
    <col min="11282" max="11282" width="3.42578125" style="301" customWidth="1"/>
    <col min="11283" max="11520" width="13.7109375" style="301" hidden="1"/>
    <col min="11521" max="11521" width="3.7109375" style="301" customWidth="1"/>
    <col min="11522" max="11522" width="13.42578125" style="301" customWidth="1"/>
    <col min="11523" max="11523" width="19" style="301" customWidth="1"/>
    <col min="11524" max="11524" width="13.42578125" style="301" bestFit="1" customWidth="1"/>
    <col min="11525" max="11525" width="12.140625" style="301" customWidth="1"/>
    <col min="11526" max="11526" width="10.140625" style="301" customWidth="1"/>
    <col min="11527" max="11527" width="12" style="301" bestFit="1" customWidth="1"/>
    <col min="11528" max="11528" width="31.28515625" style="301" customWidth="1"/>
    <col min="11529" max="11529" width="17.28515625" style="301" customWidth="1"/>
    <col min="11530" max="11531" width="20.7109375" style="301" customWidth="1"/>
    <col min="11532" max="11532" width="2" style="301" customWidth="1"/>
    <col min="11533" max="11533" width="4" style="301" customWidth="1"/>
    <col min="11534" max="11534" width="13.42578125" style="301" customWidth="1"/>
    <col min="11535" max="11536" width="11.42578125" style="301" customWidth="1"/>
    <col min="11537" max="11537" width="3" style="301" customWidth="1"/>
    <col min="11538" max="11538" width="3.42578125" style="301" customWidth="1"/>
    <col min="11539" max="11776" width="13.7109375" style="301" hidden="1"/>
    <col min="11777" max="11777" width="3.7109375" style="301" customWidth="1"/>
    <col min="11778" max="11778" width="13.42578125" style="301" customWidth="1"/>
    <col min="11779" max="11779" width="19" style="301" customWidth="1"/>
    <col min="11780" max="11780" width="13.42578125" style="301" bestFit="1" customWidth="1"/>
    <col min="11781" max="11781" width="12.140625" style="301" customWidth="1"/>
    <col min="11782" max="11782" width="10.140625" style="301" customWidth="1"/>
    <col min="11783" max="11783" width="12" style="301" bestFit="1" customWidth="1"/>
    <col min="11784" max="11784" width="31.28515625" style="301" customWidth="1"/>
    <col min="11785" max="11785" width="17.28515625" style="301" customWidth="1"/>
    <col min="11786" max="11787" width="20.7109375" style="301" customWidth="1"/>
    <col min="11788" max="11788" width="2" style="301" customWidth="1"/>
    <col min="11789" max="11789" width="4" style="301" customWidth="1"/>
    <col min="11790" max="11790" width="13.42578125" style="301" customWidth="1"/>
    <col min="11791" max="11792" width="11.42578125" style="301" customWidth="1"/>
    <col min="11793" max="11793" width="3" style="301" customWidth="1"/>
    <col min="11794" max="11794" width="3.42578125" style="301" customWidth="1"/>
    <col min="11795" max="12032" width="13.7109375" style="301" hidden="1"/>
    <col min="12033" max="12033" width="3.7109375" style="301" customWidth="1"/>
    <col min="12034" max="12034" width="13.42578125" style="301" customWidth="1"/>
    <col min="12035" max="12035" width="19" style="301" customWidth="1"/>
    <col min="12036" max="12036" width="13.42578125" style="301" bestFit="1" customWidth="1"/>
    <col min="12037" max="12037" width="12.140625" style="301" customWidth="1"/>
    <col min="12038" max="12038" width="10.140625" style="301" customWidth="1"/>
    <col min="12039" max="12039" width="12" style="301" bestFit="1" customWidth="1"/>
    <col min="12040" max="12040" width="31.28515625" style="301" customWidth="1"/>
    <col min="12041" max="12041" width="17.28515625" style="301" customWidth="1"/>
    <col min="12042" max="12043" width="20.7109375" style="301" customWidth="1"/>
    <col min="12044" max="12044" width="2" style="301" customWidth="1"/>
    <col min="12045" max="12045" width="4" style="301" customWidth="1"/>
    <col min="12046" max="12046" width="13.42578125" style="301" customWidth="1"/>
    <col min="12047" max="12048" width="11.42578125" style="301" customWidth="1"/>
    <col min="12049" max="12049" width="3" style="301" customWidth="1"/>
    <col min="12050" max="12050" width="3.42578125" style="301" customWidth="1"/>
    <col min="12051" max="12288" width="13.7109375" style="301" hidden="1"/>
    <col min="12289" max="12289" width="3.7109375" style="301" customWidth="1"/>
    <col min="12290" max="12290" width="13.42578125" style="301" customWidth="1"/>
    <col min="12291" max="12291" width="19" style="301" customWidth="1"/>
    <col min="12292" max="12292" width="13.42578125" style="301" bestFit="1" customWidth="1"/>
    <col min="12293" max="12293" width="12.140625" style="301" customWidth="1"/>
    <col min="12294" max="12294" width="10.140625" style="301" customWidth="1"/>
    <col min="12295" max="12295" width="12" style="301" bestFit="1" customWidth="1"/>
    <col min="12296" max="12296" width="31.28515625" style="301" customWidth="1"/>
    <col min="12297" max="12297" width="17.28515625" style="301" customWidth="1"/>
    <col min="12298" max="12299" width="20.7109375" style="301" customWidth="1"/>
    <col min="12300" max="12300" width="2" style="301" customWidth="1"/>
    <col min="12301" max="12301" width="4" style="301" customWidth="1"/>
    <col min="12302" max="12302" width="13.42578125" style="301" customWidth="1"/>
    <col min="12303" max="12304" width="11.42578125" style="301" customWidth="1"/>
    <col min="12305" max="12305" width="3" style="301" customWidth="1"/>
    <col min="12306" max="12306" width="3.42578125" style="301" customWidth="1"/>
    <col min="12307" max="12544" width="13.7109375" style="301" hidden="1"/>
    <col min="12545" max="12545" width="3.7109375" style="301" customWidth="1"/>
    <col min="12546" max="12546" width="13.42578125" style="301" customWidth="1"/>
    <col min="12547" max="12547" width="19" style="301" customWidth="1"/>
    <col min="12548" max="12548" width="13.42578125" style="301" bestFit="1" customWidth="1"/>
    <col min="12549" max="12549" width="12.140625" style="301" customWidth="1"/>
    <col min="12550" max="12550" width="10.140625" style="301" customWidth="1"/>
    <col min="12551" max="12551" width="12" style="301" bestFit="1" customWidth="1"/>
    <col min="12552" max="12552" width="31.28515625" style="301" customWidth="1"/>
    <col min="12553" max="12553" width="17.28515625" style="301" customWidth="1"/>
    <col min="12554" max="12555" width="20.7109375" style="301" customWidth="1"/>
    <col min="12556" max="12556" width="2" style="301" customWidth="1"/>
    <col min="12557" max="12557" width="4" style="301" customWidth="1"/>
    <col min="12558" max="12558" width="13.42578125" style="301" customWidth="1"/>
    <col min="12559" max="12560" width="11.42578125" style="301" customWidth="1"/>
    <col min="12561" max="12561" width="3" style="301" customWidth="1"/>
    <col min="12562" max="12562" width="3.42578125" style="301" customWidth="1"/>
    <col min="12563" max="12800" width="13.7109375" style="301" hidden="1"/>
    <col min="12801" max="12801" width="3.7109375" style="301" customWidth="1"/>
    <col min="12802" max="12802" width="13.42578125" style="301" customWidth="1"/>
    <col min="12803" max="12803" width="19" style="301" customWidth="1"/>
    <col min="12804" max="12804" width="13.42578125" style="301" bestFit="1" customWidth="1"/>
    <col min="12805" max="12805" width="12.140625" style="301" customWidth="1"/>
    <col min="12806" max="12806" width="10.140625" style="301" customWidth="1"/>
    <col min="12807" max="12807" width="12" style="301" bestFit="1" customWidth="1"/>
    <col min="12808" max="12808" width="31.28515625" style="301" customWidth="1"/>
    <col min="12809" max="12809" width="17.28515625" style="301" customWidth="1"/>
    <col min="12810" max="12811" width="20.7109375" style="301" customWidth="1"/>
    <col min="12812" max="12812" width="2" style="301" customWidth="1"/>
    <col min="12813" max="12813" width="4" style="301" customWidth="1"/>
    <col min="12814" max="12814" width="13.42578125" style="301" customWidth="1"/>
    <col min="12815" max="12816" width="11.42578125" style="301" customWidth="1"/>
    <col min="12817" max="12817" width="3" style="301" customWidth="1"/>
    <col min="12818" max="12818" width="3.42578125" style="301" customWidth="1"/>
    <col min="12819" max="13056" width="13.7109375" style="301" hidden="1"/>
    <col min="13057" max="13057" width="3.7109375" style="301" customWidth="1"/>
    <col min="13058" max="13058" width="13.42578125" style="301" customWidth="1"/>
    <col min="13059" max="13059" width="19" style="301" customWidth="1"/>
    <col min="13060" max="13060" width="13.42578125" style="301" bestFit="1" customWidth="1"/>
    <col min="13061" max="13061" width="12.140625" style="301" customWidth="1"/>
    <col min="13062" max="13062" width="10.140625" style="301" customWidth="1"/>
    <col min="13063" max="13063" width="12" style="301" bestFit="1" customWidth="1"/>
    <col min="13064" max="13064" width="31.28515625" style="301" customWidth="1"/>
    <col min="13065" max="13065" width="17.28515625" style="301" customWidth="1"/>
    <col min="13066" max="13067" width="20.7109375" style="301" customWidth="1"/>
    <col min="13068" max="13068" width="2" style="301" customWidth="1"/>
    <col min="13069" max="13069" width="4" style="301" customWidth="1"/>
    <col min="13070" max="13070" width="13.42578125" style="301" customWidth="1"/>
    <col min="13071" max="13072" width="11.42578125" style="301" customWidth="1"/>
    <col min="13073" max="13073" width="3" style="301" customWidth="1"/>
    <col min="13074" max="13074" width="3.42578125" style="301" customWidth="1"/>
    <col min="13075" max="13312" width="13.7109375" style="301" hidden="1"/>
    <col min="13313" max="13313" width="3.7109375" style="301" customWidth="1"/>
    <col min="13314" max="13314" width="13.42578125" style="301" customWidth="1"/>
    <col min="13315" max="13315" width="19" style="301" customWidth="1"/>
    <col min="13316" max="13316" width="13.42578125" style="301" bestFit="1" customWidth="1"/>
    <col min="13317" max="13317" width="12.140625" style="301" customWidth="1"/>
    <col min="13318" max="13318" width="10.140625" style="301" customWidth="1"/>
    <col min="13319" max="13319" width="12" style="301" bestFit="1" customWidth="1"/>
    <col min="13320" max="13320" width="31.28515625" style="301" customWidth="1"/>
    <col min="13321" max="13321" width="17.28515625" style="301" customWidth="1"/>
    <col min="13322" max="13323" width="20.7109375" style="301" customWidth="1"/>
    <col min="13324" max="13324" width="2" style="301" customWidth="1"/>
    <col min="13325" max="13325" width="4" style="301" customWidth="1"/>
    <col min="13326" max="13326" width="13.42578125" style="301" customWidth="1"/>
    <col min="13327" max="13328" width="11.42578125" style="301" customWidth="1"/>
    <col min="13329" max="13329" width="3" style="301" customWidth="1"/>
    <col min="13330" max="13330" width="3.42578125" style="301" customWidth="1"/>
    <col min="13331" max="13568" width="13.7109375" style="301" hidden="1"/>
    <col min="13569" max="13569" width="3.7109375" style="301" customWidth="1"/>
    <col min="13570" max="13570" width="13.42578125" style="301" customWidth="1"/>
    <col min="13571" max="13571" width="19" style="301" customWidth="1"/>
    <col min="13572" max="13572" width="13.42578125" style="301" bestFit="1" customWidth="1"/>
    <col min="13573" max="13573" width="12.140625" style="301" customWidth="1"/>
    <col min="13574" max="13574" width="10.140625" style="301" customWidth="1"/>
    <col min="13575" max="13575" width="12" style="301" bestFit="1" customWidth="1"/>
    <col min="13576" max="13576" width="31.28515625" style="301" customWidth="1"/>
    <col min="13577" max="13577" width="17.28515625" style="301" customWidth="1"/>
    <col min="13578" max="13579" width="20.7109375" style="301" customWidth="1"/>
    <col min="13580" max="13580" width="2" style="301" customWidth="1"/>
    <col min="13581" max="13581" width="4" style="301" customWidth="1"/>
    <col min="13582" max="13582" width="13.42578125" style="301" customWidth="1"/>
    <col min="13583" max="13584" width="11.42578125" style="301" customWidth="1"/>
    <col min="13585" max="13585" width="3" style="301" customWidth="1"/>
    <col min="13586" max="13586" width="3.42578125" style="301" customWidth="1"/>
    <col min="13587" max="13824" width="13.7109375" style="301" hidden="1"/>
    <col min="13825" max="13825" width="3.7109375" style="301" customWidth="1"/>
    <col min="13826" max="13826" width="13.42578125" style="301" customWidth="1"/>
    <col min="13827" max="13827" width="19" style="301" customWidth="1"/>
    <col min="13828" max="13828" width="13.42578125" style="301" bestFit="1" customWidth="1"/>
    <col min="13829" max="13829" width="12.140625" style="301" customWidth="1"/>
    <col min="13830" max="13830" width="10.140625" style="301" customWidth="1"/>
    <col min="13831" max="13831" width="12" style="301" bestFit="1" customWidth="1"/>
    <col min="13832" max="13832" width="31.28515625" style="301" customWidth="1"/>
    <col min="13833" max="13833" width="17.28515625" style="301" customWidth="1"/>
    <col min="13834" max="13835" width="20.7109375" style="301" customWidth="1"/>
    <col min="13836" max="13836" width="2" style="301" customWidth="1"/>
    <col min="13837" max="13837" width="4" style="301" customWidth="1"/>
    <col min="13838" max="13838" width="13.42578125" style="301" customWidth="1"/>
    <col min="13839" max="13840" width="11.42578125" style="301" customWidth="1"/>
    <col min="13841" max="13841" width="3" style="301" customWidth="1"/>
    <col min="13842" max="13842" width="3.42578125" style="301" customWidth="1"/>
    <col min="13843" max="14080" width="13.7109375" style="301" hidden="1"/>
    <col min="14081" max="14081" width="3.7109375" style="301" customWidth="1"/>
    <col min="14082" max="14082" width="13.42578125" style="301" customWidth="1"/>
    <col min="14083" max="14083" width="19" style="301" customWidth="1"/>
    <col min="14084" max="14084" width="13.42578125" style="301" bestFit="1" customWidth="1"/>
    <col min="14085" max="14085" width="12.140625" style="301" customWidth="1"/>
    <col min="14086" max="14086" width="10.140625" style="301" customWidth="1"/>
    <col min="14087" max="14087" width="12" style="301" bestFit="1" customWidth="1"/>
    <col min="14088" max="14088" width="31.28515625" style="301" customWidth="1"/>
    <col min="14089" max="14089" width="17.28515625" style="301" customWidth="1"/>
    <col min="14090" max="14091" width="20.7109375" style="301" customWidth="1"/>
    <col min="14092" max="14092" width="2" style="301" customWidth="1"/>
    <col min="14093" max="14093" width="4" style="301" customWidth="1"/>
    <col min="14094" max="14094" width="13.42578125" style="301" customWidth="1"/>
    <col min="14095" max="14096" width="11.42578125" style="301" customWidth="1"/>
    <col min="14097" max="14097" width="3" style="301" customWidth="1"/>
    <col min="14098" max="14098" width="3.42578125" style="301" customWidth="1"/>
    <col min="14099" max="14336" width="13.7109375" style="301" hidden="1"/>
    <col min="14337" max="14337" width="3.7109375" style="301" customWidth="1"/>
    <col min="14338" max="14338" width="13.42578125" style="301" customWidth="1"/>
    <col min="14339" max="14339" width="19" style="301" customWidth="1"/>
    <col min="14340" max="14340" width="13.42578125" style="301" bestFit="1" customWidth="1"/>
    <col min="14341" max="14341" width="12.140625" style="301" customWidth="1"/>
    <col min="14342" max="14342" width="10.140625" style="301" customWidth="1"/>
    <col min="14343" max="14343" width="12" style="301" bestFit="1" customWidth="1"/>
    <col min="14344" max="14344" width="31.28515625" style="301" customWidth="1"/>
    <col min="14345" max="14345" width="17.28515625" style="301" customWidth="1"/>
    <col min="14346" max="14347" width="20.7109375" style="301" customWidth="1"/>
    <col min="14348" max="14348" width="2" style="301" customWidth="1"/>
    <col min="14349" max="14349" width="4" style="301" customWidth="1"/>
    <col min="14350" max="14350" width="13.42578125" style="301" customWidth="1"/>
    <col min="14351" max="14352" width="11.42578125" style="301" customWidth="1"/>
    <col min="14353" max="14353" width="3" style="301" customWidth="1"/>
    <col min="14354" max="14354" width="3.42578125" style="301" customWidth="1"/>
    <col min="14355" max="14592" width="13.7109375" style="301" hidden="1"/>
    <col min="14593" max="14593" width="3.7109375" style="301" customWidth="1"/>
    <col min="14594" max="14594" width="13.42578125" style="301" customWidth="1"/>
    <col min="14595" max="14595" width="19" style="301" customWidth="1"/>
    <col min="14596" max="14596" width="13.42578125" style="301" bestFit="1" customWidth="1"/>
    <col min="14597" max="14597" width="12.140625" style="301" customWidth="1"/>
    <col min="14598" max="14598" width="10.140625" style="301" customWidth="1"/>
    <col min="14599" max="14599" width="12" style="301" bestFit="1" customWidth="1"/>
    <col min="14600" max="14600" width="31.28515625" style="301" customWidth="1"/>
    <col min="14601" max="14601" width="17.28515625" style="301" customWidth="1"/>
    <col min="14602" max="14603" width="20.7109375" style="301" customWidth="1"/>
    <col min="14604" max="14604" width="2" style="301" customWidth="1"/>
    <col min="14605" max="14605" width="4" style="301" customWidth="1"/>
    <col min="14606" max="14606" width="13.42578125" style="301" customWidth="1"/>
    <col min="14607" max="14608" width="11.42578125" style="301" customWidth="1"/>
    <col min="14609" max="14609" width="3" style="301" customWidth="1"/>
    <col min="14610" max="14610" width="3.42578125" style="301" customWidth="1"/>
    <col min="14611" max="14848" width="13.7109375" style="301" hidden="1"/>
    <col min="14849" max="14849" width="3.7109375" style="301" customWidth="1"/>
    <col min="14850" max="14850" width="13.42578125" style="301" customWidth="1"/>
    <col min="14851" max="14851" width="19" style="301" customWidth="1"/>
    <col min="14852" max="14852" width="13.42578125" style="301" bestFit="1" customWidth="1"/>
    <col min="14853" max="14853" width="12.140625" style="301" customWidth="1"/>
    <col min="14854" max="14854" width="10.140625" style="301" customWidth="1"/>
    <col min="14855" max="14855" width="12" style="301" bestFit="1" customWidth="1"/>
    <col min="14856" max="14856" width="31.28515625" style="301" customWidth="1"/>
    <col min="14857" max="14857" width="17.28515625" style="301" customWidth="1"/>
    <col min="14858" max="14859" width="20.7109375" style="301" customWidth="1"/>
    <col min="14860" max="14860" width="2" style="301" customWidth="1"/>
    <col min="14861" max="14861" width="4" style="301" customWidth="1"/>
    <col min="14862" max="14862" width="13.42578125" style="301" customWidth="1"/>
    <col min="14863" max="14864" width="11.42578125" style="301" customWidth="1"/>
    <col min="14865" max="14865" width="3" style="301" customWidth="1"/>
    <col min="14866" max="14866" width="3.42578125" style="301" customWidth="1"/>
    <col min="14867" max="15104" width="13.7109375" style="301" hidden="1"/>
    <col min="15105" max="15105" width="3.7109375" style="301" customWidth="1"/>
    <col min="15106" max="15106" width="13.42578125" style="301" customWidth="1"/>
    <col min="15107" max="15107" width="19" style="301" customWidth="1"/>
    <col min="15108" max="15108" width="13.42578125" style="301" bestFit="1" customWidth="1"/>
    <col min="15109" max="15109" width="12.140625" style="301" customWidth="1"/>
    <col min="15110" max="15110" width="10.140625" style="301" customWidth="1"/>
    <col min="15111" max="15111" width="12" style="301" bestFit="1" customWidth="1"/>
    <col min="15112" max="15112" width="31.28515625" style="301" customWidth="1"/>
    <col min="15113" max="15113" width="17.28515625" style="301" customWidth="1"/>
    <col min="15114" max="15115" width="20.7109375" style="301" customWidth="1"/>
    <col min="15116" max="15116" width="2" style="301" customWidth="1"/>
    <col min="15117" max="15117" width="4" style="301" customWidth="1"/>
    <col min="15118" max="15118" width="13.42578125" style="301" customWidth="1"/>
    <col min="15119" max="15120" width="11.42578125" style="301" customWidth="1"/>
    <col min="15121" max="15121" width="3" style="301" customWidth="1"/>
    <col min="15122" max="15122" width="3.42578125" style="301" customWidth="1"/>
    <col min="15123" max="15360" width="13.7109375" style="301" hidden="1"/>
    <col min="15361" max="15361" width="3.7109375" style="301" customWidth="1"/>
    <col min="15362" max="15362" width="13.42578125" style="301" customWidth="1"/>
    <col min="15363" max="15363" width="19" style="301" customWidth="1"/>
    <col min="15364" max="15364" width="13.42578125" style="301" bestFit="1" customWidth="1"/>
    <col min="15365" max="15365" width="12.140625" style="301" customWidth="1"/>
    <col min="15366" max="15366" width="10.140625" style="301" customWidth="1"/>
    <col min="15367" max="15367" width="12" style="301" bestFit="1" customWidth="1"/>
    <col min="15368" max="15368" width="31.28515625" style="301" customWidth="1"/>
    <col min="15369" max="15369" width="17.28515625" style="301" customWidth="1"/>
    <col min="15370" max="15371" width="20.7109375" style="301" customWidth="1"/>
    <col min="15372" max="15372" width="2" style="301" customWidth="1"/>
    <col min="15373" max="15373" width="4" style="301" customWidth="1"/>
    <col min="15374" max="15374" width="13.42578125" style="301" customWidth="1"/>
    <col min="15375" max="15376" width="11.42578125" style="301" customWidth="1"/>
    <col min="15377" max="15377" width="3" style="301" customWidth="1"/>
    <col min="15378" max="15378" width="3.42578125" style="301" customWidth="1"/>
    <col min="15379" max="15616" width="13.7109375" style="301" hidden="1"/>
    <col min="15617" max="15617" width="3.7109375" style="301" customWidth="1"/>
    <col min="15618" max="15618" width="13.42578125" style="301" customWidth="1"/>
    <col min="15619" max="15619" width="19" style="301" customWidth="1"/>
    <col min="15620" max="15620" width="13.42578125" style="301" bestFit="1" customWidth="1"/>
    <col min="15621" max="15621" width="12.140625" style="301" customWidth="1"/>
    <col min="15622" max="15622" width="10.140625" style="301" customWidth="1"/>
    <col min="15623" max="15623" width="12" style="301" bestFit="1" customWidth="1"/>
    <col min="15624" max="15624" width="31.28515625" style="301" customWidth="1"/>
    <col min="15625" max="15625" width="17.28515625" style="301" customWidth="1"/>
    <col min="15626" max="15627" width="20.7109375" style="301" customWidth="1"/>
    <col min="15628" max="15628" width="2" style="301" customWidth="1"/>
    <col min="15629" max="15629" width="4" style="301" customWidth="1"/>
    <col min="15630" max="15630" width="13.42578125" style="301" customWidth="1"/>
    <col min="15631" max="15632" width="11.42578125" style="301" customWidth="1"/>
    <col min="15633" max="15633" width="3" style="301" customWidth="1"/>
    <col min="15634" max="15634" width="3.42578125" style="301" customWidth="1"/>
    <col min="15635" max="15872" width="13.7109375" style="301" hidden="1"/>
    <col min="15873" max="15873" width="3.7109375" style="301" customWidth="1"/>
    <col min="15874" max="15874" width="13.42578125" style="301" customWidth="1"/>
    <col min="15875" max="15875" width="19" style="301" customWidth="1"/>
    <col min="15876" max="15876" width="13.42578125" style="301" bestFit="1" customWidth="1"/>
    <col min="15877" max="15877" width="12.140625" style="301" customWidth="1"/>
    <col min="15878" max="15878" width="10.140625" style="301" customWidth="1"/>
    <col min="15879" max="15879" width="12" style="301" bestFit="1" customWidth="1"/>
    <col min="15880" max="15880" width="31.28515625" style="301" customWidth="1"/>
    <col min="15881" max="15881" width="17.28515625" style="301" customWidth="1"/>
    <col min="15882" max="15883" width="20.7109375" style="301" customWidth="1"/>
    <col min="15884" max="15884" width="2" style="301" customWidth="1"/>
    <col min="15885" max="15885" width="4" style="301" customWidth="1"/>
    <col min="15886" max="15886" width="13.42578125" style="301" customWidth="1"/>
    <col min="15887" max="15888" width="11.42578125" style="301" customWidth="1"/>
    <col min="15889" max="15889" width="3" style="301" customWidth="1"/>
    <col min="15890" max="15890" width="3.42578125" style="301" customWidth="1"/>
    <col min="15891" max="16128" width="13.7109375" style="301" hidden="1"/>
    <col min="16129" max="16129" width="3.7109375" style="301" customWidth="1"/>
    <col min="16130" max="16130" width="13.42578125" style="301" customWidth="1"/>
    <col min="16131" max="16131" width="19" style="301" customWidth="1"/>
    <col min="16132" max="16132" width="13.42578125" style="301" bestFit="1" customWidth="1"/>
    <col min="16133" max="16133" width="12.140625" style="301" customWidth="1"/>
    <col min="16134" max="16134" width="10.140625" style="301" customWidth="1"/>
    <col min="16135" max="16135" width="12" style="301" bestFit="1" customWidth="1"/>
    <col min="16136" max="16136" width="31.28515625" style="301" customWidth="1"/>
    <col min="16137" max="16137" width="17.28515625" style="301" customWidth="1"/>
    <col min="16138" max="16139" width="20.7109375" style="301" customWidth="1"/>
    <col min="16140" max="16140" width="2" style="301" customWidth="1"/>
    <col min="16141" max="16141" width="4" style="301" customWidth="1"/>
    <col min="16142" max="16142" width="13.42578125" style="301" customWidth="1"/>
    <col min="16143" max="16144" width="11.42578125" style="301" customWidth="1"/>
    <col min="16145" max="16145" width="3" style="301" customWidth="1"/>
    <col min="16146" max="16146" width="3.42578125" style="301" customWidth="1"/>
    <col min="16147" max="16384" width="13.7109375" style="301" hidden="1"/>
  </cols>
  <sheetData>
    <row r="1" spans="2:17" s="282" customFormat="1" ht="15" thickBot="1" x14ac:dyDescent="0.25"/>
    <row r="2" spans="2:17" s="282" customFormat="1" ht="27.75" customHeight="1" thickBot="1" x14ac:dyDescent="0.25">
      <c r="B2" s="808"/>
      <c r="C2" s="809"/>
      <c r="D2" s="814" t="s">
        <v>249</v>
      </c>
      <c r="E2" s="815"/>
      <c r="F2" s="815"/>
      <c r="G2" s="815"/>
      <c r="H2" s="815"/>
      <c r="I2" s="816"/>
      <c r="J2" s="467" t="s">
        <v>301</v>
      </c>
      <c r="K2" s="820"/>
      <c r="L2" s="302"/>
    </row>
    <row r="3" spans="2:17" s="282" customFormat="1" ht="20.45" customHeight="1" thickBot="1" x14ac:dyDescent="0.25">
      <c r="B3" s="810"/>
      <c r="C3" s="811"/>
      <c r="D3" s="817"/>
      <c r="E3" s="818"/>
      <c r="F3" s="818"/>
      <c r="G3" s="818"/>
      <c r="H3" s="818"/>
      <c r="I3" s="819"/>
      <c r="J3" s="191" t="s">
        <v>299</v>
      </c>
      <c r="K3" s="821"/>
      <c r="L3" s="302"/>
    </row>
    <row r="4" spans="2:17" s="282" customFormat="1" ht="20.45" customHeight="1" thickBot="1" x14ac:dyDescent="0.25">
      <c r="B4" s="810"/>
      <c r="C4" s="811"/>
      <c r="D4" s="814" t="s">
        <v>250</v>
      </c>
      <c r="E4" s="815"/>
      <c r="F4" s="815"/>
      <c r="G4" s="815"/>
      <c r="H4" s="815"/>
      <c r="I4" s="816"/>
      <c r="J4" s="189" t="s">
        <v>300</v>
      </c>
      <c r="K4" s="821"/>
      <c r="L4" s="302"/>
    </row>
    <row r="5" spans="2:17" s="282" customFormat="1" ht="20.45" customHeight="1" thickBot="1" x14ac:dyDescent="0.25">
      <c r="B5" s="812"/>
      <c r="C5" s="813"/>
      <c r="D5" s="817"/>
      <c r="E5" s="818"/>
      <c r="F5" s="818"/>
      <c r="G5" s="818"/>
      <c r="H5" s="818"/>
      <c r="I5" s="819"/>
      <c r="J5" s="303" t="s">
        <v>150</v>
      </c>
      <c r="K5" s="822"/>
      <c r="L5" s="302"/>
    </row>
    <row r="6" spans="2:17" s="282" customFormat="1" ht="15" customHeight="1" thickBot="1" x14ac:dyDescent="0.25">
      <c r="B6" s="823"/>
      <c r="C6" s="823"/>
      <c r="D6" s="823"/>
      <c r="E6" s="823"/>
      <c r="F6" s="823"/>
      <c r="G6" s="823"/>
      <c r="H6" s="823"/>
      <c r="I6" s="823"/>
      <c r="J6" s="823"/>
      <c r="K6" s="823"/>
      <c r="L6" s="304"/>
    </row>
    <row r="7" spans="2:17" ht="24" customHeight="1" thickBot="1" x14ac:dyDescent="0.25">
      <c r="B7" s="824" t="s">
        <v>251</v>
      </c>
      <c r="C7" s="825"/>
      <c r="D7" s="825"/>
      <c r="E7" s="826"/>
      <c r="F7" s="827"/>
      <c r="G7" s="827"/>
      <c r="H7" s="827"/>
      <c r="I7" s="827"/>
      <c r="J7" s="827"/>
      <c r="K7" s="828"/>
      <c r="L7" s="305"/>
    </row>
    <row r="8" spans="2:17" ht="10.5" customHeight="1" thickBot="1" x14ac:dyDescent="0.25"/>
    <row r="9" spans="2:17" ht="56.25" customHeight="1" x14ac:dyDescent="0.2">
      <c r="B9" s="306" t="s">
        <v>252</v>
      </c>
      <c r="C9" s="307" t="s">
        <v>253</v>
      </c>
      <c r="D9" s="308" t="s">
        <v>254</v>
      </c>
      <c r="E9" s="308" t="s">
        <v>255</v>
      </c>
      <c r="F9" s="308" t="s">
        <v>256</v>
      </c>
      <c r="G9" s="308" t="s">
        <v>257</v>
      </c>
      <c r="H9" s="308" t="s">
        <v>258</v>
      </c>
      <c r="I9" s="308" t="s">
        <v>259</v>
      </c>
      <c r="J9" s="308" t="s">
        <v>260</v>
      </c>
      <c r="K9" s="309" t="s">
        <v>261</v>
      </c>
      <c r="M9" s="310"/>
      <c r="N9" s="804" t="s">
        <v>262</v>
      </c>
      <c r="O9" s="804"/>
      <c r="P9" s="804"/>
      <c r="Q9" s="311"/>
    </row>
    <row r="10" spans="2:17" x14ac:dyDescent="0.2">
      <c r="B10" s="312">
        <v>2024</v>
      </c>
      <c r="C10" s="313" t="s">
        <v>280</v>
      </c>
      <c r="D10" s="314"/>
      <c r="E10" s="315"/>
      <c r="F10" s="316" t="str">
        <f>IF(ISERROR(E10/D10),"-",E10/D10)</f>
        <v>-</v>
      </c>
      <c r="G10" s="317"/>
      <c r="H10" s="318"/>
      <c r="I10" s="318"/>
      <c r="J10" s="319"/>
      <c r="K10" s="320"/>
      <c r="L10" s="321"/>
      <c r="M10" s="322"/>
      <c r="N10" s="323" t="s">
        <v>263</v>
      </c>
      <c r="O10" s="324" t="s">
        <v>264</v>
      </c>
      <c r="P10" s="325" t="s">
        <v>265</v>
      </c>
      <c r="Q10" s="326"/>
    </row>
    <row r="11" spans="2:17" x14ac:dyDescent="0.2">
      <c r="B11" s="312">
        <v>2024</v>
      </c>
      <c r="C11" s="313" t="s">
        <v>281</v>
      </c>
      <c r="D11" s="314"/>
      <c r="E11" s="315"/>
      <c r="F11" s="316" t="str">
        <f>IF(ISERROR(E11/D11),"-",E11/D11)</f>
        <v>-</v>
      </c>
      <c r="G11" s="317"/>
      <c r="H11" s="318"/>
      <c r="I11" s="318"/>
      <c r="J11" s="319"/>
      <c r="K11" s="320"/>
      <c r="L11" s="321"/>
      <c r="M11" s="322"/>
      <c r="N11" s="327" t="s">
        <v>266</v>
      </c>
      <c r="O11" s="328" t="s">
        <v>267</v>
      </c>
      <c r="P11" s="301" t="s">
        <v>268</v>
      </c>
      <c r="Q11" s="329"/>
    </row>
    <row r="12" spans="2:17" x14ac:dyDescent="0.2">
      <c r="B12" s="312">
        <v>2025</v>
      </c>
      <c r="C12" s="313" t="s">
        <v>280</v>
      </c>
      <c r="D12" s="314"/>
      <c r="E12" s="315"/>
      <c r="F12" s="316" t="str">
        <f>IF(ISERROR(E12/D12),"-",E12/D12)</f>
        <v>-</v>
      </c>
      <c r="G12" s="317"/>
      <c r="H12" s="318"/>
      <c r="I12" s="318"/>
      <c r="J12" s="319"/>
      <c r="K12" s="320"/>
      <c r="L12" s="321"/>
      <c r="M12" s="322"/>
      <c r="N12" s="330" t="s">
        <v>269</v>
      </c>
      <c r="O12" s="324" t="s">
        <v>270</v>
      </c>
      <c r="P12" s="290" t="s">
        <v>271</v>
      </c>
      <c r="Q12" s="331"/>
    </row>
    <row r="13" spans="2:17" x14ac:dyDescent="0.2">
      <c r="B13" s="312">
        <v>2025</v>
      </c>
      <c r="C13" s="313" t="s">
        <v>281</v>
      </c>
      <c r="D13" s="314"/>
      <c r="E13" s="315"/>
      <c r="F13" s="316" t="str">
        <f t="shared" ref="F13:F27" si="0">IF(ISERROR(E13/D13),"-",E13/D13)</f>
        <v>-</v>
      </c>
      <c r="G13" s="317"/>
      <c r="H13" s="318"/>
      <c r="I13" s="318"/>
      <c r="J13" s="319"/>
      <c r="K13" s="320"/>
      <c r="L13" s="321"/>
      <c r="M13" s="322"/>
      <c r="N13" s="332" t="s">
        <v>272</v>
      </c>
      <c r="O13" s="324" t="s">
        <v>273</v>
      </c>
      <c r="P13" s="325">
        <v>0.4</v>
      </c>
      <c r="Q13" s="326"/>
    </row>
    <row r="14" spans="2:17" x14ac:dyDescent="0.2">
      <c r="B14" s="312">
        <v>2026</v>
      </c>
      <c r="C14" s="313" t="s">
        <v>280</v>
      </c>
      <c r="D14" s="314"/>
      <c r="E14" s="315"/>
      <c r="F14" s="316" t="str">
        <f t="shared" si="0"/>
        <v>-</v>
      </c>
      <c r="G14" s="317"/>
      <c r="H14" s="318"/>
      <c r="I14" s="318"/>
      <c r="J14" s="319"/>
      <c r="K14" s="320"/>
      <c r="L14" s="321"/>
      <c r="M14" s="333"/>
      <c r="N14" s="334"/>
      <c r="O14" s="335"/>
      <c r="P14" s="336"/>
      <c r="Q14" s="337"/>
    </row>
    <row r="15" spans="2:17" x14ac:dyDescent="0.2">
      <c r="B15" s="312">
        <v>2026</v>
      </c>
      <c r="C15" s="313" t="s">
        <v>281</v>
      </c>
      <c r="D15" s="314"/>
      <c r="E15" s="315"/>
      <c r="F15" s="316" t="str">
        <f t="shared" si="0"/>
        <v>-</v>
      </c>
      <c r="G15" s="317"/>
      <c r="H15" s="318"/>
      <c r="I15" s="318"/>
      <c r="J15" s="319"/>
      <c r="K15" s="320"/>
      <c r="L15" s="321"/>
      <c r="O15" s="324"/>
      <c r="P15" s="290"/>
      <c r="Q15" s="290"/>
    </row>
    <row r="16" spans="2:17" x14ac:dyDescent="0.2">
      <c r="B16" s="312"/>
      <c r="C16" s="313"/>
      <c r="D16" s="314"/>
      <c r="E16" s="315"/>
      <c r="F16" s="316" t="str">
        <f t="shared" si="0"/>
        <v>-</v>
      </c>
      <c r="G16" s="317"/>
      <c r="H16" s="318"/>
      <c r="I16" s="318"/>
      <c r="J16" s="319"/>
      <c r="K16" s="320"/>
      <c r="L16" s="321"/>
      <c r="O16" s="324"/>
      <c r="P16" s="290"/>
      <c r="Q16" s="290"/>
    </row>
    <row r="17" spans="2:17" x14ac:dyDescent="0.2">
      <c r="B17" s="312"/>
      <c r="C17" s="313"/>
      <c r="D17" s="314"/>
      <c r="E17" s="315"/>
      <c r="F17" s="316" t="str">
        <f t="shared" si="0"/>
        <v>-</v>
      </c>
      <c r="G17" s="317"/>
      <c r="H17" s="318"/>
      <c r="I17" s="318"/>
      <c r="J17" s="319"/>
      <c r="K17" s="320"/>
      <c r="L17" s="321"/>
      <c r="O17" s="324"/>
      <c r="P17" s="290"/>
      <c r="Q17" s="290"/>
    </row>
    <row r="18" spans="2:17" x14ac:dyDescent="0.2">
      <c r="B18" s="312"/>
      <c r="C18" s="313"/>
      <c r="D18" s="314"/>
      <c r="E18" s="315"/>
      <c r="F18" s="316" t="str">
        <f t="shared" si="0"/>
        <v>-</v>
      </c>
      <c r="G18" s="317"/>
      <c r="H18" s="318"/>
      <c r="I18" s="318"/>
      <c r="J18" s="319"/>
      <c r="K18" s="320"/>
      <c r="L18" s="321"/>
      <c r="N18" s="338" t="s">
        <v>199</v>
      </c>
      <c r="O18" s="324"/>
      <c r="P18" s="290"/>
      <c r="Q18" s="290"/>
    </row>
    <row r="19" spans="2:17" x14ac:dyDescent="0.2">
      <c r="B19" s="312"/>
      <c r="C19" s="313"/>
      <c r="D19" s="314"/>
      <c r="E19" s="315"/>
      <c r="F19" s="316" t="str">
        <f t="shared" si="0"/>
        <v>-</v>
      </c>
      <c r="G19" s="317"/>
      <c r="H19" s="318"/>
      <c r="I19" s="318"/>
      <c r="J19" s="319"/>
      <c r="K19" s="320"/>
      <c r="L19" s="321"/>
      <c r="O19" s="324"/>
      <c r="P19" s="290"/>
      <c r="Q19" s="290"/>
    </row>
    <row r="20" spans="2:17" x14ac:dyDescent="0.2">
      <c r="B20" s="312"/>
      <c r="C20" s="313"/>
      <c r="D20" s="314"/>
      <c r="E20" s="315"/>
      <c r="F20" s="316" t="str">
        <f t="shared" si="0"/>
        <v>-</v>
      </c>
      <c r="G20" s="317"/>
      <c r="H20" s="318"/>
      <c r="I20" s="318"/>
      <c r="J20" s="319"/>
      <c r="K20" s="320"/>
      <c r="L20" s="321"/>
      <c r="O20" s="324"/>
      <c r="P20" s="290"/>
      <c r="Q20" s="290"/>
    </row>
    <row r="21" spans="2:17" x14ac:dyDescent="0.2">
      <c r="B21" s="312"/>
      <c r="C21" s="313"/>
      <c r="D21" s="314"/>
      <c r="E21" s="315"/>
      <c r="F21" s="316" t="str">
        <f t="shared" si="0"/>
        <v>-</v>
      </c>
      <c r="G21" s="317"/>
      <c r="H21" s="318"/>
      <c r="I21" s="318"/>
      <c r="J21" s="319"/>
      <c r="K21" s="320"/>
      <c r="L21" s="321"/>
      <c r="O21" s="324"/>
      <c r="P21" s="290"/>
      <c r="Q21" s="290"/>
    </row>
    <row r="22" spans="2:17" x14ac:dyDescent="0.2">
      <c r="B22" s="312"/>
      <c r="C22" s="313"/>
      <c r="D22" s="314"/>
      <c r="E22" s="315"/>
      <c r="F22" s="316" t="str">
        <f t="shared" si="0"/>
        <v>-</v>
      </c>
      <c r="G22" s="317"/>
      <c r="H22" s="318"/>
      <c r="I22" s="318"/>
      <c r="J22" s="319"/>
      <c r="K22" s="320"/>
      <c r="L22" s="321"/>
      <c r="O22" s="324"/>
      <c r="P22" s="290"/>
      <c r="Q22" s="290"/>
    </row>
    <row r="23" spans="2:17" x14ac:dyDescent="0.2">
      <c r="B23" s="312"/>
      <c r="C23" s="313"/>
      <c r="D23" s="314"/>
      <c r="E23" s="315"/>
      <c r="F23" s="316" t="str">
        <f t="shared" si="0"/>
        <v>-</v>
      </c>
      <c r="G23" s="317"/>
      <c r="H23" s="318"/>
      <c r="I23" s="318"/>
      <c r="J23" s="319"/>
      <c r="K23" s="320"/>
      <c r="L23" s="321"/>
      <c r="O23" s="324"/>
      <c r="P23" s="290"/>
      <c r="Q23" s="290"/>
    </row>
    <row r="24" spans="2:17" x14ac:dyDescent="0.2">
      <c r="B24" s="339"/>
      <c r="C24" s="340"/>
      <c r="D24" s="314"/>
      <c r="E24" s="315"/>
      <c r="F24" s="316" t="str">
        <f t="shared" si="0"/>
        <v>-</v>
      </c>
      <c r="G24" s="317"/>
      <c r="H24" s="318"/>
      <c r="I24" s="318"/>
      <c r="J24" s="319"/>
      <c r="K24" s="320"/>
      <c r="L24" s="321"/>
    </row>
    <row r="25" spans="2:17" x14ac:dyDescent="0.2">
      <c r="B25" s="312"/>
      <c r="C25" s="341"/>
      <c r="D25" s="314"/>
      <c r="E25" s="315"/>
      <c r="F25" s="316" t="str">
        <f t="shared" si="0"/>
        <v>-</v>
      </c>
      <c r="G25" s="317"/>
      <c r="H25" s="318"/>
      <c r="I25" s="318"/>
      <c r="J25" s="319"/>
      <c r="K25" s="320"/>
      <c r="L25" s="321"/>
      <c r="O25" s="324"/>
      <c r="P25" s="325"/>
      <c r="Q25" s="325"/>
    </row>
    <row r="26" spans="2:17" x14ac:dyDescent="0.2">
      <c r="B26" s="312"/>
      <c r="C26" s="341"/>
      <c r="D26" s="314"/>
      <c r="E26" s="315"/>
      <c r="F26" s="316" t="str">
        <f t="shared" si="0"/>
        <v>-</v>
      </c>
      <c r="G26" s="317"/>
      <c r="H26" s="318"/>
      <c r="I26" s="318"/>
      <c r="J26" s="319"/>
      <c r="K26" s="320"/>
      <c r="L26" s="321"/>
      <c r="O26" s="324"/>
      <c r="P26" s="325"/>
      <c r="Q26" s="325"/>
    </row>
    <row r="27" spans="2:17" ht="15" thickBot="1" x14ac:dyDescent="0.25">
      <c r="B27" s="342"/>
      <c r="C27" s="343"/>
      <c r="D27" s="344"/>
      <c r="E27" s="345"/>
      <c r="F27" s="346" t="str">
        <f t="shared" si="0"/>
        <v>-</v>
      </c>
      <c r="G27" s="347"/>
      <c r="H27" s="348"/>
      <c r="I27" s="348"/>
      <c r="J27" s="349"/>
      <c r="K27" s="350"/>
      <c r="L27" s="321"/>
    </row>
    <row r="28" spans="2:17" ht="15" thickBot="1" x14ac:dyDescent="0.25">
      <c r="B28" s="351"/>
      <c r="D28" s="352"/>
      <c r="E28" s="353"/>
      <c r="F28" s="354"/>
      <c r="G28" s="355"/>
      <c r="H28" s="321"/>
      <c r="I28" s="321"/>
      <c r="J28" s="351"/>
      <c r="K28" s="321"/>
      <c r="L28" s="321"/>
    </row>
    <row r="29" spans="2:17" ht="16.5" customHeight="1" thickBot="1" x14ac:dyDescent="0.25">
      <c r="B29" s="805" t="s">
        <v>274</v>
      </c>
      <c r="C29" s="806"/>
      <c r="D29" s="806"/>
      <c r="E29" s="806"/>
      <c r="F29" s="806"/>
      <c r="G29" s="806"/>
      <c r="H29" s="806"/>
      <c r="I29" s="806"/>
      <c r="J29" s="806"/>
      <c r="K29" s="807"/>
      <c r="L29" s="356"/>
    </row>
    <row r="30" spans="2:17" ht="16.5" customHeight="1" x14ac:dyDescent="0.2">
      <c r="B30" s="357"/>
      <c r="C30" s="358"/>
      <c r="D30" s="358"/>
      <c r="E30" s="358"/>
      <c r="F30" s="358"/>
      <c r="G30" s="358"/>
      <c r="H30" s="358"/>
      <c r="I30" s="358"/>
      <c r="J30" s="358"/>
      <c r="K30" s="359"/>
      <c r="L30" s="360"/>
    </row>
    <row r="31" spans="2:17" ht="14.25" customHeight="1" x14ac:dyDescent="0.2">
      <c r="B31" s="361"/>
      <c r="C31" s="362"/>
      <c r="D31" s="362"/>
      <c r="E31" s="362"/>
      <c r="F31" s="362"/>
      <c r="G31" s="362"/>
      <c r="H31" s="362"/>
      <c r="I31" s="362"/>
      <c r="J31" s="362"/>
      <c r="K31" s="363"/>
      <c r="L31" s="362"/>
    </row>
    <row r="32" spans="2:17" ht="14.25" customHeight="1" x14ac:dyDescent="0.2">
      <c r="B32" s="361"/>
      <c r="C32" s="362"/>
      <c r="D32" s="362"/>
      <c r="E32" s="362"/>
      <c r="F32" s="362"/>
      <c r="G32" s="362"/>
      <c r="H32" s="362"/>
      <c r="I32" s="362"/>
      <c r="J32" s="362"/>
      <c r="K32" s="363"/>
      <c r="L32" s="362"/>
    </row>
    <row r="33" spans="2:12" ht="14.25" customHeight="1" x14ac:dyDescent="0.2">
      <c r="B33" s="361"/>
      <c r="C33" s="362"/>
      <c r="D33" s="362"/>
      <c r="E33" s="362"/>
      <c r="F33" s="362"/>
      <c r="G33" s="362"/>
      <c r="H33" s="362"/>
      <c r="I33" s="362"/>
      <c r="J33" s="362"/>
      <c r="K33" s="363"/>
      <c r="L33" s="362"/>
    </row>
    <row r="34" spans="2:12" ht="14.25" customHeight="1" x14ac:dyDescent="0.2">
      <c r="B34" s="361"/>
      <c r="C34" s="362"/>
      <c r="D34" s="362"/>
      <c r="E34" s="362"/>
      <c r="F34" s="362"/>
      <c r="G34" s="362"/>
      <c r="H34" s="362"/>
      <c r="I34" s="362"/>
      <c r="J34" s="362"/>
      <c r="K34" s="363"/>
      <c r="L34" s="362"/>
    </row>
    <row r="35" spans="2:12" ht="14.25" customHeight="1" x14ac:dyDescent="0.2">
      <c r="B35" s="361"/>
      <c r="C35" s="362"/>
      <c r="D35" s="362"/>
      <c r="E35" s="362"/>
      <c r="F35" s="362"/>
      <c r="G35" s="362"/>
      <c r="H35" s="362"/>
      <c r="I35" s="362"/>
      <c r="J35" s="362"/>
      <c r="K35" s="363"/>
      <c r="L35" s="362"/>
    </row>
    <row r="36" spans="2:12" ht="14.25" customHeight="1" x14ac:dyDescent="0.2">
      <c r="B36" s="361"/>
      <c r="C36" s="362"/>
      <c r="D36" s="362"/>
      <c r="E36" s="362"/>
      <c r="F36" s="362"/>
      <c r="G36" s="362"/>
      <c r="H36" s="362"/>
      <c r="I36" s="362"/>
      <c r="J36" s="362"/>
      <c r="K36" s="363"/>
      <c r="L36" s="362"/>
    </row>
    <row r="37" spans="2:12" ht="14.25" customHeight="1" x14ac:dyDescent="0.2">
      <c r="B37" s="361"/>
      <c r="C37" s="362"/>
      <c r="D37" s="362"/>
      <c r="E37" s="362"/>
      <c r="F37" s="362"/>
      <c r="G37" s="362"/>
      <c r="H37" s="362"/>
      <c r="I37" s="362"/>
      <c r="J37" s="362"/>
      <c r="K37" s="363"/>
      <c r="L37" s="362"/>
    </row>
    <row r="38" spans="2:12" ht="14.25" customHeight="1" x14ac:dyDescent="0.2">
      <c r="B38" s="361"/>
      <c r="C38" s="362"/>
      <c r="D38" s="362"/>
      <c r="E38" s="362"/>
      <c r="F38" s="362"/>
      <c r="G38" s="362"/>
      <c r="H38" s="362"/>
      <c r="I38" s="362"/>
      <c r="J38" s="362"/>
      <c r="K38" s="363"/>
      <c r="L38" s="362"/>
    </row>
    <row r="39" spans="2:12" ht="14.25" customHeight="1" x14ac:dyDescent="0.2">
      <c r="B39" s="361"/>
      <c r="C39" s="362"/>
      <c r="D39" s="362"/>
      <c r="E39" s="362"/>
      <c r="F39" s="362"/>
      <c r="G39" s="362"/>
      <c r="H39" s="362"/>
      <c r="I39" s="362"/>
      <c r="J39" s="362"/>
      <c r="K39" s="363"/>
      <c r="L39" s="362"/>
    </row>
    <row r="40" spans="2:12" ht="14.25" customHeight="1" x14ac:dyDescent="0.2">
      <c r="B40" s="361"/>
      <c r="C40" s="362"/>
      <c r="D40" s="362"/>
      <c r="E40" s="362"/>
      <c r="F40" s="362"/>
      <c r="G40" s="362"/>
      <c r="H40" s="362"/>
      <c r="I40" s="362"/>
      <c r="J40" s="362"/>
      <c r="K40" s="363"/>
      <c r="L40" s="362"/>
    </row>
    <row r="41" spans="2:12" ht="14.25" customHeight="1" x14ac:dyDescent="0.2">
      <c r="B41" s="361"/>
      <c r="C41" s="362"/>
      <c r="D41" s="362"/>
      <c r="E41" s="362"/>
      <c r="F41" s="362"/>
      <c r="G41" s="362"/>
      <c r="H41" s="362"/>
      <c r="I41" s="362"/>
      <c r="J41" s="362"/>
      <c r="K41" s="363"/>
      <c r="L41" s="362"/>
    </row>
    <row r="42" spans="2:12" ht="14.25" customHeight="1" x14ac:dyDescent="0.2">
      <c r="B42" s="361"/>
      <c r="C42" s="362"/>
      <c r="D42" s="362"/>
      <c r="E42" s="362"/>
      <c r="F42" s="362"/>
      <c r="G42" s="362"/>
      <c r="H42" s="362"/>
      <c r="I42" s="362"/>
      <c r="J42" s="362"/>
      <c r="K42" s="363"/>
      <c r="L42" s="362"/>
    </row>
    <row r="43" spans="2:12" ht="14.25" customHeight="1" x14ac:dyDescent="0.2">
      <c r="B43" s="361"/>
      <c r="C43" s="362"/>
      <c r="D43" s="362"/>
      <c r="E43" s="362"/>
      <c r="F43" s="362"/>
      <c r="G43" s="362"/>
      <c r="H43" s="362"/>
      <c r="I43" s="362"/>
      <c r="J43" s="362"/>
      <c r="K43" s="363"/>
      <c r="L43" s="362"/>
    </row>
    <row r="44" spans="2:12" ht="14.25" customHeight="1" x14ac:dyDescent="0.2">
      <c r="B44" s="361"/>
      <c r="C44" s="362"/>
      <c r="D44" s="362"/>
      <c r="E44" s="362"/>
      <c r="F44" s="362"/>
      <c r="G44" s="362"/>
      <c r="H44" s="362"/>
      <c r="I44" s="362"/>
      <c r="J44" s="362"/>
      <c r="K44" s="363"/>
      <c r="L44" s="362"/>
    </row>
    <row r="45" spans="2:12" ht="14.25" customHeight="1" x14ac:dyDescent="0.2">
      <c r="B45" s="361"/>
      <c r="C45" s="362"/>
      <c r="D45" s="362"/>
      <c r="E45" s="362"/>
      <c r="F45" s="362"/>
      <c r="G45" s="362"/>
      <c r="H45" s="362"/>
      <c r="I45" s="362"/>
      <c r="J45" s="362"/>
      <c r="K45" s="363"/>
      <c r="L45" s="362"/>
    </row>
    <row r="46" spans="2:12" ht="14.25" customHeight="1" x14ac:dyDescent="0.2">
      <c r="B46" s="361"/>
      <c r="C46" s="362"/>
      <c r="D46" s="362"/>
      <c r="E46" s="362"/>
      <c r="F46" s="362"/>
      <c r="G46" s="362"/>
      <c r="H46" s="362"/>
      <c r="I46" s="362"/>
      <c r="J46" s="362"/>
      <c r="K46" s="363"/>
      <c r="L46" s="362"/>
    </row>
    <row r="47" spans="2:12" ht="14.25" customHeight="1" x14ac:dyDescent="0.2">
      <c r="B47" s="361"/>
      <c r="C47" s="362"/>
      <c r="D47" s="362"/>
      <c r="E47" s="362"/>
      <c r="F47" s="362"/>
      <c r="G47" s="362"/>
      <c r="H47" s="362"/>
      <c r="I47" s="362"/>
      <c r="J47" s="362"/>
      <c r="K47" s="363"/>
      <c r="L47" s="362"/>
    </row>
    <row r="48" spans="2:12" ht="14.25" customHeight="1" x14ac:dyDescent="0.2">
      <c r="B48" s="361"/>
      <c r="C48" s="362"/>
      <c r="D48" s="362"/>
      <c r="E48" s="362"/>
      <c r="F48" s="362"/>
      <c r="G48" s="362"/>
      <c r="H48" s="362"/>
      <c r="I48" s="362"/>
      <c r="J48" s="362"/>
      <c r="K48" s="363"/>
      <c r="L48" s="362"/>
    </row>
    <row r="49" spans="2:12" ht="14.25" customHeight="1" x14ac:dyDescent="0.2">
      <c r="B49" s="361"/>
      <c r="C49" s="362"/>
      <c r="D49" s="362"/>
      <c r="E49" s="362"/>
      <c r="F49" s="362"/>
      <c r="G49" s="362"/>
      <c r="H49" s="362"/>
      <c r="I49" s="362"/>
      <c r="J49" s="362"/>
      <c r="K49" s="363"/>
      <c r="L49" s="362"/>
    </row>
    <row r="50" spans="2:12" ht="15" customHeight="1" x14ac:dyDescent="0.2">
      <c r="B50" s="361"/>
      <c r="C50" s="362"/>
      <c r="D50" s="362"/>
      <c r="E50" s="362"/>
      <c r="F50" s="362"/>
      <c r="G50" s="362"/>
      <c r="H50" s="362"/>
      <c r="I50" s="362"/>
      <c r="J50" s="362"/>
      <c r="K50" s="363"/>
      <c r="L50" s="362"/>
    </row>
    <row r="51" spans="2:12" ht="14.25" customHeight="1" x14ac:dyDescent="0.2">
      <c r="B51" s="361"/>
      <c r="C51" s="362"/>
      <c r="D51" s="362"/>
      <c r="E51" s="362"/>
      <c r="F51" s="362"/>
      <c r="G51" s="362"/>
      <c r="H51" s="362"/>
      <c r="I51" s="362"/>
      <c r="J51" s="362"/>
      <c r="K51" s="363"/>
      <c r="L51" s="362"/>
    </row>
    <row r="52" spans="2:12" ht="14.25" customHeight="1" x14ac:dyDescent="0.2">
      <c r="B52" s="361"/>
      <c r="C52" s="362"/>
      <c r="D52" s="362"/>
      <c r="E52" s="362"/>
      <c r="F52" s="362"/>
      <c r="G52" s="362"/>
      <c r="H52" s="362"/>
      <c r="I52" s="362"/>
      <c r="J52" s="362"/>
      <c r="K52" s="363"/>
      <c r="L52" s="362"/>
    </row>
    <row r="53" spans="2:12" ht="14.25" customHeight="1" x14ac:dyDescent="0.2">
      <c r="B53" s="361"/>
      <c r="C53" s="362"/>
      <c r="D53" s="362"/>
      <c r="E53" s="362"/>
      <c r="F53" s="362"/>
      <c r="G53" s="362"/>
      <c r="H53" s="362"/>
      <c r="I53" s="362"/>
      <c r="J53" s="362"/>
      <c r="K53" s="363"/>
      <c r="L53" s="362"/>
    </row>
    <row r="54" spans="2:12" ht="15" customHeight="1" thickBot="1" x14ac:dyDescent="0.25">
      <c r="B54" s="364"/>
      <c r="C54" s="365"/>
      <c r="D54" s="365"/>
      <c r="E54" s="365"/>
      <c r="F54" s="365"/>
      <c r="G54" s="365"/>
      <c r="H54" s="365"/>
      <c r="I54" s="365"/>
      <c r="J54" s="365"/>
      <c r="K54" s="366"/>
      <c r="L54" s="362"/>
    </row>
    <row r="55" spans="2:12" ht="15" customHeight="1" x14ac:dyDescent="0.2"/>
    <row r="56" spans="2:12" x14ac:dyDescent="0.2">
      <c r="B56" s="803" t="s">
        <v>302</v>
      </c>
      <c r="C56" s="803"/>
      <c r="D56" s="803"/>
      <c r="E56" s="803"/>
      <c r="F56" s="803"/>
      <c r="G56" s="803"/>
      <c r="H56" s="803"/>
      <c r="I56" s="803"/>
      <c r="J56" s="803"/>
      <c r="K56" s="803"/>
    </row>
    <row r="57" spans="2:12" x14ac:dyDescent="0.2">
      <c r="E57" s="367"/>
    </row>
    <row r="58" spans="2:12" x14ac:dyDescent="0.2">
      <c r="E58" s="367"/>
    </row>
    <row r="59" spans="2:12" x14ac:dyDescent="0.2">
      <c r="E59" s="367"/>
    </row>
    <row r="60" spans="2:12" x14ac:dyDescent="0.2"/>
    <row r="61" spans="2:12" x14ac:dyDescent="0.2"/>
    <row r="62" spans="2:12" x14ac:dyDescent="0.2"/>
    <row r="63" spans="2:12" x14ac:dyDescent="0.2"/>
    <row r="64" spans="2:12"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sheetData>
  <mergeCells count="10">
    <mergeCell ref="B56:K56"/>
    <mergeCell ref="N9:P9"/>
    <mergeCell ref="B29:K29"/>
    <mergeCell ref="B2:C5"/>
    <mergeCell ref="D2:I3"/>
    <mergeCell ref="K2:K5"/>
    <mergeCell ref="D4:I5"/>
    <mergeCell ref="B6:K6"/>
    <mergeCell ref="B7:D7"/>
    <mergeCell ref="E7:K7"/>
  </mergeCells>
  <conditionalFormatting sqref="B29:B30">
    <cfRule type="containsText" dxfId="119" priority="8" operator="containsText" text="Critico">
      <formula>NOT(ISERROR(SEARCH("Critico",B29)))</formula>
    </cfRule>
    <cfRule type="containsText" dxfId="118" priority="9" operator="containsText" text="Satisfactorio">
      <formula>NOT(ISERROR(SEARCH("Satisfactorio",B29)))</formula>
    </cfRule>
    <cfRule type="containsText" dxfId="117" priority="10" operator="containsText" text="Medio">
      <formula>NOT(ISERROR(SEARCH("Medio",B29)))</formula>
    </cfRule>
  </conditionalFormatting>
  <conditionalFormatting sqref="D14:E27">
    <cfRule type="containsText" dxfId="116" priority="5" operator="containsText" text="Critico">
      <formula>NOT(ISERROR(SEARCH("Critico",D14)))</formula>
    </cfRule>
    <cfRule type="containsText" dxfId="115" priority="6" operator="containsText" text="Satisfactorio">
      <formula>NOT(ISERROR(SEARCH("Satisfactorio",D14)))</formula>
    </cfRule>
    <cfRule type="containsText" dxfId="114" priority="7" operator="containsText" text="Medio">
      <formula>NOT(ISERROR(SEARCH("Medio",D14)))</formula>
    </cfRule>
  </conditionalFormatting>
  <conditionalFormatting sqref="G10:G27">
    <cfRule type="containsText" dxfId="113" priority="1" stopIfTrue="1" operator="containsText" text="Bajo">
      <formula>NOT(ISERROR(SEARCH("Bajo",G10)))</formula>
    </cfRule>
    <cfRule type="containsText" dxfId="112" priority="2" stopIfTrue="1" operator="containsText" text="Medio">
      <formula>NOT(ISERROR(SEARCH("Medio",G10)))</formula>
    </cfRule>
    <cfRule type="containsText" dxfId="111" priority="3" stopIfTrue="1" operator="containsText" text="Satisfactorio">
      <formula>NOT(ISERROR(SEARCH("Satisfactorio",G10)))</formula>
    </cfRule>
    <cfRule type="containsText" dxfId="110" priority="4" operator="containsText" text="Sobresaliente">
      <formula>NOT(ISERROR(SEARCH("Sobresaliente",G10)))</formula>
    </cfRule>
  </conditionalFormatting>
  <dataValidations count="1">
    <dataValidation allowBlank="1" showInputMessage="1" showErrorMessage="1" errorTitle="Seleccionar un valor de la lista" sqref="H10:H28 JD10:JD28 SZ10:SZ28 ACV10:ACV28 AMR10:AMR28 AWN10:AWN28 BGJ10:BGJ28 BQF10:BQF28 CAB10:CAB28 CJX10:CJX28 CTT10:CTT28 DDP10:DDP28 DNL10:DNL28 DXH10:DXH28 EHD10:EHD28 EQZ10:EQZ28 FAV10:FAV28 FKR10:FKR28 FUN10:FUN28 GEJ10:GEJ28 GOF10:GOF28 GYB10:GYB28 HHX10:HHX28 HRT10:HRT28 IBP10:IBP28 ILL10:ILL28 IVH10:IVH28 JFD10:JFD28 JOZ10:JOZ28 JYV10:JYV28 KIR10:KIR28 KSN10:KSN28 LCJ10:LCJ28 LMF10:LMF28 LWB10:LWB28 MFX10:MFX28 MPT10:MPT28 MZP10:MZP28 NJL10:NJL28 NTH10:NTH28 ODD10:ODD28 OMZ10:OMZ28 OWV10:OWV28 PGR10:PGR28 PQN10:PQN28 QAJ10:QAJ28 QKF10:QKF28 QUB10:QUB28 RDX10:RDX28 RNT10:RNT28 RXP10:RXP28 SHL10:SHL28 SRH10:SRH28 TBD10:TBD28 TKZ10:TKZ28 TUV10:TUV28 UER10:UER28 UON10:UON28 UYJ10:UYJ28 VIF10:VIF28 VSB10:VSB28 WBX10:WBX28 WLT10:WLT28 WVP10:WVP28 H65546:H65564 JD65546:JD65564 SZ65546:SZ65564 ACV65546:ACV65564 AMR65546:AMR65564 AWN65546:AWN65564 BGJ65546:BGJ65564 BQF65546:BQF65564 CAB65546:CAB65564 CJX65546:CJX65564 CTT65546:CTT65564 DDP65546:DDP65564 DNL65546:DNL65564 DXH65546:DXH65564 EHD65546:EHD65564 EQZ65546:EQZ65564 FAV65546:FAV65564 FKR65546:FKR65564 FUN65546:FUN65564 GEJ65546:GEJ65564 GOF65546:GOF65564 GYB65546:GYB65564 HHX65546:HHX65564 HRT65546:HRT65564 IBP65546:IBP65564 ILL65546:ILL65564 IVH65546:IVH65564 JFD65546:JFD65564 JOZ65546:JOZ65564 JYV65546:JYV65564 KIR65546:KIR65564 KSN65546:KSN65564 LCJ65546:LCJ65564 LMF65546:LMF65564 LWB65546:LWB65564 MFX65546:MFX65564 MPT65546:MPT65564 MZP65546:MZP65564 NJL65546:NJL65564 NTH65546:NTH65564 ODD65546:ODD65564 OMZ65546:OMZ65564 OWV65546:OWV65564 PGR65546:PGR65564 PQN65546:PQN65564 QAJ65546:QAJ65564 QKF65546:QKF65564 QUB65546:QUB65564 RDX65546:RDX65564 RNT65546:RNT65564 RXP65546:RXP65564 SHL65546:SHL65564 SRH65546:SRH65564 TBD65546:TBD65564 TKZ65546:TKZ65564 TUV65546:TUV65564 UER65546:UER65564 UON65546:UON65564 UYJ65546:UYJ65564 VIF65546:VIF65564 VSB65546:VSB65564 WBX65546:WBX65564 WLT65546:WLT65564 WVP65546:WVP65564 H131082:H131100 JD131082:JD131100 SZ131082:SZ131100 ACV131082:ACV131100 AMR131082:AMR131100 AWN131082:AWN131100 BGJ131082:BGJ131100 BQF131082:BQF131100 CAB131082:CAB131100 CJX131082:CJX131100 CTT131082:CTT131100 DDP131082:DDP131100 DNL131082:DNL131100 DXH131082:DXH131100 EHD131082:EHD131100 EQZ131082:EQZ131100 FAV131082:FAV131100 FKR131082:FKR131100 FUN131082:FUN131100 GEJ131082:GEJ131100 GOF131082:GOF131100 GYB131082:GYB131100 HHX131082:HHX131100 HRT131082:HRT131100 IBP131082:IBP131100 ILL131082:ILL131100 IVH131082:IVH131100 JFD131082:JFD131100 JOZ131082:JOZ131100 JYV131082:JYV131100 KIR131082:KIR131100 KSN131082:KSN131100 LCJ131082:LCJ131100 LMF131082:LMF131100 LWB131082:LWB131100 MFX131082:MFX131100 MPT131082:MPT131100 MZP131082:MZP131100 NJL131082:NJL131100 NTH131082:NTH131100 ODD131082:ODD131100 OMZ131082:OMZ131100 OWV131082:OWV131100 PGR131082:PGR131100 PQN131082:PQN131100 QAJ131082:QAJ131100 QKF131082:QKF131100 QUB131082:QUB131100 RDX131082:RDX131100 RNT131082:RNT131100 RXP131082:RXP131100 SHL131082:SHL131100 SRH131082:SRH131100 TBD131082:TBD131100 TKZ131082:TKZ131100 TUV131082:TUV131100 UER131082:UER131100 UON131082:UON131100 UYJ131082:UYJ131100 VIF131082:VIF131100 VSB131082:VSB131100 WBX131082:WBX131100 WLT131082:WLT131100 WVP131082:WVP131100 H196618:H196636 JD196618:JD196636 SZ196618:SZ196636 ACV196618:ACV196636 AMR196618:AMR196636 AWN196618:AWN196636 BGJ196618:BGJ196636 BQF196618:BQF196636 CAB196618:CAB196636 CJX196618:CJX196636 CTT196618:CTT196636 DDP196618:DDP196636 DNL196618:DNL196636 DXH196618:DXH196636 EHD196618:EHD196636 EQZ196618:EQZ196636 FAV196618:FAV196636 FKR196618:FKR196636 FUN196618:FUN196636 GEJ196618:GEJ196636 GOF196618:GOF196636 GYB196618:GYB196636 HHX196618:HHX196636 HRT196618:HRT196636 IBP196618:IBP196636 ILL196618:ILL196636 IVH196618:IVH196636 JFD196618:JFD196636 JOZ196618:JOZ196636 JYV196618:JYV196636 KIR196618:KIR196636 KSN196618:KSN196636 LCJ196618:LCJ196636 LMF196618:LMF196636 LWB196618:LWB196636 MFX196618:MFX196636 MPT196618:MPT196636 MZP196618:MZP196636 NJL196618:NJL196636 NTH196618:NTH196636 ODD196618:ODD196636 OMZ196618:OMZ196636 OWV196618:OWV196636 PGR196618:PGR196636 PQN196618:PQN196636 QAJ196618:QAJ196636 QKF196618:QKF196636 QUB196618:QUB196636 RDX196618:RDX196636 RNT196618:RNT196636 RXP196618:RXP196636 SHL196618:SHL196636 SRH196618:SRH196636 TBD196618:TBD196636 TKZ196618:TKZ196636 TUV196618:TUV196636 UER196618:UER196636 UON196618:UON196636 UYJ196618:UYJ196636 VIF196618:VIF196636 VSB196618:VSB196636 WBX196618:WBX196636 WLT196618:WLT196636 WVP196618:WVP196636 H262154:H262172 JD262154:JD262172 SZ262154:SZ262172 ACV262154:ACV262172 AMR262154:AMR262172 AWN262154:AWN262172 BGJ262154:BGJ262172 BQF262154:BQF262172 CAB262154:CAB262172 CJX262154:CJX262172 CTT262154:CTT262172 DDP262154:DDP262172 DNL262154:DNL262172 DXH262154:DXH262172 EHD262154:EHD262172 EQZ262154:EQZ262172 FAV262154:FAV262172 FKR262154:FKR262172 FUN262154:FUN262172 GEJ262154:GEJ262172 GOF262154:GOF262172 GYB262154:GYB262172 HHX262154:HHX262172 HRT262154:HRT262172 IBP262154:IBP262172 ILL262154:ILL262172 IVH262154:IVH262172 JFD262154:JFD262172 JOZ262154:JOZ262172 JYV262154:JYV262172 KIR262154:KIR262172 KSN262154:KSN262172 LCJ262154:LCJ262172 LMF262154:LMF262172 LWB262154:LWB262172 MFX262154:MFX262172 MPT262154:MPT262172 MZP262154:MZP262172 NJL262154:NJL262172 NTH262154:NTH262172 ODD262154:ODD262172 OMZ262154:OMZ262172 OWV262154:OWV262172 PGR262154:PGR262172 PQN262154:PQN262172 QAJ262154:QAJ262172 QKF262154:QKF262172 QUB262154:QUB262172 RDX262154:RDX262172 RNT262154:RNT262172 RXP262154:RXP262172 SHL262154:SHL262172 SRH262154:SRH262172 TBD262154:TBD262172 TKZ262154:TKZ262172 TUV262154:TUV262172 UER262154:UER262172 UON262154:UON262172 UYJ262154:UYJ262172 VIF262154:VIF262172 VSB262154:VSB262172 WBX262154:WBX262172 WLT262154:WLT262172 WVP262154:WVP262172 H327690:H327708 JD327690:JD327708 SZ327690:SZ327708 ACV327690:ACV327708 AMR327690:AMR327708 AWN327690:AWN327708 BGJ327690:BGJ327708 BQF327690:BQF327708 CAB327690:CAB327708 CJX327690:CJX327708 CTT327690:CTT327708 DDP327690:DDP327708 DNL327690:DNL327708 DXH327690:DXH327708 EHD327690:EHD327708 EQZ327690:EQZ327708 FAV327690:FAV327708 FKR327690:FKR327708 FUN327690:FUN327708 GEJ327690:GEJ327708 GOF327690:GOF327708 GYB327690:GYB327708 HHX327690:HHX327708 HRT327690:HRT327708 IBP327690:IBP327708 ILL327690:ILL327708 IVH327690:IVH327708 JFD327690:JFD327708 JOZ327690:JOZ327708 JYV327690:JYV327708 KIR327690:KIR327708 KSN327690:KSN327708 LCJ327690:LCJ327708 LMF327690:LMF327708 LWB327690:LWB327708 MFX327690:MFX327708 MPT327690:MPT327708 MZP327690:MZP327708 NJL327690:NJL327708 NTH327690:NTH327708 ODD327690:ODD327708 OMZ327690:OMZ327708 OWV327690:OWV327708 PGR327690:PGR327708 PQN327690:PQN327708 QAJ327690:QAJ327708 QKF327690:QKF327708 QUB327690:QUB327708 RDX327690:RDX327708 RNT327690:RNT327708 RXP327690:RXP327708 SHL327690:SHL327708 SRH327690:SRH327708 TBD327690:TBD327708 TKZ327690:TKZ327708 TUV327690:TUV327708 UER327690:UER327708 UON327690:UON327708 UYJ327690:UYJ327708 VIF327690:VIF327708 VSB327690:VSB327708 WBX327690:WBX327708 WLT327690:WLT327708 WVP327690:WVP327708 H393226:H393244 JD393226:JD393244 SZ393226:SZ393244 ACV393226:ACV393244 AMR393226:AMR393244 AWN393226:AWN393244 BGJ393226:BGJ393244 BQF393226:BQF393244 CAB393226:CAB393244 CJX393226:CJX393244 CTT393226:CTT393244 DDP393226:DDP393244 DNL393226:DNL393244 DXH393226:DXH393244 EHD393226:EHD393244 EQZ393226:EQZ393244 FAV393226:FAV393244 FKR393226:FKR393244 FUN393226:FUN393244 GEJ393226:GEJ393244 GOF393226:GOF393244 GYB393226:GYB393244 HHX393226:HHX393244 HRT393226:HRT393244 IBP393226:IBP393244 ILL393226:ILL393244 IVH393226:IVH393244 JFD393226:JFD393244 JOZ393226:JOZ393244 JYV393226:JYV393244 KIR393226:KIR393244 KSN393226:KSN393244 LCJ393226:LCJ393244 LMF393226:LMF393244 LWB393226:LWB393244 MFX393226:MFX393244 MPT393226:MPT393244 MZP393226:MZP393244 NJL393226:NJL393244 NTH393226:NTH393244 ODD393226:ODD393244 OMZ393226:OMZ393244 OWV393226:OWV393244 PGR393226:PGR393244 PQN393226:PQN393244 QAJ393226:QAJ393244 QKF393226:QKF393244 QUB393226:QUB393244 RDX393226:RDX393244 RNT393226:RNT393244 RXP393226:RXP393244 SHL393226:SHL393244 SRH393226:SRH393244 TBD393226:TBD393244 TKZ393226:TKZ393244 TUV393226:TUV393244 UER393226:UER393244 UON393226:UON393244 UYJ393226:UYJ393244 VIF393226:VIF393244 VSB393226:VSB393244 WBX393226:WBX393244 WLT393226:WLT393244 WVP393226:WVP393244 H458762:H458780 JD458762:JD458780 SZ458762:SZ458780 ACV458762:ACV458780 AMR458762:AMR458780 AWN458762:AWN458780 BGJ458762:BGJ458780 BQF458762:BQF458780 CAB458762:CAB458780 CJX458762:CJX458780 CTT458762:CTT458780 DDP458762:DDP458780 DNL458762:DNL458780 DXH458762:DXH458780 EHD458762:EHD458780 EQZ458762:EQZ458780 FAV458762:FAV458780 FKR458762:FKR458780 FUN458762:FUN458780 GEJ458762:GEJ458780 GOF458762:GOF458780 GYB458762:GYB458780 HHX458762:HHX458780 HRT458762:HRT458780 IBP458762:IBP458780 ILL458762:ILL458780 IVH458762:IVH458780 JFD458762:JFD458780 JOZ458762:JOZ458780 JYV458762:JYV458780 KIR458762:KIR458780 KSN458762:KSN458780 LCJ458762:LCJ458780 LMF458762:LMF458780 LWB458762:LWB458780 MFX458762:MFX458780 MPT458762:MPT458780 MZP458762:MZP458780 NJL458762:NJL458780 NTH458762:NTH458780 ODD458762:ODD458780 OMZ458762:OMZ458780 OWV458762:OWV458780 PGR458762:PGR458780 PQN458762:PQN458780 QAJ458762:QAJ458780 QKF458762:QKF458780 QUB458762:QUB458780 RDX458762:RDX458780 RNT458762:RNT458780 RXP458762:RXP458780 SHL458762:SHL458780 SRH458762:SRH458780 TBD458762:TBD458780 TKZ458762:TKZ458780 TUV458762:TUV458780 UER458762:UER458780 UON458762:UON458780 UYJ458762:UYJ458780 VIF458762:VIF458780 VSB458762:VSB458780 WBX458762:WBX458780 WLT458762:WLT458780 WVP458762:WVP458780 H524298:H524316 JD524298:JD524316 SZ524298:SZ524316 ACV524298:ACV524316 AMR524298:AMR524316 AWN524298:AWN524316 BGJ524298:BGJ524316 BQF524298:BQF524316 CAB524298:CAB524316 CJX524298:CJX524316 CTT524298:CTT524316 DDP524298:DDP524316 DNL524298:DNL524316 DXH524298:DXH524316 EHD524298:EHD524316 EQZ524298:EQZ524316 FAV524298:FAV524316 FKR524298:FKR524316 FUN524298:FUN524316 GEJ524298:GEJ524316 GOF524298:GOF524316 GYB524298:GYB524316 HHX524298:HHX524316 HRT524298:HRT524316 IBP524298:IBP524316 ILL524298:ILL524316 IVH524298:IVH524316 JFD524298:JFD524316 JOZ524298:JOZ524316 JYV524298:JYV524316 KIR524298:KIR524316 KSN524298:KSN524316 LCJ524298:LCJ524316 LMF524298:LMF524316 LWB524298:LWB524316 MFX524298:MFX524316 MPT524298:MPT524316 MZP524298:MZP524316 NJL524298:NJL524316 NTH524298:NTH524316 ODD524298:ODD524316 OMZ524298:OMZ524316 OWV524298:OWV524316 PGR524298:PGR524316 PQN524298:PQN524316 QAJ524298:QAJ524316 QKF524298:QKF524316 QUB524298:QUB524316 RDX524298:RDX524316 RNT524298:RNT524316 RXP524298:RXP524316 SHL524298:SHL524316 SRH524298:SRH524316 TBD524298:TBD524316 TKZ524298:TKZ524316 TUV524298:TUV524316 UER524298:UER524316 UON524298:UON524316 UYJ524298:UYJ524316 VIF524298:VIF524316 VSB524298:VSB524316 WBX524298:WBX524316 WLT524298:WLT524316 WVP524298:WVP524316 H589834:H589852 JD589834:JD589852 SZ589834:SZ589852 ACV589834:ACV589852 AMR589834:AMR589852 AWN589834:AWN589852 BGJ589834:BGJ589852 BQF589834:BQF589852 CAB589834:CAB589852 CJX589834:CJX589852 CTT589834:CTT589852 DDP589834:DDP589852 DNL589834:DNL589852 DXH589834:DXH589852 EHD589834:EHD589852 EQZ589834:EQZ589852 FAV589834:FAV589852 FKR589834:FKR589852 FUN589834:FUN589852 GEJ589834:GEJ589852 GOF589834:GOF589852 GYB589834:GYB589852 HHX589834:HHX589852 HRT589834:HRT589852 IBP589834:IBP589852 ILL589834:ILL589852 IVH589834:IVH589852 JFD589834:JFD589852 JOZ589834:JOZ589852 JYV589834:JYV589852 KIR589834:KIR589852 KSN589834:KSN589852 LCJ589834:LCJ589852 LMF589834:LMF589852 LWB589834:LWB589852 MFX589834:MFX589852 MPT589834:MPT589852 MZP589834:MZP589852 NJL589834:NJL589852 NTH589834:NTH589852 ODD589834:ODD589852 OMZ589834:OMZ589852 OWV589834:OWV589852 PGR589834:PGR589852 PQN589834:PQN589852 QAJ589834:QAJ589852 QKF589834:QKF589852 QUB589834:QUB589852 RDX589834:RDX589852 RNT589834:RNT589852 RXP589834:RXP589852 SHL589834:SHL589852 SRH589834:SRH589852 TBD589834:TBD589852 TKZ589834:TKZ589852 TUV589834:TUV589852 UER589834:UER589852 UON589834:UON589852 UYJ589834:UYJ589852 VIF589834:VIF589852 VSB589834:VSB589852 WBX589834:WBX589852 WLT589834:WLT589852 WVP589834:WVP589852 H655370:H655388 JD655370:JD655388 SZ655370:SZ655388 ACV655370:ACV655388 AMR655370:AMR655388 AWN655370:AWN655388 BGJ655370:BGJ655388 BQF655370:BQF655388 CAB655370:CAB655388 CJX655370:CJX655388 CTT655370:CTT655388 DDP655370:DDP655388 DNL655370:DNL655388 DXH655370:DXH655388 EHD655370:EHD655388 EQZ655370:EQZ655388 FAV655370:FAV655388 FKR655370:FKR655388 FUN655370:FUN655388 GEJ655370:GEJ655388 GOF655370:GOF655388 GYB655370:GYB655388 HHX655370:HHX655388 HRT655370:HRT655388 IBP655370:IBP655388 ILL655370:ILL655388 IVH655370:IVH655388 JFD655370:JFD655388 JOZ655370:JOZ655388 JYV655370:JYV655388 KIR655370:KIR655388 KSN655370:KSN655388 LCJ655370:LCJ655388 LMF655370:LMF655388 LWB655370:LWB655388 MFX655370:MFX655388 MPT655370:MPT655388 MZP655370:MZP655388 NJL655370:NJL655388 NTH655370:NTH655388 ODD655370:ODD655388 OMZ655370:OMZ655388 OWV655370:OWV655388 PGR655370:PGR655388 PQN655370:PQN655388 QAJ655370:QAJ655388 QKF655370:QKF655388 QUB655370:QUB655388 RDX655370:RDX655388 RNT655370:RNT655388 RXP655370:RXP655388 SHL655370:SHL655388 SRH655370:SRH655388 TBD655370:TBD655388 TKZ655370:TKZ655388 TUV655370:TUV655388 UER655370:UER655388 UON655370:UON655388 UYJ655370:UYJ655388 VIF655370:VIF655388 VSB655370:VSB655388 WBX655370:WBX655388 WLT655370:WLT655388 WVP655370:WVP655388 H720906:H720924 JD720906:JD720924 SZ720906:SZ720924 ACV720906:ACV720924 AMR720906:AMR720924 AWN720906:AWN720924 BGJ720906:BGJ720924 BQF720906:BQF720924 CAB720906:CAB720924 CJX720906:CJX720924 CTT720906:CTT720924 DDP720906:DDP720924 DNL720906:DNL720924 DXH720906:DXH720924 EHD720906:EHD720924 EQZ720906:EQZ720924 FAV720906:FAV720924 FKR720906:FKR720924 FUN720906:FUN720924 GEJ720906:GEJ720924 GOF720906:GOF720924 GYB720906:GYB720924 HHX720906:HHX720924 HRT720906:HRT720924 IBP720906:IBP720924 ILL720906:ILL720924 IVH720906:IVH720924 JFD720906:JFD720924 JOZ720906:JOZ720924 JYV720906:JYV720924 KIR720906:KIR720924 KSN720906:KSN720924 LCJ720906:LCJ720924 LMF720906:LMF720924 LWB720906:LWB720924 MFX720906:MFX720924 MPT720906:MPT720924 MZP720906:MZP720924 NJL720906:NJL720924 NTH720906:NTH720924 ODD720906:ODD720924 OMZ720906:OMZ720924 OWV720906:OWV720924 PGR720906:PGR720924 PQN720906:PQN720924 QAJ720906:QAJ720924 QKF720906:QKF720924 QUB720906:QUB720924 RDX720906:RDX720924 RNT720906:RNT720924 RXP720906:RXP720924 SHL720906:SHL720924 SRH720906:SRH720924 TBD720906:TBD720924 TKZ720906:TKZ720924 TUV720906:TUV720924 UER720906:UER720924 UON720906:UON720924 UYJ720906:UYJ720924 VIF720906:VIF720924 VSB720906:VSB720924 WBX720906:WBX720924 WLT720906:WLT720924 WVP720906:WVP720924 H786442:H786460 JD786442:JD786460 SZ786442:SZ786460 ACV786442:ACV786460 AMR786442:AMR786460 AWN786442:AWN786460 BGJ786442:BGJ786460 BQF786442:BQF786460 CAB786442:CAB786460 CJX786442:CJX786460 CTT786442:CTT786460 DDP786442:DDP786460 DNL786442:DNL786460 DXH786442:DXH786460 EHD786442:EHD786460 EQZ786442:EQZ786460 FAV786442:FAV786460 FKR786442:FKR786460 FUN786442:FUN786460 GEJ786442:GEJ786460 GOF786442:GOF786460 GYB786442:GYB786460 HHX786442:HHX786460 HRT786442:HRT786460 IBP786442:IBP786460 ILL786442:ILL786460 IVH786442:IVH786460 JFD786442:JFD786460 JOZ786442:JOZ786460 JYV786442:JYV786460 KIR786442:KIR786460 KSN786442:KSN786460 LCJ786442:LCJ786460 LMF786442:LMF786460 LWB786442:LWB786460 MFX786442:MFX786460 MPT786442:MPT786460 MZP786442:MZP786460 NJL786442:NJL786460 NTH786442:NTH786460 ODD786442:ODD786460 OMZ786442:OMZ786460 OWV786442:OWV786460 PGR786442:PGR786460 PQN786442:PQN786460 QAJ786442:QAJ786460 QKF786442:QKF786460 QUB786442:QUB786460 RDX786442:RDX786460 RNT786442:RNT786460 RXP786442:RXP786460 SHL786442:SHL786460 SRH786442:SRH786460 TBD786442:TBD786460 TKZ786442:TKZ786460 TUV786442:TUV786460 UER786442:UER786460 UON786442:UON786460 UYJ786442:UYJ786460 VIF786442:VIF786460 VSB786442:VSB786460 WBX786442:WBX786460 WLT786442:WLT786460 WVP786442:WVP786460 H851978:H851996 JD851978:JD851996 SZ851978:SZ851996 ACV851978:ACV851996 AMR851978:AMR851996 AWN851978:AWN851996 BGJ851978:BGJ851996 BQF851978:BQF851996 CAB851978:CAB851996 CJX851978:CJX851996 CTT851978:CTT851996 DDP851978:DDP851996 DNL851978:DNL851996 DXH851978:DXH851996 EHD851978:EHD851996 EQZ851978:EQZ851996 FAV851978:FAV851996 FKR851978:FKR851996 FUN851978:FUN851996 GEJ851978:GEJ851996 GOF851978:GOF851996 GYB851978:GYB851996 HHX851978:HHX851996 HRT851978:HRT851996 IBP851978:IBP851996 ILL851978:ILL851996 IVH851978:IVH851996 JFD851978:JFD851996 JOZ851978:JOZ851996 JYV851978:JYV851996 KIR851978:KIR851996 KSN851978:KSN851996 LCJ851978:LCJ851996 LMF851978:LMF851996 LWB851978:LWB851996 MFX851978:MFX851996 MPT851978:MPT851996 MZP851978:MZP851996 NJL851978:NJL851996 NTH851978:NTH851996 ODD851978:ODD851996 OMZ851978:OMZ851996 OWV851978:OWV851996 PGR851978:PGR851996 PQN851978:PQN851996 QAJ851978:QAJ851996 QKF851978:QKF851996 QUB851978:QUB851996 RDX851978:RDX851996 RNT851978:RNT851996 RXP851978:RXP851996 SHL851978:SHL851996 SRH851978:SRH851996 TBD851978:TBD851996 TKZ851978:TKZ851996 TUV851978:TUV851996 UER851978:UER851996 UON851978:UON851996 UYJ851978:UYJ851996 VIF851978:VIF851996 VSB851978:VSB851996 WBX851978:WBX851996 WLT851978:WLT851996 WVP851978:WVP851996 H917514:H917532 JD917514:JD917532 SZ917514:SZ917532 ACV917514:ACV917532 AMR917514:AMR917532 AWN917514:AWN917532 BGJ917514:BGJ917532 BQF917514:BQF917532 CAB917514:CAB917532 CJX917514:CJX917532 CTT917514:CTT917532 DDP917514:DDP917532 DNL917514:DNL917532 DXH917514:DXH917532 EHD917514:EHD917532 EQZ917514:EQZ917532 FAV917514:FAV917532 FKR917514:FKR917532 FUN917514:FUN917532 GEJ917514:GEJ917532 GOF917514:GOF917532 GYB917514:GYB917532 HHX917514:HHX917532 HRT917514:HRT917532 IBP917514:IBP917532 ILL917514:ILL917532 IVH917514:IVH917532 JFD917514:JFD917532 JOZ917514:JOZ917532 JYV917514:JYV917532 KIR917514:KIR917532 KSN917514:KSN917532 LCJ917514:LCJ917532 LMF917514:LMF917532 LWB917514:LWB917532 MFX917514:MFX917532 MPT917514:MPT917532 MZP917514:MZP917532 NJL917514:NJL917532 NTH917514:NTH917532 ODD917514:ODD917532 OMZ917514:OMZ917532 OWV917514:OWV917532 PGR917514:PGR917532 PQN917514:PQN917532 QAJ917514:QAJ917532 QKF917514:QKF917532 QUB917514:QUB917532 RDX917514:RDX917532 RNT917514:RNT917532 RXP917514:RXP917532 SHL917514:SHL917532 SRH917514:SRH917532 TBD917514:TBD917532 TKZ917514:TKZ917532 TUV917514:TUV917532 UER917514:UER917532 UON917514:UON917532 UYJ917514:UYJ917532 VIF917514:VIF917532 VSB917514:VSB917532 WBX917514:WBX917532 WLT917514:WLT917532 WVP917514:WVP917532 H983050:H983068 JD983050:JD983068 SZ983050:SZ983068 ACV983050:ACV983068 AMR983050:AMR983068 AWN983050:AWN983068 BGJ983050:BGJ983068 BQF983050:BQF983068 CAB983050:CAB983068 CJX983050:CJX983068 CTT983050:CTT983068 DDP983050:DDP983068 DNL983050:DNL983068 DXH983050:DXH983068 EHD983050:EHD983068 EQZ983050:EQZ983068 FAV983050:FAV983068 FKR983050:FKR983068 FUN983050:FUN983068 GEJ983050:GEJ983068 GOF983050:GOF983068 GYB983050:GYB983068 HHX983050:HHX983068 HRT983050:HRT983068 IBP983050:IBP983068 ILL983050:ILL983068 IVH983050:IVH983068 JFD983050:JFD983068 JOZ983050:JOZ983068 JYV983050:JYV983068 KIR983050:KIR983068 KSN983050:KSN983068 LCJ983050:LCJ983068 LMF983050:LMF983068 LWB983050:LWB983068 MFX983050:MFX983068 MPT983050:MPT983068 MZP983050:MZP983068 NJL983050:NJL983068 NTH983050:NTH983068 ODD983050:ODD983068 OMZ983050:OMZ983068 OWV983050:OWV983068 PGR983050:PGR983068 PQN983050:PQN983068 QAJ983050:QAJ983068 QKF983050:QKF983068 QUB983050:QUB983068 RDX983050:RDX983068 RNT983050:RNT983068 RXP983050:RXP983068 SHL983050:SHL983068 SRH983050:SRH983068 TBD983050:TBD983068 TKZ983050:TKZ983068 TUV983050:TUV983068 UER983050:UER983068 UON983050:UON983068 UYJ983050:UYJ983068 VIF983050:VIF983068 VSB983050:VSB983068 WBX983050:WBX983068 WLT983050:WLT983068 WVP983050:WVP983068"/>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L1001"/>
  <sheetViews>
    <sheetView topLeftCell="A8" zoomScale="51" zoomScaleNormal="51" workbookViewId="0">
      <selection activeCell="B17" sqref="B17:D17"/>
    </sheetView>
  </sheetViews>
  <sheetFormatPr baseColWidth="10" defaultColWidth="14.42578125" defaultRowHeight="15" customHeight="1" x14ac:dyDescent="0.25"/>
  <cols>
    <col min="1" max="1" width="67.28515625" style="374" customWidth="1"/>
    <col min="2" max="2" width="12.42578125" style="374" customWidth="1"/>
    <col min="3" max="3" width="51.7109375" style="374" customWidth="1"/>
    <col min="4" max="4" width="91.85546875" style="374" customWidth="1"/>
    <col min="5" max="5" width="63.28515625" style="374" customWidth="1"/>
    <col min="6" max="6" width="67.28515625" style="374" customWidth="1"/>
    <col min="7" max="7" width="55.140625" style="374" customWidth="1"/>
    <col min="8" max="9" width="20.7109375" style="374" customWidth="1"/>
    <col min="10" max="10" width="18.42578125" style="374" customWidth="1"/>
    <col min="11" max="11" width="36.28515625" style="374" customWidth="1"/>
    <col min="12" max="12" width="20.140625" style="374" customWidth="1"/>
    <col min="13" max="13" width="23.140625" style="374" customWidth="1"/>
    <col min="14" max="14" width="55.42578125" style="374" customWidth="1"/>
    <col min="15" max="15" width="22" style="374" customWidth="1"/>
    <col min="16" max="16" width="26.85546875" style="374" customWidth="1"/>
    <col min="17" max="17" width="21.7109375" style="374" customWidth="1"/>
    <col min="18" max="18" width="36.28515625" style="374" customWidth="1"/>
    <col min="19" max="20" width="21.7109375" style="374" customWidth="1"/>
    <col min="21" max="22" width="29.85546875" style="374" customWidth="1"/>
    <col min="23" max="23" width="24.42578125" style="374" customWidth="1"/>
    <col min="24" max="25" width="21.7109375" style="374" customWidth="1"/>
    <col min="26" max="26" width="26.28515625" style="374" customWidth="1"/>
    <col min="27" max="28" width="21.7109375" style="374" customWidth="1"/>
    <col min="29" max="29" width="62.140625" style="374" customWidth="1"/>
    <col min="30" max="30" width="26.42578125" style="374" customWidth="1"/>
    <col min="31" max="31" width="24.42578125" style="374" customWidth="1"/>
    <col min="32" max="32" width="21.7109375" style="374" customWidth="1"/>
    <col min="33" max="33" width="79.28515625" style="374" customWidth="1"/>
    <col min="34" max="34" width="38.140625" style="374" customWidth="1"/>
    <col min="35" max="36" width="21.7109375" style="374" customWidth="1"/>
    <col min="37" max="38" width="41.140625" style="374" customWidth="1"/>
    <col min="39" max="16384" width="14.42578125" style="374"/>
  </cols>
  <sheetData>
    <row r="1" spans="1:38" ht="117.75" hidden="1" customHeight="1" x14ac:dyDescent="0.85">
      <c r="A1" s="912"/>
      <c r="B1" s="886"/>
      <c r="C1" s="913" t="s">
        <v>53</v>
      </c>
      <c r="D1" s="885"/>
      <c r="E1" s="885"/>
      <c r="F1" s="885"/>
      <c r="G1" s="885"/>
      <c r="H1" s="885"/>
      <c r="I1" s="885"/>
      <c r="J1" s="885"/>
      <c r="K1" s="886"/>
      <c r="L1" s="368" t="s">
        <v>54</v>
      </c>
      <c r="M1" s="369"/>
      <c r="N1" s="370"/>
      <c r="O1" s="371"/>
      <c r="P1" s="371"/>
      <c r="Q1" s="371"/>
      <c r="R1" s="370"/>
      <c r="S1" s="372"/>
      <c r="T1" s="372"/>
      <c r="U1" s="373"/>
      <c r="V1" s="373"/>
      <c r="W1" s="372"/>
      <c r="X1" s="372"/>
      <c r="Y1" s="372"/>
      <c r="Z1" s="372"/>
      <c r="AA1" s="372"/>
      <c r="AB1" s="372"/>
      <c r="AC1" s="372"/>
      <c r="AD1" s="372"/>
      <c r="AE1" s="372"/>
      <c r="AF1" s="372"/>
      <c r="AG1" s="372"/>
      <c r="AH1" s="372"/>
      <c r="AI1" s="372"/>
      <c r="AJ1" s="372"/>
      <c r="AK1" s="372"/>
      <c r="AL1" s="372"/>
    </row>
    <row r="2" spans="1:38" ht="15.75" hidden="1" customHeight="1" x14ac:dyDescent="0.85">
      <c r="A2" s="914"/>
      <c r="B2" s="885"/>
      <c r="C2" s="885"/>
      <c r="D2" s="885"/>
      <c r="E2" s="885"/>
      <c r="F2" s="885"/>
      <c r="G2" s="885"/>
      <c r="H2" s="885"/>
      <c r="I2" s="885"/>
      <c r="J2" s="885"/>
      <c r="K2" s="885"/>
      <c r="L2" s="886"/>
      <c r="M2" s="375"/>
      <c r="N2" s="376"/>
      <c r="O2" s="377"/>
      <c r="P2" s="378"/>
      <c r="Q2" s="378"/>
      <c r="R2" s="379"/>
      <c r="S2" s="380"/>
      <c r="T2" s="380"/>
      <c r="U2" s="373"/>
      <c r="V2" s="373"/>
      <c r="W2" s="380"/>
      <c r="X2" s="380"/>
      <c r="Y2" s="380"/>
      <c r="Z2" s="380"/>
      <c r="AA2" s="380"/>
      <c r="AB2" s="380"/>
      <c r="AC2" s="380"/>
      <c r="AD2" s="380"/>
      <c r="AE2" s="380"/>
      <c r="AF2" s="380"/>
      <c r="AG2" s="380"/>
      <c r="AH2" s="380"/>
      <c r="AI2" s="380"/>
      <c r="AJ2" s="380"/>
      <c r="AK2" s="380"/>
      <c r="AL2" s="380"/>
    </row>
    <row r="3" spans="1:38" ht="77.25" hidden="1" customHeight="1" x14ac:dyDescent="0.25">
      <c r="A3" s="915" t="s">
        <v>20</v>
      </c>
      <c r="B3" s="886"/>
      <c r="C3" s="916" t="s">
        <v>55</v>
      </c>
      <c r="D3" s="885"/>
      <c r="E3" s="885"/>
      <c r="F3" s="885"/>
      <c r="G3" s="885"/>
      <c r="H3" s="885"/>
      <c r="I3" s="885"/>
      <c r="J3" s="885"/>
      <c r="K3" s="886"/>
      <c r="L3" s="381" t="s">
        <v>56</v>
      </c>
      <c r="M3" s="375"/>
      <c r="N3" s="382"/>
      <c r="O3" s="383"/>
      <c r="P3" s="384"/>
      <c r="Q3" s="384"/>
      <c r="R3" s="385"/>
      <c r="S3" s="385"/>
      <c r="T3" s="385"/>
      <c r="U3" s="386"/>
      <c r="V3" s="386"/>
      <c r="W3" s="385"/>
      <c r="X3" s="385"/>
      <c r="Y3" s="385"/>
      <c r="Z3" s="385"/>
      <c r="AA3" s="385"/>
      <c r="AB3" s="385"/>
      <c r="AC3" s="385"/>
      <c r="AD3" s="385"/>
      <c r="AE3" s="385"/>
      <c r="AF3" s="385"/>
      <c r="AG3" s="385"/>
      <c r="AH3" s="385"/>
      <c r="AI3" s="385"/>
      <c r="AJ3" s="385"/>
      <c r="AK3" s="385"/>
      <c r="AL3" s="385"/>
    </row>
    <row r="4" spans="1:38" ht="72.75" hidden="1" customHeight="1" x14ac:dyDescent="0.25">
      <c r="A4" s="903" t="s">
        <v>11</v>
      </c>
      <c r="B4" s="886"/>
      <c r="C4" s="917"/>
      <c r="D4" s="885"/>
      <c r="E4" s="885"/>
      <c r="F4" s="885"/>
      <c r="G4" s="885"/>
      <c r="H4" s="885"/>
      <c r="I4" s="885"/>
      <c r="J4" s="885"/>
      <c r="K4" s="886"/>
      <c r="L4" s="387" t="s">
        <v>13</v>
      </c>
      <c r="M4" s="375"/>
      <c r="N4" s="382"/>
      <c r="O4" s="383"/>
      <c r="P4" s="384"/>
      <c r="Q4" s="384"/>
      <c r="R4" s="385"/>
      <c r="S4" s="385"/>
      <c r="T4" s="385"/>
      <c r="U4" s="386"/>
      <c r="V4" s="386"/>
      <c r="W4" s="385"/>
      <c r="X4" s="385"/>
      <c r="Y4" s="385"/>
      <c r="Z4" s="385"/>
      <c r="AA4" s="385"/>
      <c r="AB4" s="385"/>
      <c r="AC4" s="385"/>
      <c r="AD4" s="385"/>
      <c r="AE4" s="385"/>
      <c r="AF4" s="385"/>
      <c r="AG4" s="385"/>
      <c r="AH4" s="385"/>
      <c r="AI4" s="385"/>
      <c r="AJ4" s="385"/>
      <c r="AK4" s="385"/>
      <c r="AL4" s="385"/>
    </row>
    <row r="5" spans="1:38" ht="75.75" hidden="1" customHeight="1" x14ac:dyDescent="0.25">
      <c r="A5" s="903" t="s">
        <v>14</v>
      </c>
      <c r="B5" s="886"/>
      <c r="C5" s="904"/>
      <c r="D5" s="885"/>
      <c r="E5" s="885"/>
      <c r="F5" s="885"/>
      <c r="G5" s="885"/>
      <c r="H5" s="885"/>
      <c r="I5" s="885"/>
      <c r="J5" s="885"/>
      <c r="K5" s="886"/>
      <c r="L5" s="388" t="s">
        <v>16</v>
      </c>
      <c r="M5" s="375"/>
      <c r="N5" s="382"/>
      <c r="O5" s="383"/>
      <c r="P5" s="384"/>
      <c r="Q5" s="384"/>
      <c r="R5" s="385"/>
      <c r="S5" s="385"/>
      <c r="T5" s="385"/>
      <c r="U5" s="386"/>
      <c r="V5" s="386"/>
      <c r="W5" s="385"/>
      <c r="X5" s="385"/>
      <c r="Y5" s="385"/>
      <c r="Z5" s="385"/>
      <c r="AA5" s="385"/>
      <c r="AB5" s="385"/>
      <c r="AC5" s="385"/>
      <c r="AD5" s="385"/>
      <c r="AE5" s="385"/>
      <c r="AF5" s="385"/>
      <c r="AG5" s="385"/>
      <c r="AH5" s="385"/>
      <c r="AI5" s="385"/>
      <c r="AJ5" s="385"/>
      <c r="AK5" s="385"/>
      <c r="AL5" s="385"/>
    </row>
    <row r="6" spans="1:38" ht="45" hidden="1" customHeight="1" x14ac:dyDescent="0.25">
      <c r="A6" s="903" t="s">
        <v>17</v>
      </c>
      <c r="B6" s="886"/>
      <c r="C6" s="905"/>
      <c r="D6" s="885"/>
      <c r="E6" s="885"/>
      <c r="F6" s="885"/>
      <c r="G6" s="885"/>
      <c r="H6" s="885"/>
      <c r="I6" s="885"/>
      <c r="J6" s="885"/>
      <c r="K6" s="886"/>
      <c r="L6" s="389" t="s">
        <v>19</v>
      </c>
      <c r="M6" s="375"/>
      <c r="N6" s="382"/>
      <c r="O6" s="383"/>
      <c r="P6" s="384"/>
      <c r="Q6" s="384"/>
      <c r="R6" s="385"/>
      <c r="S6" s="385"/>
      <c r="T6" s="385"/>
      <c r="U6" s="386"/>
      <c r="V6" s="386"/>
      <c r="W6" s="385"/>
      <c r="X6" s="385"/>
      <c r="Y6" s="385"/>
      <c r="Z6" s="385"/>
      <c r="AA6" s="385"/>
      <c r="AB6" s="385"/>
      <c r="AC6" s="385"/>
      <c r="AD6" s="385"/>
      <c r="AE6" s="385"/>
      <c r="AF6" s="385"/>
      <c r="AG6" s="385"/>
      <c r="AH6" s="385"/>
      <c r="AI6" s="385"/>
      <c r="AJ6" s="385"/>
      <c r="AK6" s="385"/>
      <c r="AL6" s="385"/>
    </row>
    <row r="7" spans="1:38" ht="52.5" hidden="1" customHeight="1" x14ac:dyDescent="0.25">
      <c r="A7" s="390"/>
      <c r="B7" s="385"/>
      <c r="C7" s="378"/>
      <c r="D7" s="391"/>
      <c r="E7" s="385"/>
      <c r="F7" s="385"/>
      <c r="G7" s="385"/>
      <c r="H7" s="384"/>
      <c r="I7" s="384"/>
      <c r="J7" s="384"/>
      <c r="K7" s="385"/>
      <c r="L7" s="385"/>
      <c r="M7" s="375"/>
      <c r="N7" s="382"/>
      <c r="O7" s="383"/>
      <c r="P7" s="384"/>
      <c r="Q7" s="384"/>
      <c r="R7" s="385"/>
      <c r="S7" s="385"/>
      <c r="T7" s="385"/>
      <c r="U7" s="386"/>
      <c r="V7" s="386"/>
      <c r="W7" s="385"/>
      <c r="X7" s="385"/>
      <c r="Y7" s="385"/>
      <c r="Z7" s="385"/>
      <c r="AA7" s="385"/>
      <c r="AB7" s="385"/>
      <c r="AC7" s="385"/>
      <c r="AD7" s="385"/>
      <c r="AE7" s="385"/>
      <c r="AF7" s="385"/>
      <c r="AG7" s="385"/>
      <c r="AH7" s="385"/>
      <c r="AI7" s="385"/>
      <c r="AJ7" s="385"/>
      <c r="AK7" s="385"/>
      <c r="AL7" s="385"/>
    </row>
    <row r="8" spans="1:38" ht="66.75" customHeight="1" x14ac:dyDescent="0.3">
      <c r="A8" s="390"/>
      <c r="B8" s="385"/>
      <c r="C8" s="906"/>
      <c r="D8" s="907" t="s">
        <v>293</v>
      </c>
      <c r="E8" s="885"/>
      <c r="F8" s="885"/>
      <c r="G8" s="885"/>
      <c r="H8" s="885"/>
      <c r="I8" s="885"/>
      <c r="J8" s="886"/>
      <c r="K8" s="908" t="s">
        <v>286</v>
      </c>
      <c r="L8" s="909"/>
      <c r="M8" s="925"/>
      <c r="N8" s="392"/>
      <c r="O8" s="393"/>
      <c r="P8" s="394"/>
      <c r="Q8" s="384"/>
      <c r="R8" s="385"/>
      <c r="S8" s="385"/>
      <c r="T8" s="385"/>
      <c r="U8" s="386"/>
      <c r="V8" s="386"/>
      <c r="W8" s="385"/>
      <c r="X8" s="385"/>
      <c r="Y8" s="385"/>
      <c r="Z8" s="385"/>
      <c r="AA8" s="385"/>
      <c r="AB8" s="385"/>
      <c r="AC8" s="385"/>
      <c r="AD8" s="385"/>
      <c r="AE8" s="385"/>
      <c r="AF8" s="385"/>
      <c r="AG8" s="385"/>
      <c r="AH8" s="385"/>
      <c r="AI8" s="385"/>
      <c r="AJ8" s="385"/>
      <c r="AK8" s="385"/>
      <c r="AL8" s="385"/>
    </row>
    <row r="9" spans="1:38" ht="45.75" customHeight="1" x14ac:dyDescent="0.3">
      <c r="A9" s="390"/>
      <c r="B9" s="385"/>
      <c r="C9" s="846"/>
      <c r="D9" s="926" t="s">
        <v>296</v>
      </c>
      <c r="E9" s="927"/>
      <c r="F9" s="927"/>
      <c r="G9" s="927"/>
      <c r="H9" s="927"/>
      <c r="I9" s="927"/>
      <c r="J9" s="928"/>
      <c r="K9" s="910"/>
      <c r="L9" s="911"/>
      <c r="M9" s="846"/>
      <c r="N9" s="392"/>
      <c r="O9" s="393"/>
      <c r="P9" s="394"/>
      <c r="Q9" s="384"/>
      <c r="R9" s="385"/>
      <c r="S9" s="385"/>
      <c r="T9" s="385"/>
      <c r="U9" s="386"/>
      <c r="V9" s="386"/>
      <c r="W9" s="385"/>
      <c r="X9" s="385"/>
      <c r="Y9" s="385"/>
      <c r="Z9" s="385"/>
      <c r="AA9" s="385"/>
      <c r="AB9" s="385"/>
      <c r="AC9" s="385"/>
      <c r="AD9" s="385"/>
      <c r="AE9" s="385"/>
      <c r="AF9" s="385"/>
      <c r="AG9" s="385"/>
      <c r="AH9" s="385"/>
      <c r="AI9" s="385"/>
      <c r="AJ9" s="385"/>
      <c r="AK9" s="385"/>
      <c r="AL9" s="385"/>
    </row>
    <row r="10" spans="1:38" ht="36.75" customHeight="1" x14ac:dyDescent="0.3">
      <c r="A10" s="390"/>
      <c r="B10" s="385"/>
      <c r="C10" s="846"/>
      <c r="D10" s="929"/>
      <c r="E10" s="930"/>
      <c r="F10" s="930"/>
      <c r="G10" s="930"/>
      <c r="H10" s="930"/>
      <c r="I10" s="930"/>
      <c r="J10" s="931"/>
      <c r="K10" s="882" t="s">
        <v>287</v>
      </c>
      <c r="L10" s="883"/>
      <c r="M10" s="846"/>
      <c r="N10" s="392"/>
      <c r="O10" s="393"/>
      <c r="P10" s="394"/>
      <c r="Q10" s="384"/>
      <c r="R10" s="385"/>
      <c r="S10" s="385"/>
      <c r="T10" s="385"/>
      <c r="U10" s="386"/>
      <c r="V10" s="386"/>
      <c r="W10" s="385"/>
      <c r="X10" s="385"/>
      <c r="Y10" s="385"/>
      <c r="Z10" s="385"/>
      <c r="AA10" s="385"/>
      <c r="AB10" s="385"/>
      <c r="AC10" s="385"/>
      <c r="AD10" s="385"/>
      <c r="AE10" s="385"/>
      <c r="AF10" s="385"/>
      <c r="AG10" s="385"/>
      <c r="AH10" s="385"/>
      <c r="AI10" s="385"/>
      <c r="AJ10" s="385"/>
      <c r="AK10" s="385"/>
      <c r="AL10" s="385"/>
    </row>
    <row r="11" spans="1:38" ht="33" customHeight="1" x14ac:dyDescent="0.3">
      <c r="A11" s="390"/>
      <c r="B11" s="385"/>
      <c r="C11" s="846"/>
      <c r="D11" s="929"/>
      <c r="E11" s="930"/>
      <c r="F11" s="930"/>
      <c r="G11" s="930"/>
      <c r="H11" s="930"/>
      <c r="I11" s="930"/>
      <c r="J11" s="931"/>
      <c r="K11" s="878" t="s">
        <v>295</v>
      </c>
      <c r="L11" s="879"/>
      <c r="M11" s="846"/>
      <c r="N11" s="392"/>
      <c r="O11" s="393"/>
      <c r="P11" s="394"/>
      <c r="Q11" s="384"/>
      <c r="R11" s="385"/>
      <c r="S11" s="385"/>
      <c r="T11" s="385"/>
      <c r="U11" s="386"/>
      <c r="V11" s="386"/>
      <c r="W11" s="385"/>
      <c r="X11" s="385"/>
      <c r="Y11" s="385"/>
      <c r="Z11" s="385"/>
      <c r="AA11" s="385"/>
      <c r="AB11" s="385"/>
      <c r="AC11" s="385"/>
      <c r="AD11" s="385"/>
      <c r="AE11" s="385"/>
      <c r="AF11" s="385"/>
      <c r="AG11" s="385"/>
      <c r="AH11" s="385"/>
      <c r="AI11" s="385"/>
      <c r="AJ11" s="385"/>
      <c r="AK11" s="385"/>
      <c r="AL11" s="385"/>
    </row>
    <row r="12" spans="1:38" ht="24" customHeight="1" x14ac:dyDescent="0.25">
      <c r="A12" s="390"/>
      <c r="B12" s="385"/>
      <c r="C12" s="846"/>
      <c r="D12" s="929"/>
      <c r="E12" s="930"/>
      <c r="F12" s="930"/>
      <c r="G12" s="930"/>
      <c r="H12" s="930"/>
      <c r="I12" s="930"/>
      <c r="J12" s="931"/>
      <c r="K12" s="880"/>
      <c r="L12" s="881"/>
      <c r="M12" s="846"/>
      <c r="N12" s="370"/>
      <c r="O12" s="371"/>
      <c r="P12" s="371"/>
      <c r="Q12" s="384"/>
      <c r="R12" s="385"/>
      <c r="S12" s="385"/>
      <c r="T12" s="385"/>
      <c r="U12" s="386"/>
      <c r="V12" s="386"/>
      <c r="W12" s="385"/>
      <c r="X12" s="385"/>
      <c r="Y12" s="385"/>
      <c r="Z12" s="385"/>
      <c r="AA12" s="385"/>
      <c r="AB12" s="385"/>
      <c r="AC12" s="385"/>
      <c r="AD12" s="385"/>
      <c r="AE12" s="385"/>
      <c r="AF12" s="385"/>
      <c r="AG12" s="385"/>
      <c r="AH12" s="385"/>
      <c r="AI12" s="385"/>
      <c r="AJ12" s="385"/>
      <c r="AK12" s="385"/>
      <c r="AL12" s="385"/>
    </row>
    <row r="13" spans="1:38" ht="30" customHeight="1" x14ac:dyDescent="0.25">
      <c r="A13" s="390"/>
      <c r="B13" s="385"/>
      <c r="C13" s="847"/>
      <c r="D13" s="932"/>
      <c r="E13" s="933"/>
      <c r="F13" s="933"/>
      <c r="G13" s="933"/>
      <c r="H13" s="933"/>
      <c r="I13" s="933"/>
      <c r="J13" s="934"/>
      <c r="K13" s="882" t="s">
        <v>303</v>
      </c>
      <c r="L13" s="883"/>
      <c r="M13" s="847"/>
      <c r="N13" s="395"/>
      <c r="O13" s="396"/>
      <c r="P13" s="396"/>
      <c r="Q13" s="384"/>
      <c r="R13" s="385"/>
      <c r="S13" s="385"/>
      <c r="T13" s="385"/>
      <c r="U13" s="386"/>
      <c r="V13" s="386"/>
      <c r="W13" s="385"/>
      <c r="X13" s="385"/>
      <c r="Y13" s="385"/>
      <c r="Z13" s="385"/>
      <c r="AA13" s="385"/>
      <c r="AB13" s="385"/>
      <c r="AC13" s="385"/>
      <c r="AD13" s="385"/>
      <c r="AE13" s="385"/>
      <c r="AF13" s="385"/>
      <c r="AG13" s="385"/>
      <c r="AH13" s="385"/>
      <c r="AI13" s="385"/>
      <c r="AJ13" s="385"/>
      <c r="AK13" s="385"/>
      <c r="AL13" s="385"/>
    </row>
    <row r="14" spans="1:38" ht="30" customHeight="1" x14ac:dyDescent="0.25">
      <c r="A14" s="390"/>
      <c r="B14" s="385"/>
      <c r="C14" s="397"/>
      <c r="D14" s="391"/>
      <c r="E14" s="391"/>
      <c r="F14" s="391"/>
      <c r="G14" s="391"/>
      <c r="H14" s="391"/>
      <c r="I14" s="391"/>
      <c r="J14" s="391"/>
      <c r="K14" s="398"/>
      <c r="L14" s="398"/>
      <c r="M14" s="399"/>
      <c r="N14" s="395"/>
      <c r="O14" s="396"/>
      <c r="P14" s="396"/>
      <c r="Q14" s="384"/>
      <c r="R14" s="385"/>
      <c r="S14" s="385"/>
      <c r="T14" s="385"/>
      <c r="U14" s="386"/>
      <c r="V14" s="386"/>
      <c r="W14" s="385"/>
      <c r="X14" s="385"/>
      <c r="Y14" s="385"/>
      <c r="Z14" s="385"/>
      <c r="AA14" s="385"/>
      <c r="AB14" s="385"/>
      <c r="AC14" s="385"/>
      <c r="AD14" s="385"/>
      <c r="AE14" s="385"/>
      <c r="AF14" s="385"/>
      <c r="AG14" s="385"/>
      <c r="AH14" s="385"/>
      <c r="AI14" s="385"/>
      <c r="AJ14" s="385"/>
      <c r="AK14" s="385"/>
      <c r="AL14" s="385"/>
    </row>
    <row r="15" spans="1:38" ht="52.5" customHeight="1" x14ac:dyDescent="0.25">
      <c r="A15" s="884" t="s">
        <v>4</v>
      </c>
      <c r="B15" s="885"/>
      <c r="C15" s="885"/>
      <c r="D15" s="886"/>
      <c r="E15" s="400" t="s">
        <v>10</v>
      </c>
      <c r="F15" s="396"/>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row>
    <row r="16" spans="1:38" ht="67.5" customHeight="1" x14ac:dyDescent="0.25">
      <c r="A16" s="402" t="s">
        <v>11</v>
      </c>
      <c r="B16" s="918" t="s">
        <v>57</v>
      </c>
      <c r="C16" s="885"/>
      <c r="D16" s="886"/>
      <c r="E16" s="403" t="s">
        <v>13</v>
      </c>
      <c r="F16" s="391"/>
      <c r="G16" s="404"/>
      <c r="H16" s="404"/>
      <c r="I16" s="385"/>
      <c r="J16" s="385"/>
      <c r="K16" s="385"/>
      <c r="L16" s="405"/>
      <c r="M16" s="404"/>
      <c r="N16" s="385"/>
      <c r="O16" s="404"/>
      <c r="P16" s="404"/>
      <c r="Q16" s="384"/>
      <c r="R16" s="385"/>
      <c r="S16" s="385"/>
      <c r="T16" s="385"/>
      <c r="U16" s="386"/>
      <c r="V16" s="386"/>
      <c r="W16" s="385"/>
      <c r="X16" s="385"/>
      <c r="Y16" s="385"/>
      <c r="Z16" s="385"/>
      <c r="AA16" s="385"/>
      <c r="AB16" s="385"/>
      <c r="AC16" s="385"/>
      <c r="AD16" s="385"/>
      <c r="AE16" s="385"/>
      <c r="AF16" s="385"/>
      <c r="AG16" s="385"/>
      <c r="AH16" s="385"/>
      <c r="AI16" s="385"/>
      <c r="AJ16" s="385"/>
      <c r="AK16" s="385"/>
      <c r="AL16" s="385"/>
    </row>
    <row r="17" spans="1:38" ht="63" customHeight="1" x14ac:dyDescent="0.25">
      <c r="A17" s="406" t="s">
        <v>14</v>
      </c>
      <c r="B17" s="918" t="s">
        <v>58</v>
      </c>
      <c r="C17" s="885"/>
      <c r="D17" s="886"/>
      <c r="E17" s="407" t="s">
        <v>16</v>
      </c>
      <c r="F17" s="391"/>
      <c r="G17" s="404"/>
      <c r="H17" s="404"/>
      <c r="I17" s="385"/>
      <c r="J17" s="385"/>
      <c r="K17" s="385"/>
      <c r="L17" s="405"/>
      <c r="M17" s="404"/>
      <c r="N17" s="385"/>
      <c r="O17" s="404"/>
      <c r="P17" s="404"/>
      <c r="Q17" s="384"/>
      <c r="R17" s="385"/>
      <c r="S17" s="385"/>
      <c r="T17" s="385"/>
      <c r="U17" s="386"/>
      <c r="V17" s="386"/>
      <c r="W17" s="408"/>
      <c r="X17" s="408"/>
      <c r="Y17" s="408"/>
      <c r="Z17" s="408"/>
      <c r="AA17" s="408"/>
      <c r="AB17" s="408"/>
      <c r="AC17" s="408"/>
      <c r="AD17" s="408"/>
      <c r="AE17" s="408"/>
      <c r="AF17" s="408"/>
      <c r="AG17" s="408"/>
      <c r="AH17" s="408"/>
      <c r="AI17" s="408"/>
      <c r="AJ17" s="408"/>
      <c r="AK17" s="408"/>
      <c r="AL17" s="408"/>
    </row>
    <row r="18" spans="1:38" ht="42.75" customHeight="1" x14ac:dyDescent="0.25">
      <c r="A18" s="409" t="s">
        <v>17</v>
      </c>
      <c r="B18" s="918" t="s">
        <v>18</v>
      </c>
      <c r="C18" s="885"/>
      <c r="D18" s="886"/>
      <c r="E18" s="410" t="s">
        <v>19</v>
      </c>
      <c r="F18" s="391"/>
      <c r="G18" s="404"/>
      <c r="H18" s="404"/>
      <c r="I18" s="385"/>
      <c r="J18" s="385"/>
      <c r="K18" s="385"/>
      <c r="L18" s="405"/>
      <c r="M18" s="404"/>
      <c r="N18" s="385"/>
      <c r="O18" s="404"/>
      <c r="P18" s="404"/>
      <c r="Q18" s="384"/>
      <c r="R18" s="385"/>
      <c r="S18" s="385"/>
      <c r="T18" s="385"/>
      <c r="U18" s="386"/>
      <c r="V18" s="386"/>
      <c r="W18" s="408"/>
      <c r="X18" s="408"/>
      <c r="Y18" s="408"/>
      <c r="Z18" s="408"/>
      <c r="AA18" s="408"/>
      <c r="AB18" s="408"/>
      <c r="AC18" s="408"/>
      <c r="AD18" s="408"/>
      <c r="AE18" s="408"/>
      <c r="AF18" s="408"/>
      <c r="AG18" s="408"/>
      <c r="AH18" s="408"/>
      <c r="AI18" s="408"/>
      <c r="AJ18" s="408"/>
      <c r="AK18" s="408"/>
      <c r="AL18" s="408"/>
    </row>
    <row r="19" spans="1:38" ht="35.25" customHeight="1" x14ac:dyDescent="0.25">
      <c r="A19" s="411"/>
      <c r="B19" s="408"/>
      <c r="C19" s="412"/>
      <c r="D19" s="412"/>
      <c r="E19" s="413"/>
      <c r="F19" s="413"/>
      <c r="G19" s="404"/>
      <c r="H19" s="404"/>
      <c r="I19" s="385"/>
      <c r="J19" s="385"/>
      <c r="K19" s="385"/>
      <c r="L19" s="405"/>
      <c r="M19" s="404"/>
      <c r="N19" s="385"/>
      <c r="O19" s="404"/>
      <c r="P19" s="404"/>
      <c r="Q19" s="384"/>
      <c r="R19" s="385"/>
      <c r="S19" s="385"/>
      <c r="T19" s="385"/>
      <c r="U19" s="386"/>
      <c r="V19" s="386"/>
      <c r="W19" s="408"/>
      <c r="X19" s="408"/>
      <c r="Y19" s="408"/>
      <c r="Z19" s="408"/>
      <c r="AA19" s="408"/>
      <c r="AB19" s="408"/>
      <c r="AC19" s="408"/>
      <c r="AD19" s="408"/>
      <c r="AE19" s="408"/>
      <c r="AF19" s="408"/>
      <c r="AG19" s="408"/>
      <c r="AH19" s="408"/>
      <c r="AI19" s="408"/>
      <c r="AJ19" s="408"/>
      <c r="AK19" s="408"/>
      <c r="AL19" s="408"/>
    </row>
    <row r="20" spans="1:38" ht="36.75" customHeight="1" x14ac:dyDescent="0.25">
      <c r="A20" s="411"/>
      <c r="B20" s="408"/>
      <c r="C20" s="412"/>
      <c r="D20" s="412"/>
      <c r="E20" s="413"/>
      <c r="F20" s="413"/>
      <c r="G20" s="404"/>
      <c r="H20" s="404"/>
      <c r="I20" s="385"/>
      <c r="J20" s="385"/>
      <c r="K20" s="385"/>
      <c r="L20" s="405"/>
      <c r="M20" s="404"/>
      <c r="N20" s="385"/>
      <c r="O20" s="404"/>
      <c r="P20" s="404"/>
      <c r="Q20" s="384"/>
      <c r="R20" s="385"/>
      <c r="S20" s="385"/>
      <c r="T20" s="385"/>
      <c r="U20" s="386"/>
      <c r="V20" s="386"/>
      <c r="W20" s="408"/>
      <c r="X20" s="408"/>
      <c r="Y20" s="408"/>
      <c r="Z20" s="408"/>
      <c r="AA20" s="408"/>
      <c r="AB20" s="408"/>
      <c r="AC20" s="408"/>
      <c r="AD20" s="408"/>
      <c r="AE20" s="408"/>
      <c r="AF20" s="408"/>
      <c r="AG20" s="408"/>
      <c r="AH20" s="408"/>
      <c r="AI20" s="408"/>
      <c r="AJ20" s="408"/>
      <c r="AK20" s="408"/>
      <c r="AL20" s="408"/>
    </row>
    <row r="21" spans="1:38" ht="39.75" customHeight="1" x14ac:dyDescent="0.25">
      <c r="A21" s="887" t="s">
        <v>20</v>
      </c>
      <c r="B21" s="919" t="s">
        <v>74</v>
      </c>
      <c r="C21" s="920"/>
      <c r="D21" s="923" t="s">
        <v>123</v>
      </c>
      <c r="E21" s="923"/>
      <c r="F21" s="887" t="s">
        <v>277</v>
      </c>
      <c r="G21" s="888" t="s">
        <v>136</v>
      </c>
      <c r="H21" s="888"/>
      <c r="I21" s="888"/>
      <c r="J21" s="888"/>
      <c r="K21" s="888"/>
      <c r="L21" s="888"/>
      <c r="M21" s="889"/>
      <c r="N21" s="890" t="s">
        <v>137</v>
      </c>
      <c r="O21" s="891"/>
      <c r="P21" s="891"/>
      <c r="Q21" s="891"/>
      <c r="R21" s="891"/>
      <c r="S21" s="891"/>
      <c r="T21" s="892"/>
      <c r="U21" s="414"/>
      <c r="V21" s="414"/>
      <c r="W21" s="413"/>
      <c r="X21" s="413"/>
      <c r="Y21" s="413"/>
      <c r="Z21" s="413"/>
      <c r="AA21" s="413"/>
      <c r="AB21" s="413"/>
      <c r="AC21" s="413"/>
      <c r="AD21" s="413"/>
      <c r="AE21" s="413"/>
      <c r="AF21" s="413"/>
      <c r="AG21" s="413"/>
      <c r="AH21" s="413"/>
      <c r="AI21" s="413"/>
      <c r="AJ21" s="413"/>
      <c r="AK21" s="413"/>
      <c r="AL21" s="413"/>
    </row>
    <row r="22" spans="1:38" ht="80.25" customHeight="1" x14ac:dyDescent="0.25">
      <c r="A22" s="887"/>
      <c r="B22" s="921"/>
      <c r="C22" s="922"/>
      <c r="D22" s="924"/>
      <c r="E22" s="924"/>
      <c r="F22" s="887"/>
      <c r="G22" s="415" t="s">
        <v>135</v>
      </c>
      <c r="H22" s="416" t="s">
        <v>26</v>
      </c>
      <c r="I22" s="416" t="s">
        <v>27</v>
      </c>
      <c r="J22" s="417" t="s">
        <v>28</v>
      </c>
      <c r="K22" s="418" t="s">
        <v>29</v>
      </c>
      <c r="L22" s="417" t="s">
        <v>30</v>
      </c>
      <c r="M22" s="417" t="s">
        <v>31</v>
      </c>
      <c r="N22" s="419" t="s">
        <v>135</v>
      </c>
      <c r="O22" s="420" t="s">
        <v>26</v>
      </c>
      <c r="P22" s="420" t="s">
        <v>27</v>
      </c>
      <c r="Q22" s="419" t="s">
        <v>28</v>
      </c>
      <c r="R22" s="421" t="s">
        <v>29</v>
      </c>
      <c r="S22" s="419" t="s">
        <v>30</v>
      </c>
      <c r="T22" s="419" t="s">
        <v>31</v>
      </c>
      <c r="U22" s="422" t="s">
        <v>32</v>
      </c>
      <c r="V22" s="422" t="s">
        <v>33</v>
      </c>
      <c r="W22" s="391"/>
      <c r="X22" s="391"/>
      <c r="Y22" s="391"/>
      <c r="Z22" s="391"/>
      <c r="AA22" s="391"/>
      <c r="AB22" s="391"/>
      <c r="AC22" s="391"/>
      <c r="AD22" s="391"/>
      <c r="AE22" s="391"/>
      <c r="AF22" s="391"/>
      <c r="AG22" s="391"/>
      <c r="AH22" s="391"/>
      <c r="AI22" s="391"/>
      <c r="AJ22" s="391"/>
      <c r="AK22" s="391"/>
      <c r="AL22" s="391"/>
    </row>
    <row r="23" spans="1:38" ht="137.25" customHeight="1" x14ac:dyDescent="0.25">
      <c r="A23" s="893"/>
      <c r="B23" s="895"/>
      <c r="C23" s="896"/>
      <c r="D23" s="864"/>
      <c r="E23" s="865"/>
      <c r="F23" s="423"/>
      <c r="G23" s="424"/>
      <c r="H23" s="425">
        <v>1</v>
      </c>
      <c r="I23" s="425">
        <v>1</v>
      </c>
      <c r="J23" s="426">
        <f t="shared" ref="J23:J30" si="0">+H23/I23</f>
        <v>1</v>
      </c>
      <c r="K23" s="427" t="s">
        <v>59</v>
      </c>
      <c r="L23" s="428">
        <v>45473</v>
      </c>
      <c r="M23" s="429" t="s">
        <v>13</v>
      </c>
      <c r="N23" s="430"/>
      <c r="O23" s="425">
        <v>0</v>
      </c>
      <c r="P23" s="425">
        <v>0</v>
      </c>
      <c r="Q23" s="426" t="e">
        <f t="shared" ref="Q23:Q30" si="1">+O23/P23</f>
        <v>#DIV/0!</v>
      </c>
      <c r="R23" s="430"/>
      <c r="S23" s="428">
        <v>45656</v>
      </c>
      <c r="T23" s="431" t="s">
        <v>19</v>
      </c>
      <c r="U23" s="863">
        <f>+M34</f>
        <v>0.875</v>
      </c>
      <c r="V23" s="863">
        <f>T34</f>
        <v>0.125</v>
      </c>
      <c r="W23" s="385"/>
      <c r="X23" s="385"/>
      <c r="Y23" s="385"/>
      <c r="Z23" s="385"/>
      <c r="AA23" s="385"/>
      <c r="AB23" s="385"/>
      <c r="AC23" s="385"/>
      <c r="AD23" s="385"/>
      <c r="AE23" s="385"/>
      <c r="AF23" s="385"/>
      <c r="AG23" s="385"/>
      <c r="AH23" s="385"/>
      <c r="AI23" s="385"/>
      <c r="AJ23" s="385"/>
      <c r="AK23" s="385"/>
      <c r="AL23" s="385"/>
    </row>
    <row r="24" spans="1:38" ht="87.75" customHeight="1" x14ac:dyDescent="0.25">
      <c r="A24" s="894"/>
      <c r="B24" s="897"/>
      <c r="C24" s="896"/>
      <c r="D24" s="864"/>
      <c r="E24" s="865"/>
      <c r="F24" s="423"/>
      <c r="G24" s="424"/>
      <c r="H24" s="425">
        <v>1</v>
      </c>
      <c r="I24" s="425">
        <v>1</v>
      </c>
      <c r="J24" s="426">
        <f t="shared" si="0"/>
        <v>1</v>
      </c>
      <c r="K24" s="427" t="s">
        <v>60</v>
      </c>
      <c r="L24" s="428">
        <v>45473</v>
      </c>
      <c r="M24" s="429" t="s">
        <v>13</v>
      </c>
      <c r="N24" s="430"/>
      <c r="O24" s="425">
        <v>0</v>
      </c>
      <c r="P24" s="425">
        <v>0</v>
      </c>
      <c r="Q24" s="426" t="e">
        <f t="shared" si="1"/>
        <v>#DIV/0!</v>
      </c>
      <c r="R24" s="432"/>
      <c r="S24" s="428">
        <v>45656</v>
      </c>
      <c r="T24" s="431" t="s">
        <v>19</v>
      </c>
      <c r="U24" s="846"/>
      <c r="V24" s="846"/>
      <c r="W24" s="385"/>
      <c r="X24" s="385"/>
      <c r="Y24" s="385"/>
      <c r="Z24" s="385"/>
      <c r="AA24" s="385"/>
      <c r="AB24" s="385"/>
      <c r="AC24" s="385"/>
      <c r="AD24" s="385"/>
      <c r="AE24" s="385"/>
      <c r="AF24" s="385"/>
      <c r="AG24" s="385"/>
      <c r="AH24" s="385"/>
      <c r="AI24" s="385"/>
      <c r="AJ24" s="385"/>
      <c r="AK24" s="385"/>
      <c r="AL24" s="385"/>
    </row>
    <row r="25" spans="1:38" ht="164.25" customHeight="1" x14ac:dyDescent="0.25">
      <c r="A25" s="894"/>
      <c r="B25" s="897"/>
      <c r="C25" s="896"/>
      <c r="D25" s="864"/>
      <c r="E25" s="865"/>
      <c r="F25" s="423"/>
      <c r="G25" s="433"/>
      <c r="H25" s="425">
        <v>1</v>
      </c>
      <c r="I25" s="425">
        <v>2</v>
      </c>
      <c r="J25" s="426">
        <f t="shared" si="0"/>
        <v>0.5</v>
      </c>
      <c r="K25" s="430" t="s">
        <v>61</v>
      </c>
      <c r="L25" s="428">
        <v>45473</v>
      </c>
      <c r="M25" s="407" t="s">
        <v>16</v>
      </c>
      <c r="N25" s="432"/>
      <c r="O25" s="425">
        <v>0</v>
      </c>
      <c r="P25" s="425">
        <v>0</v>
      </c>
      <c r="Q25" s="426" t="e">
        <f t="shared" si="1"/>
        <v>#DIV/0!</v>
      </c>
      <c r="R25" s="430"/>
      <c r="S25" s="428">
        <v>45656</v>
      </c>
      <c r="T25" s="431" t="s">
        <v>19</v>
      </c>
      <c r="U25" s="846"/>
      <c r="V25" s="846"/>
      <c r="W25" s="385"/>
      <c r="X25" s="385"/>
      <c r="Y25" s="385"/>
      <c r="Z25" s="385"/>
      <c r="AA25" s="385"/>
      <c r="AB25" s="385"/>
      <c r="AC25" s="385"/>
      <c r="AD25" s="385"/>
      <c r="AE25" s="385"/>
      <c r="AF25" s="385"/>
      <c r="AG25" s="385"/>
      <c r="AH25" s="385"/>
      <c r="AI25" s="385"/>
      <c r="AJ25" s="385"/>
      <c r="AK25" s="385"/>
      <c r="AL25" s="385"/>
    </row>
    <row r="26" spans="1:38" ht="139.5" customHeight="1" x14ac:dyDescent="0.25">
      <c r="A26" s="894"/>
      <c r="B26" s="897"/>
      <c r="C26" s="896"/>
      <c r="D26" s="864"/>
      <c r="E26" s="865"/>
      <c r="F26" s="423"/>
      <c r="G26" s="433"/>
      <c r="H26" s="425">
        <v>1</v>
      </c>
      <c r="I26" s="425">
        <v>2</v>
      </c>
      <c r="J26" s="426">
        <f t="shared" si="0"/>
        <v>0.5</v>
      </c>
      <c r="K26" s="430" t="s">
        <v>60</v>
      </c>
      <c r="L26" s="428">
        <v>45473</v>
      </c>
      <c r="M26" s="407" t="s">
        <v>16</v>
      </c>
      <c r="N26" s="432"/>
      <c r="O26" s="425">
        <v>0</v>
      </c>
      <c r="P26" s="425">
        <v>0</v>
      </c>
      <c r="Q26" s="426" t="e">
        <f t="shared" si="1"/>
        <v>#DIV/0!</v>
      </c>
      <c r="R26" s="430"/>
      <c r="S26" s="428">
        <v>45656</v>
      </c>
      <c r="T26" s="431" t="s">
        <v>19</v>
      </c>
      <c r="U26" s="846"/>
      <c r="V26" s="846"/>
      <c r="W26" s="385"/>
      <c r="X26" s="385"/>
      <c r="Y26" s="385"/>
      <c r="Z26" s="385"/>
      <c r="AA26" s="385"/>
      <c r="AB26" s="385"/>
      <c r="AC26" s="385"/>
      <c r="AD26" s="385"/>
      <c r="AE26" s="385"/>
      <c r="AF26" s="385"/>
      <c r="AG26" s="385"/>
      <c r="AH26" s="385"/>
      <c r="AI26" s="385"/>
      <c r="AJ26" s="385"/>
      <c r="AK26" s="385"/>
      <c r="AL26" s="385"/>
    </row>
    <row r="27" spans="1:38" ht="117" customHeight="1" x14ac:dyDescent="0.25">
      <c r="A27" s="894"/>
      <c r="B27" s="897"/>
      <c r="C27" s="896"/>
      <c r="D27" s="865"/>
      <c r="E27" s="866"/>
      <c r="F27" s="423"/>
      <c r="G27" s="433"/>
      <c r="H27" s="425">
        <v>1</v>
      </c>
      <c r="I27" s="425">
        <v>1</v>
      </c>
      <c r="J27" s="426">
        <f t="shared" si="0"/>
        <v>1</v>
      </c>
      <c r="K27" s="430" t="s">
        <v>60</v>
      </c>
      <c r="L27" s="428">
        <v>45473</v>
      </c>
      <c r="M27" s="429" t="s">
        <v>13</v>
      </c>
      <c r="N27" s="433"/>
      <c r="O27" s="425">
        <v>1</v>
      </c>
      <c r="P27" s="425">
        <v>1</v>
      </c>
      <c r="Q27" s="426">
        <f t="shared" si="1"/>
        <v>1</v>
      </c>
      <c r="R27" s="430" t="s">
        <v>60</v>
      </c>
      <c r="S27" s="428">
        <v>45473</v>
      </c>
      <c r="T27" s="429" t="s">
        <v>13</v>
      </c>
      <c r="U27" s="846"/>
      <c r="V27" s="846"/>
      <c r="W27" s="385"/>
      <c r="X27" s="385"/>
      <c r="Y27" s="385"/>
      <c r="Z27" s="385"/>
      <c r="AA27" s="385"/>
      <c r="AB27" s="385"/>
      <c r="AC27" s="385"/>
      <c r="AD27" s="385"/>
      <c r="AE27" s="385"/>
      <c r="AF27" s="385"/>
      <c r="AG27" s="385"/>
      <c r="AH27" s="385"/>
      <c r="AI27" s="385"/>
      <c r="AJ27" s="385"/>
      <c r="AK27" s="385"/>
      <c r="AL27" s="385"/>
    </row>
    <row r="28" spans="1:38" ht="94.5" customHeight="1" x14ac:dyDescent="0.25">
      <c r="A28" s="894"/>
      <c r="B28" s="897"/>
      <c r="C28" s="896"/>
      <c r="D28" s="864"/>
      <c r="E28" s="865"/>
      <c r="F28" s="423"/>
      <c r="G28" s="424"/>
      <c r="H28" s="425">
        <v>1</v>
      </c>
      <c r="I28" s="425">
        <v>1</v>
      </c>
      <c r="J28" s="426">
        <f t="shared" si="0"/>
        <v>1</v>
      </c>
      <c r="K28" s="430" t="s">
        <v>60</v>
      </c>
      <c r="L28" s="428">
        <v>45473</v>
      </c>
      <c r="M28" s="429" t="s">
        <v>13</v>
      </c>
      <c r="N28" s="430"/>
      <c r="O28" s="425">
        <v>0</v>
      </c>
      <c r="P28" s="425">
        <v>0</v>
      </c>
      <c r="Q28" s="426" t="e">
        <f t="shared" si="1"/>
        <v>#DIV/0!</v>
      </c>
      <c r="R28" s="430"/>
      <c r="S28" s="428">
        <v>45656</v>
      </c>
      <c r="T28" s="431" t="s">
        <v>19</v>
      </c>
      <c r="U28" s="846"/>
      <c r="V28" s="846"/>
      <c r="W28" s="385"/>
      <c r="X28" s="385"/>
      <c r="Y28" s="385"/>
      <c r="Z28" s="385"/>
      <c r="AA28" s="385"/>
      <c r="AB28" s="385"/>
      <c r="AC28" s="385"/>
      <c r="AD28" s="385"/>
      <c r="AE28" s="385"/>
      <c r="AF28" s="385"/>
      <c r="AG28" s="385"/>
      <c r="AH28" s="385"/>
      <c r="AI28" s="385"/>
      <c r="AJ28" s="385"/>
      <c r="AK28" s="385"/>
      <c r="AL28" s="385"/>
    </row>
    <row r="29" spans="1:38" ht="124.5" customHeight="1" x14ac:dyDescent="0.25">
      <c r="A29" s="894"/>
      <c r="B29" s="897"/>
      <c r="C29" s="898"/>
      <c r="D29" s="867"/>
      <c r="E29" s="868"/>
      <c r="F29" s="423"/>
      <c r="G29" s="424"/>
      <c r="H29" s="425">
        <v>2</v>
      </c>
      <c r="I29" s="425">
        <v>2</v>
      </c>
      <c r="J29" s="426">
        <f t="shared" si="0"/>
        <v>1</v>
      </c>
      <c r="K29" s="432" t="s">
        <v>62</v>
      </c>
      <c r="L29" s="428">
        <v>45473</v>
      </c>
      <c r="M29" s="429" t="s">
        <v>13</v>
      </c>
      <c r="N29" s="430"/>
      <c r="O29" s="425">
        <v>0</v>
      </c>
      <c r="P29" s="425">
        <v>0</v>
      </c>
      <c r="Q29" s="426" t="e">
        <f t="shared" si="1"/>
        <v>#DIV/0!</v>
      </c>
      <c r="R29" s="432"/>
      <c r="S29" s="428">
        <v>45656</v>
      </c>
      <c r="T29" s="431" t="s">
        <v>19</v>
      </c>
      <c r="U29" s="846"/>
      <c r="V29" s="846"/>
      <c r="W29" s="385"/>
      <c r="X29" s="385"/>
      <c r="Y29" s="385"/>
      <c r="Z29" s="385"/>
      <c r="AA29" s="385"/>
      <c r="AB29" s="385"/>
      <c r="AC29" s="385"/>
      <c r="AD29" s="385"/>
      <c r="AE29" s="385"/>
      <c r="AF29" s="385"/>
      <c r="AG29" s="385"/>
      <c r="AH29" s="385"/>
      <c r="AI29" s="385"/>
      <c r="AJ29" s="385"/>
      <c r="AK29" s="385"/>
      <c r="AL29" s="385"/>
    </row>
    <row r="30" spans="1:38" ht="138" customHeight="1" x14ac:dyDescent="0.25">
      <c r="A30" s="894"/>
      <c r="B30" s="897"/>
      <c r="C30" s="898"/>
      <c r="D30" s="869"/>
      <c r="E30" s="870"/>
      <c r="F30" s="423"/>
      <c r="G30" s="433"/>
      <c r="H30" s="425">
        <v>1</v>
      </c>
      <c r="I30" s="425">
        <v>1</v>
      </c>
      <c r="J30" s="426">
        <f t="shared" si="0"/>
        <v>1</v>
      </c>
      <c r="K30" s="430" t="s">
        <v>63</v>
      </c>
      <c r="L30" s="428">
        <v>45473</v>
      </c>
      <c r="M30" s="429" t="s">
        <v>13</v>
      </c>
      <c r="N30" s="434"/>
      <c r="O30" s="425">
        <v>0</v>
      </c>
      <c r="P30" s="425">
        <v>0</v>
      </c>
      <c r="Q30" s="426" t="e">
        <f t="shared" si="1"/>
        <v>#DIV/0!</v>
      </c>
      <c r="R30" s="430"/>
      <c r="S30" s="428">
        <v>45656</v>
      </c>
      <c r="T30" s="431" t="s">
        <v>19</v>
      </c>
      <c r="U30" s="846"/>
      <c r="V30" s="846"/>
      <c r="W30" s="385"/>
      <c r="X30" s="385"/>
      <c r="Y30" s="385"/>
      <c r="Z30" s="385"/>
      <c r="AA30" s="385"/>
      <c r="AB30" s="385"/>
      <c r="AC30" s="385"/>
      <c r="AD30" s="385"/>
      <c r="AE30" s="385"/>
      <c r="AF30" s="385"/>
      <c r="AG30" s="385"/>
      <c r="AH30" s="385"/>
      <c r="AI30" s="385"/>
      <c r="AJ30" s="385"/>
      <c r="AK30" s="385"/>
      <c r="AL30" s="385"/>
    </row>
    <row r="31" spans="1:38" ht="22.5" customHeight="1" x14ac:dyDescent="0.25">
      <c r="A31" s="894"/>
      <c r="B31" s="897"/>
      <c r="C31" s="896"/>
      <c r="D31" s="871" t="s">
        <v>134</v>
      </c>
      <c r="E31" s="872"/>
      <c r="F31" s="873"/>
      <c r="G31" s="840" t="s">
        <v>35</v>
      </c>
      <c r="H31" s="840"/>
      <c r="I31" s="840"/>
      <c r="J31" s="840"/>
      <c r="K31" s="840"/>
      <c r="L31" s="841"/>
      <c r="M31" s="435">
        <f>COUNTA(M23:M30)</f>
        <v>8</v>
      </c>
      <c r="N31" s="842" t="s">
        <v>35</v>
      </c>
      <c r="O31" s="843"/>
      <c r="P31" s="843"/>
      <c r="Q31" s="843"/>
      <c r="R31" s="843"/>
      <c r="S31" s="844"/>
      <c r="T31" s="436">
        <f>COUNTA(T23:T30)</f>
        <v>8</v>
      </c>
      <c r="U31" s="846"/>
      <c r="V31" s="846"/>
      <c r="W31" s="385"/>
      <c r="X31" s="385"/>
      <c r="Y31" s="385"/>
      <c r="Z31" s="385"/>
      <c r="AA31" s="385"/>
      <c r="AB31" s="385"/>
      <c r="AC31" s="385"/>
      <c r="AD31" s="385"/>
      <c r="AE31" s="385"/>
      <c r="AF31" s="385"/>
      <c r="AG31" s="385"/>
      <c r="AH31" s="385"/>
      <c r="AI31" s="385"/>
      <c r="AJ31" s="385"/>
      <c r="AK31" s="385"/>
      <c r="AL31" s="385"/>
    </row>
    <row r="32" spans="1:38" ht="22.5" customHeight="1" x14ac:dyDescent="0.25">
      <c r="A32" s="894"/>
      <c r="B32" s="897"/>
      <c r="C32" s="896"/>
      <c r="D32" s="874"/>
      <c r="E32" s="838"/>
      <c r="F32" s="839"/>
      <c r="G32" s="840" t="s">
        <v>36</v>
      </c>
      <c r="H32" s="840"/>
      <c r="I32" s="840"/>
      <c r="J32" s="840"/>
      <c r="K32" s="840"/>
      <c r="L32" s="841"/>
      <c r="M32" s="435">
        <f>COUNTIF(M23:M30,"Actividad cumplida")</f>
        <v>6</v>
      </c>
      <c r="N32" s="842" t="s">
        <v>36</v>
      </c>
      <c r="O32" s="843"/>
      <c r="P32" s="843"/>
      <c r="Q32" s="843"/>
      <c r="R32" s="843"/>
      <c r="S32" s="844"/>
      <c r="T32" s="436">
        <f>COUNTIF(T23:T30,"Actividad cumplida")</f>
        <v>1</v>
      </c>
      <c r="U32" s="846"/>
      <c r="V32" s="846"/>
      <c r="W32" s="385"/>
      <c r="X32" s="385"/>
      <c r="Y32" s="385"/>
      <c r="Z32" s="385"/>
      <c r="AA32" s="385"/>
      <c r="AB32" s="385"/>
      <c r="AC32" s="385"/>
      <c r="AD32" s="385"/>
      <c r="AE32" s="385"/>
      <c r="AF32" s="385"/>
      <c r="AG32" s="385"/>
      <c r="AH32" s="385"/>
      <c r="AI32" s="385"/>
      <c r="AJ32" s="385"/>
      <c r="AK32" s="385"/>
      <c r="AL32" s="385"/>
    </row>
    <row r="33" spans="1:38" ht="22.5" customHeight="1" x14ac:dyDescent="0.25">
      <c r="A33" s="894"/>
      <c r="B33" s="897"/>
      <c r="C33" s="896"/>
      <c r="D33" s="874"/>
      <c r="E33" s="838"/>
      <c r="F33" s="839"/>
      <c r="G33" s="840" t="s">
        <v>37</v>
      </c>
      <c r="H33" s="840"/>
      <c r="I33" s="840"/>
      <c r="J33" s="840"/>
      <c r="K33" s="840"/>
      <c r="L33" s="841"/>
      <c r="M33" s="435">
        <f>COUNTIF(M23:M30,"Actividad en proceso")</f>
        <v>2</v>
      </c>
      <c r="N33" s="842" t="s">
        <v>37</v>
      </c>
      <c r="O33" s="843"/>
      <c r="P33" s="843"/>
      <c r="Q33" s="843"/>
      <c r="R33" s="843"/>
      <c r="S33" s="844"/>
      <c r="T33" s="436">
        <f>COUNTIF(T23:T30,"Actividad en proceso")</f>
        <v>0</v>
      </c>
      <c r="U33" s="846"/>
      <c r="V33" s="846"/>
      <c r="W33" s="385"/>
      <c r="X33" s="385"/>
      <c r="Y33" s="385"/>
      <c r="Z33" s="385"/>
      <c r="AA33" s="385"/>
      <c r="AB33" s="385"/>
      <c r="AC33" s="385"/>
      <c r="AD33" s="385"/>
      <c r="AE33" s="385"/>
      <c r="AF33" s="385"/>
      <c r="AG33" s="385"/>
      <c r="AH33" s="385"/>
      <c r="AI33" s="385"/>
      <c r="AJ33" s="385"/>
      <c r="AK33" s="385"/>
      <c r="AL33" s="385"/>
    </row>
    <row r="34" spans="1:38" ht="21.75" customHeight="1" x14ac:dyDescent="0.25">
      <c r="A34" s="894"/>
      <c r="B34" s="897"/>
      <c r="C34" s="896"/>
      <c r="D34" s="875"/>
      <c r="E34" s="876"/>
      <c r="F34" s="877"/>
      <c r="G34" s="840" t="s">
        <v>38</v>
      </c>
      <c r="H34" s="840"/>
      <c r="I34" s="840"/>
      <c r="J34" s="840"/>
      <c r="K34" s="840"/>
      <c r="L34" s="841"/>
      <c r="M34" s="437">
        <f>((M32+M33*0.5)/M31)</f>
        <v>0.875</v>
      </c>
      <c r="N34" s="842" t="s">
        <v>38</v>
      </c>
      <c r="O34" s="843"/>
      <c r="P34" s="843"/>
      <c r="Q34" s="843"/>
      <c r="R34" s="843"/>
      <c r="S34" s="844"/>
      <c r="T34" s="438">
        <f>((T32+T33*0.5)/T31)</f>
        <v>0.125</v>
      </c>
      <c r="U34" s="847"/>
      <c r="V34" s="847"/>
      <c r="W34" s="385"/>
      <c r="X34" s="385"/>
      <c r="Y34" s="385"/>
      <c r="Z34" s="385"/>
      <c r="AA34" s="385"/>
      <c r="AB34" s="385"/>
      <c r="AC34" s="385"/>
      <c r="AD34" s="385"/>
      <c r="AE34" s="385"/>
      <c r="AF34" s="385"/>
      <c r="AG34" s="385"/>
      <c r="AH34" s="385"/>
      <c r="AI34" s="385"/>
      <c r="AJ34" s="385"/>
      <c r="AK34" s="385"/>
      <c r="AL34" s="385"/>
    </row>
    <row r="35" spans="1:38" ht="167.25" customHeight="1" x14ac:dyDescent="0.25">
      <c r="A35" s="894"/>
      <c r="B35" s="897"/>
      <c r="C35" s="898"/>
      <c r="D35" s="901"/>
      <c r="E35" s="902"/>
      <c r="F35" s="423"/>
      <c r="G35" s="433"/>
      <c r="H35" s="425">
        <v>1</v>
      </c>
      <c r="I35" s="425">
        <v>1</v>
      </c>
      <c r="J35" s="426">
        <f t="shared" ref="J35:J37" si="2">+H35/I35</f>
        <v>1</v>
      </c>
      <c r="K35" s="430" t="s">
        <v>64</v>
      </c>
      <c r="L35" s="428">
        <v>45473</v>
      </c>
      <c r="M35" s="429" t="s">
        <v>13</v>
      </c>
      <c r="N35" s="432"/>
      <c r="O35" s="425">
        <v>0</v>
      </c>
      <c r="P35" s="425">
        <v>0</v>
      </c>
      <c r="Q35" s="426" t="e">
        <f t="shared" ref="Q35:Q37" si="3">+O35/P35</f>
        <v>#DIV/0!</v>
      </c>
      <c r="R35" s="432" t="s">
        <v>64</v>
      </c>
      <c r="S35" s="428">
        <v>45656</v>
      </c>
      <c r="T35" s="431" t="s">
        <v>19</v>
      </c>
      <c r="U35" s="857">
        <f>+M42</f>
        <v>1</v>
      </c>
      <c r="V35" s="857">
        <f>+T42</f>
        <v>0</v>
      </c>
      <c r="W35" s="385"/>
      <c r="X35" s="385"/>
      <c r="Y35" s="385"/>
      <c r="Z35" s="385"/>
      <c r="AA35" s="385"/>
      <c r="AB35" s="385"/>
      <c r="AC35" s="385"/>
      <c r="AD35" s="385"/>
      <c r="AE35" s="385"/>
      <c r="AF35" s="385"/>
      <c r="AG35" s="385"/>
      <c r="AH35" s="385"/>
      <c r="AI35" s="385"/>
      <c r="AJ35" s="385"/>
      <c r="AK35" s="385"/>
      <c r="AL35" s="385"/>
    </row>
    <row r="36" spans="1:38" ht="106.5" customHeight="1" x14ac:dyDescent="0.25">
      <c r="A36" s="894"/>
      <c r="B36" s="897"/>
      <c r="C36" s="898"/>
      <c r="D36" s="858"/>
      <c r="E36" s="859"/>
      <c r="F36" s="423"/>
      <c r="G36" s="439"/>
      <c r="H36" s="425">
        <v>1</v>
      </c>
      <c r="I36" s="425">
        <v>1</v>
      </c>
      <c r="J36" s="426">
        <f t="shared" si="2"/>
        <v>1</v>
      </c>
      <c r="K36" s="427" t="s">
        <v>65</v>
      </c>
      <c r="L36" s="428">
        <v>45473</v>
      </c>
      <c r="M36" s="429" t="s">
        <v>13</v>
      </c>
      <c r="N36" s="432"/>
      <c r="O36" s="425">
        <v>0</v>
      </c>
      <c r="P36" s="425">
        <v>1</v>
      </c>
      <c r="Q36" s="426">
        <f t="shared" si="3"/>
        <v>0</v>
      </c>
      <c r="R36" s="427" t="s">
        <v>119</v>
      </c>
      <c r="S36" s="428">
        <v>45656</v>
      </c>
      <c r="T36" s="431" t="s">
        <v>19</v>
      </c>
      <c r="U36" s="846"/>
      <c r="V36" s="846"/>
      <c r="W36" s="385"/>
      <c r="X36" s="385"/>
      <c r="Y36" s="385"/>
      <c r="Z36" s="385"/>
      <c r="AA36" s="385"/>
      <c r="AB36" s="385"/>
      <c r="AC36" s="385"/>
      <c r="AD36" s="385"/>
      <c r="AE36" s="385"/>
      <c r="AF36" s="385"/>
      <c r="AG36" s="385"/>
      <c r="AH36" s="385"/>
      <c r="AI36" s="385"/>
      <c r="AJ36" s="385"/>
      <c r="AK36" s="385"/>
      <c r="AL36" s="385"/>
    </row>
    <row r="37" spans="1:38" ht="101.25" customHeight="1" x14ac:dyDescent="0.25">
      <c r="A37" s="894"/>
      <c r="B37" s="897"/>
      <c r="C37" s="898"/>
      <c r="D37" s="858"/>
      <c r="E37" s="859"/>
      <c r="F37" s="423"/>
      <c r="G37" s="440"/>
      <c r="H37" s="425">
        <v>1</v>
      </c>
      <c r="I37" s="425">
        <v>1</v>
      </c>
      <c r="J37" s="426">
        <f t="shared" si="2"/>
        <v>1</v>
      </c>
      <c r="K37" s="427" t="s">
        <v>65</v>
      </c>
      <c r="L37" s="428">
        <v>45473</v>
      </c>
      <c r="M37" s="429" t="s">
        <v>13</v>
      </c>
      <c r="N37" s="427"/>
      <c r="O37" s="425">
        <v>0</v>
      </c>
      <c r="P37" s="425">
        <v>1</v>
      </c>
      <c r="Q37" s="426">
        <f t="shared" si="3"/>
        <v>0</v>
      </c>
      <c r="R37" s="427" t="s">
        <v>119</v>
      </c>
      <c r="S37" s="428">
        <v>45656</v>
      </c>
      <c r="T37" s="431" t="s">
        <v>19</v>
      </c>
      <c r="U37" s="846"/>
      <c r="V37" s="846"/>
      <c r="W37" s="385"/>
      <c r="X37" s="385"/>
      <c r="Y37" s="385"/>
      <c r="Z37" s="385"/>
      <c r="AA37" s="385"/>
      <c r="AB37" s="385"/>
      <c r="AC37" s="385"/>
      <c r="AD37" s="385"/>
      <c r="AE37" s="385"/>
      <c r="AF37" s="385"/>
      <c r="AG37" s="385"/>
      <c r="AH37" s="385"/>
      <c r="AI37" s="385"/>
      <c r="AJ37" s="385"/>
      <c r="AK37" s="385"/>
      <c r="AL37" s="385"/>
    </row>
    <row r="38" spans="1:38" ht="115.5" customHeight="1" x14ac:dyDescent="0.25">
      <c r="A38" s="894"/>
      <c r="B38" s="897"/>
      <c r="C38" s="898"/>
      <c r="D38" s="858"/>
      <c r="E38" s="859"/>
      <c r="F38" s="423"/>
      <c r="G38" s="439"/>
      <c r="H38" s="425">
        <v>0</v>
      </c>
      <c r="I38" s="425">
        <v>0</v>
      </c>
      <c r="J38" s="426"/>
      <c r="K38" s="432" t="s">
        <v>66</v>
      </c>
      <c r="L38" s="428">
        <v>45473</v>
      </c>
      <c r="M38" s="441"/>
      <c r="N38" s="432"/>
      <c r="O38" s="425">
        <v>0</v>
      </c>
      <c r="P38" s="425">
        <v>0</v>
      </c>
      <c r="Q38" s="426"/>
      <c r="R38" s="432" t="s">
        <v>66</v>
      </c>
      <c r="S38" s="428">
        <v>45656</v>
      </c>
      <c r="T38" s="431" t="s">
        <v>19</v>
      </c>
      <c r="U38" s="846"/>
      <c r="V38" s="846"/>
      <c r="W38" s="385"/>
      <c r="X38" s="385"/>
      <c r="Y38" s="385"/>
      <c r="Z38" s="385"/>
      <c r="AA38" s="385"/>
      <c r="AB38" s="385"/>
      <c r="AC38" s="385"/>
      <c r="AD38" s="385"/>
      <c r="AE38" s="385"/>
      <c r="AF38" s="385"/>
      <c r="AG38" s="385"/>
      <c r="AH38" s="385"/>
      <c r="AI38" s="385"/>
      <c r="AJ38" s="385"/>
      <c r="AK38" s="385"/>
      <c r="AL38" s="385"/>
    </row>
    <row r="39" spans="1:38" ht="22.5" customHeight="1" x14ac:dyDescent="0.25">
      <c r="A39" s="894"/>
      <c r="B39" s="897"/>
      <c r="C39" s="898"/>
      <c r="D39" s="837" t="s">
        <v>138</v>
      </c>
      <c r="E39" s="838"/>
      <c r="F39" s="839"/>
      <c r="G39" s="840" t="s">
        <v>35</v>
      </c>
      <c r="H39" s="840"/>
      <c r="I39" s="840"/>
      <c r="J39" s="840"/>
      <c r="K39" s="840"/>
      <c r="L39" s="841"/>
      <c r="M39" s="435">
        <f>COUNTA(M35:M38)</f>
        <v>3</v>
      </c>
      <c r="N39" s="842" t="s">
        <v>35</v>
      </c>
      <c r="O39" s="843"/>
      <c r="P39" s="843"/>
      <c r="Q39" s="843"/>
      <c r="R39" s="843"/>
      <c r="S39" s="844"/>
      <c r="T39" s="436">
        <f>COUNTA(T35:T38)</f>
        <v>4</v>
      </c>
      <c r="U39" s="846"/>
      <c r="V39" s="846"/>
      <c r="W39" s="385"/>
      <c r="X39" s="385"/>
      <c r="Y39" s="385"/>
      <c r="Z39" s="385"/>
      <c r="AA39" s="385"/>
      <c r="AB39" s="385"/>
      <c r="AC39" s="385"/>
      <c r="AD39" s="385"/>
      <c r="AE39" s="385"/>
      <c r="AF39" s="385"/>
      <c r="AG39" s="385"/>
      <c r="AH39" s="385"/>
      <c r="AI39" s="385"/>
      <c r="AJ39" s="385"/>
      <c r="AK39" s="385"/>
      <c r="AL39" s="385"/>
    </row>
    <row r="40" spans="1:38" ht="22.5" customHeight="1" x14ac:dyDescent="0.25">
      <c r="A40" s="894"/>
      <c r="B40" s="897"/>
      <c r="C40" s="898"/>
      <c r="D40" s="837"/>
      <c r="E40" s="838"/>
      <c r="F40" s="839"/>
      <c r="G40" s="840" t="s">
        <v>36</v>
      </c>
      <c r="H40" s="840"/>
      <c r="I40" s="840"/>
      <c r="J40" s="840"/>
      <c r="K40" s="840"/>
      <c r="L40" s="841"/>
      <c r="M40" s="435">
        <f>COUNTIF(M35:M38,"Actividad cumplida")</f>
        <v>3</v>
      </c>
      <c r="N40" s="842" t="s">
        <v>36</v>
      </c>
      <c r="O40" s="843"/>
      <c r="P40" s="843"/>
      <c r="Q40" s="843"/>
      <c r="R40" s="843"/>
      <c r="S40" s="844"/>
      <c r="T40" s="436">
        <f>COUNTIF(T35:T38,"Actividad cumplida")</f>
        <v>0</v>
      </c>
      <c r="U40" s="846"/>
      <c r="V40" s="846"/>
      <c r="W40" s="385"/>
      <c r="X40" s="385"/>
      <c r="Y40" s="385"/>
      <c r="Z40" s="385"/>
      <c r="AA40" s="385"/>
      <c r="AB40" s="385"/>
      <c r="AC40" s="385"/>
      <c r="AD40" s="385"/>
      <c r="AE40" s="385"/>
      <c r="AF40" s="385"/>
      <c r="AG40" s="385"/>
      <c r="AH40" s="385"/>
      <c r="AI40" s="385"/>
      <c r="AJ40" s="385"/>
      <c r="AK40" s="385"/>
      <c r="AL40" s="385"/>
    </row>
    <row r="41" spans="1:38" ht="25.5" customHeight="1" x14ac:dyDescent="0.25">
      <c r="A41" s="894"/>
      <c r="B41" s="897"/>
      <c r="C41" s="898"/>
      <c r="D41" s="837"/>
      <c r="E41" s="838"/>
      <c r="F41" s="839"/>
      <c r="G41" s="840" t="s">
        <v>37</v>
      </c>
      <c r="H41" s="840"/>
      <c r="I41" s="840"/>
      <c r="J41" s="840"/>
      <c r="K41" s="840"/>
      <c r="L41" s="841"/>
      <c r="M41" s="435">
        <f>COUNTIF(M32:M38,"Actividad en proceso")</f>
        <v>0</v>
      </c>
      <c r="N41" s="842" t="s">
        <v>37</v>
      </c>
      <c r="O41" s="843"/>
      <c r="P41" s="843"/>
      <c r="Q41" s="843"/>
      <c r="R41" s="843"/>
      <c r="S41" s="844"/>
      <c r="T41" s="436">
        <f>COUNTIF(T32:T38,"Actividad en proceso")</f>
        <v>0</v>
      </c>
      <c r="U41" s="846"/>
      <c r="V41" s="846"/>
      <c r="W41" s="385"/>
      <c r="X41" s="385"/>
      <c r="Y41" s="385"/>
      <c r="Z41" s="385"/>
      <c r="AA41" s="385"/>
      <c r="AB41" s="385"/>
      <c r="AC41" s="385"/>
      <c r="AD41" s="385"/>
      <c r="AE41" s="385"/>
      <c r="AF41" s="385"/>
      <c r="AG41" s="385"/>
      <c r="AH41" s="385"/>
      <c r="AI41" s="385"/>
      <c r="AJ41" s="385"/>
      <c r="AK41" s="385"/>
      <c r="AL41" s="385"/>
    </row>
    <row r="42" spans="1:38" ht="18.75" customHeight="1" x14ac:dyDescent="0.25">
      <c r="A42" s="894"/>
      <c r="B42" s="897"/>
      <c r="C42" s="898"/>
      <c r="D42" s="837"/>
      <c r="E42" s="838"/>
      <c r="F42" s="839"/>
      <c r="G42" s="840" t="s">
        <v>38</v>
      </c>
      <c r="H42" s="840"/>
      <c r="I42" s="840"/>
      <c r="J42" s="840"/>
      <c r="K42" s="840"/>
      <c r="L42" s="841"/>
      <c r="M42" s="437">
        <f>((M40+M41*0.5)/M39)</f>
        <v>1</v>
      </c>
      <c r="N42" s="842" t="s">
        <v>38</v>
      </c>
      <c r="O42" s="843"/>
      <c r="P42" s="843"/>
      <c r="Q42" s="843"/>
      <c r="R42" s="843"/>
      <c r="S42" s="844"/>
      <c r="T42" s="438">
        <f>((T40+T41*0.5)/T39)</f>
        <v>0</v>
      </c>
      <c r="U42" s="847"/>
      <c r="V42" s="847"/>
      <c r="W42" s="385"/>
      <c r="X42" s="385"/>
      <c r="Y42" s="385"/>
      <c r="Z42" s="385"/>
      <c r="AA42" s="385"/>
      <c r="AB42" s="385"/>
      <c r="AC42" s="385"/>
      <c r="AD42" s="385"/>
      <c r="AE42" s="385"/>
      <c r="AF42" s="385"/>
      <c r="AG42" s="385"/>
      <c r="AH42" s="385"/>
      <c r="AI42" s="385"/>
      <c r="AJ42" s="385"/>
      <c r="AK42" s="385"/>
      <c r="AL42" s="385"/>
    </row>
    <row r="43" spans="1:38" ht="104.25" customHeight="1" x14ac:dyDescent="0.25">
      <c r="A43" s="894"/>
      <c r="B43" s="897"/>
      <c r="C43" s="898"/>
      <c r="D43" s="858"/>
      <c r="E43" s="859"/>
      <c r="F43" s="423"/>
      <c r="G43" s="439"/>
      <c r="H43" s="425">
        <v>1</v>
      </c>
      <c r="I43" s="425">
        <v>1</v>
      </c>
      <c r="J43" s="426">
        <f t="shared" ref="J43:J45" si="4">+H43/I43</f>
        <v>1</v>
      </c>
      <c r="K43" s="432" t="s">
        <v>67</v>
      </c>
      <c r="L43" s="428">
        <v>45473</v>
      </c>
      <c r="M43" s="429" t="s">
        <v>13</v>
      </c>
      <c r="N43" s="432"/>
      <c r="O43" s="425">
        <v>0</v>
      </c>
      <c r="P43" s="425">
        <v>1</v>
      </c>
      <c r="Q43" s="426">
        <f t="shared" ref="Q43:Q45" si="5">+O43/P43</f>
        <v>0</v>
      </c>
      <c r="R43" s="432" t="s">
        <v>67</v>
      </c>
      <c r="S43" s="428">
        <v>45656</v>
      </c>
      <c r="T43" s="431" t="s">
        <v>19</v>
      </c>
      <c r="U43" s="860">
        <f>+M49</f>
        <v>1</v>
      </c>
      <c r="V43" s="857">
        <f>T49</f>
        <v>0</v>
      </c>
      <c r="W43" s="442"/>
      <c r="X43" s="442"/>
      <c r="Y43" s="442"/>
      <c r="Z43" s="442"/>
      <c r="AA43" s="442"/>
      <c r="AB43" s="442"/>
      <c r="AC43" s="442"/>
      <c r="AD43" s="442"/>
      <c r="AE43" s="442"/>
      <c r="AF43" s="442"/>
      <c r="AG43" s="442"/>
      <c r="AH43" s="442"/>
      <c r="AI43" s="442"/>
      <c r="AJ43" s="442"/>
      <c r="AK43" s="442"/>
      <c r="AL43" s="442"/>
    </row>
    <row r="44" spans="1:38" ht="76.5" customHeight="1" x14ac:dyDescent="0.25">
      <c r="A44" s="894"/>
      <c r="B44" s="897"/>
      <c r="C44" s="898"/>
      <c r="D44" s="861"/>
      <c r="E44" s="862"/>
      <c r="F44" s="443"/>
      <c r="G44" s="440"/>
      <c r="H44" s="425">
        <v>1</v>
      </c>
      <c r="I44" s="425">
        <v>1</v>
      </c>
      <c r="J44" s="426">
        <f t="shared" si="4"/>
        <v>1</v>
      </c>
      <c r="K44" s="432" t="s">
        <v>67</v>
      </c>
      <c r="L44" s="428">
        <v>45473</v>
      </c>
      <c r="M44" s="429" t="s">
        <v>13</v>
      </c>
      <c r="N44" s="432"/>
      <c r="O44" s="425">
        <v>0</v>
      </c>
      <c r="P44" s="425">
        <v>1</v>
      </c>
      <c r="Q44" s="426">
        <f t="shared" si="5"/>
        <v>0</v>
      </c>
      <c r="R44" s="432" t="s">
        <v>67</v>
      </c>
      <c r="S44" s="428">
        <v>45656</v>
      </c>
      <c r="T44" s="431" t="s">
        <v>19</v>
      </c>
      <c r="U44" s="846"/>
      <c r="V44" s="846"/>
      <c r="W44" s="385"/>
      <c r="X44" s="385"/>
      <c r="Y44" s="385"/>
      <c r="Z44" s="385"/>
      <c r="AA44" s="385"/>
      <c r="AB44" s="385"/>
      <c r="AC44" s="385"/>
      <c r="AD44" s="385"/>
      <c r="AE44" s="385"/>
      <c r="AF44" s="385"/>
      <c r="AG44" s="385"/>
      <c r="AH44" s="385"/>
      <c r="AI44" s="385"/>
      <c r="AJ44" s="385"/>
      <c r="AK44" s="385"/>
      <c r="AL44" s="385"/>
    </row>
    <row r="45" spans="1:38" ht="84" customHeight="1" x14ac:dyDescent="0.25">
      <c r="A45" s="894"/>
      <c r="B45" s="897"/>
      <c r="C45" s="898"/>
      <c r="D45" s="861"/>
      <c r="E45" s="862"/>
      <c r="F45" s="443"/>
      <c r="G45" s="440"/>
      <c r="H45" s="425">
        <v>1</v>
      </c>
      <c r="I45" s="425">
        <v>1</v>
      </c>
      <c r="J45" s="426">
        <f t="shared" si="4"/>
        <v>1</v>
      </c>
      <c r="K45" s="432" t="s">
        <v>67</v>
      </c>
      <c r="L45" s="428">
        <v>45473</v>
      </c>
      <c r="M45" s="429" t="s">
        <v>13</v>
      </c>
      <c r="N45" s="432"/>
      <c r="O45" s="425">
        <v>0</v>
      </c>
      <c r="P45" s="425">
        <v>1</v>
      </c>
      <c r="Q45" s="426">
        <f t="shared" si="5"/>
        <v>0</v>
      </c>
      <c r="R45" s="432" t="s">
        <v>67</v>
      </c>
      <c r="S45" s="428">
        <v>45656</v>
      </c>
      <c r="T45" s="431" t="s">
        <v>19</v>
      </c>
      <c r="U45" s="846"/>
      <c r="V45" s="846"/>
      <c r="W45" s="385"/>
      <c r="X45" s="385"/>
      <c r="Y45" s="385"/>
      <c r="Z45" s="385"/>
      <c r="AA45" s="385"/>
      <c r="AB45" s="385"/>
      <c r="AC45" s="385"/>
      <c r="AD45" s="385"/>
      <c r="AE45" s="385"/>
      <c r="AF45" s="385"/>
      <c r="AG45" s="385"/>
      <c r="AH45" s="385"/>
      <c r="AI45" s="385"/>
      <c r="AJ45" s="385"/>
      <c r="AK45" s="385"/>
      <c r="AL45" s="385"/>
    </row>
    <row r="46" spans="1:38" ht="22.5" customHeight="1" x14ac:dyDescent="0.25">
      <c r="A46" s="894"/>
      <c r="B46" s="897"/>
      <c r="C46" s="898"/>
      <c r="D46" s="837" t="s">
        <v>139</v>
      </c>
      <c r="E46" s="838"/>
      <c r="F46" s="839"/>
      <c r="G46" s="840" t="s">
        <v>35</v>
      </c>
      <c r="H46" s="840"/>
      <c r="I46" s="840"/>
      <c r="J46" s="840"/>
      <c r="K46" s="840"/>
      <c r="L46" s="841"/>
      <c r="M46" s="435">
        <f>COUNTA(M43:M45)</f>
        <v>3</v>
      </c>
      <c r="N46" s="842" t="s">
        <v>35</v>
      </c>
      <c r="O46" s="843"/>
      <c r="P46" s="843"/>
      <c r="Q46" s="843"/>
      <c r="R46" s="843"/>
      <c r="S46" s="844"/>
      <c r="T46" s="436">
        <f>COUNTA(T43:T45)</f>
        <v>3</v>
      </c>
      <c r="U46" s="846"/>
      <c r="V46" s="846"/>
      <c r="W46" s="385"/>
      <c r="X46" s="385"/>
      <c r="Y46" s="385"/>
      <c r="Z46" s="385"/>
      <c r="AA46" s="385"/>
      <c r="AB46" s="385"/>
      <c r="AC46" s="385"/>
      <c r="AD46" s="385"/>
      <c r="AE46" s="385"/>
      <c r="AF46" s="385"/>
      <c r="AG46" s="385"/>
      <c r="AH46" s="385"/>
      <c r="AI46" s="385"/>
      <c r="AJ46" s="385"/>
      <c r="AK46" s="385"/>
      <c r="AL46" s="385"/>
    </row>
    <row r="47" spans="1:38" ht="22.5" customHeight="1" x14ac:dyDescent="0.25">
      <c r="A47" s="894"/>
      <c r="B47" s="897"/>
      <c r="C47" s="898"/>
      <c r="D47" s="837"/>
      <c r="E47" s="838"/>
      <c r="F47" s="839"/>
      <c r="G47" s="840" t="s">
        <v>36</v>
      </c>
      <c r="H47" s="840"/>
      <c r="I47" s="840"/>
      <c r="J47" s="840"/>
      <c r="K47" s="840"/>
      <c r="L47" s="841"/>
      <c r="M47" s="435">
        <f>COUNTIF(M43:M45,"Actividad cumplida")</f>
        <v>3</v>
      </c>
      <c r="N47" s="842" t="s">
        <v>36</v>
      </c>
      <c r="O47" s="843"/>
      <c r="P47" s="843"/>
      <c r="Q47" s="843"/>
      <c r="R47" s="843"/>
      <c r="S47" s="844"/>
      <c r="T47" s="436">
        <f>COUNTIF(T43:T45,"Actividad cumplida")</f>
        <v>0</v>
      </c>
      <c r="U47" s="846"/>
      <c r="V47" s="846"/>
      <c r="W47" s="385"/>
      <c r="X47" s="385"/>
      <c r="Y47" s="385"/>
      <c r="Z47" s="385"/>
      <c r="AA47" s="385"/>
      <c r="AB47" s="385"/>
      <c r="AC47" s="385"/>
      <c r="AD47" s="385"/>
      <c r="AE47" s="385"/>
      <c r="AF47" s="385"/>
      <c r="AG47" s="385"/>
      <c r="AH47" s="385"/>
      <c r="AI47" s="385"/>
      <c r="AJ47" s="385"/>
      <c r="AK47" s="385"/>
      <c r="AL47" s="385"/>
    </row>
    <row r="48" spans="1:38" ht="22.5" customHeight="1" x14ac:dyDescent="0.25">
      <c r="A48" s="894"/>
      <c r="B48" s="897"/>
      <c r="C48" s="898"/>
      <c r="D48" s="837"/>
      <c r="E48" s="838"/>
      <c r="F48" s="839"/>
      <c r="G48" s="840" t="s">
        <v>37</v>
      </c>
      <c r="H48" s="840"/>
      <c r="I48" s="840"/>
      <c r="J48" s="840"/>
      <c r="K48" s="840"/>
      <c r="L48" s="841"/>
      <c r="M48" s="435">
        <f>COUNTIF(M39:M45,"Actividad en proceso")</f>
        <v>0</v>
      </c>
      <c r="N48" s="842" t="s">
        <v>37</v>
      </c>
      <c r="O48" s="843"/>
      <c r="P48" s="843"/>
      <c r="Q48" s="843"/>
      <c r="R48" s="843"/>
      <c r="S48" s="844"/>
      <c r="T48" s="436">
        <f>COUNTIF(T39:T45,"Actividad en proceso")</f>
        <v>0</v>
      </c>
      <c r="U48" s="846"/>
      <c r="V48" s="846"/>
      <c r="W48" s="385"/>
      <c r="X48" s="385"/>
      <c r="Y48" s="385"/>
      <c r="Z48" s="385"/>
      <c r="AA48" s="385"/>
      <c r="AB48" s="385"/>
      <c r="AC48" s="385"/>
      <c r="AD48" s="385"/>
      <c r="AE48" s="385"/>
      <c r="AF48" s="385"/>
      <c r="AG48" s="385"/>
      <c r="AH48" s="385"/>
      <c r="AI48" s="385"/>
      <c r="AJ48" s="385"/>
      <c r="AK48" s="385"/>
      <c r="AL48" s="385"/>
    </row>
    <row r="49" spans="1:38" ht="22.5" customHeight="1" x14ac:dyDescent="0.25">
      <c r="A49" s="894"/>
      <c r="B49" s="899"/>
      <c r="C49" s="900"/>
      <c r="D49" s="837"/>
      <c r="E49" s="838"/>
      <c r="F49" s="839"/>
      <c r="G49" s="840" t="s">
        <v>38</v>
      </c>
      <c r="H49" s="840"/>
      <c r="I49" s="840"/>
      <c r="J49" s="840"/>
      <c r="K49" s="840"/>
      <c r="L49" s="841"/>
      <c r="M49" s="437">
        <f>((M47+M48*0.5)/M46)</f>
        <v>1</v>
      </c>
      <c r="N49" s="842" t="s">
        <v>38</v>
      </c>
      <c r="O49" s="843"/>
      <c r="P49" s="843"/>
      <c r="Q49" s="843"/>
      <c r="R49" s="843"/>
      <c r="S49" s="844"/>
      <c r="T49" s="438">
        <f>((T47+T48*0.5)/T46)</f>
        <v>0</v>
      </c>
      <c r="U49" s="846"/>
      <c r="V49" s="846"/>
      <c r="W49" s="385"/>
      <c r="X49" s="385"/>
      <c r="Y49" s="385"/>
      <c r="Z49" s="385"/>
      <c r="AA49" s="385"/>
      <c r="AB49" s="385"/>
      <c r="AC49" s="385"/>
      <c r="AD49" s="385"/>
      <c r="AE49" s="385"/>
      <c r="AF49" s="385"/>
      <c r="AG49" s="385"/>
      <c r="AH49" s="385"/>
      <c r="AI49" s="385"/>
      <c r="AJ49" s="385"/>
      <c r="AK49" s="385"/>
      <c r="AL49" s="385"/>
    </row>
    <row r="50" spans="1:38" ht="111" customHeight="1" x14ac:dyDescent="0.25">
      <c r="A50" s="848"/>
      <c r="B50" s="849"/>
      <c r="C50" s="850"/>
      <c r="D50" s="855"/>
      <c r="E50" s="856"/>
      <c r="F50" s="458"/>
      <c r="G50" s="439"/>
      <c r="H50" s="425">
        <v>1</v>
      </c>
      <c r="I50" s="425">
        <v>1</v>
      </c>
      <c r="J50" s="426">
        <f t="shared" ref="J50:J53" si="6">+H50/I50</f>
        <v>1</v>
      </c>
      <c r="K50" s="430" t="s">
        <v>68</v>
      </c>
      <c r="L50" s="459">
        <v>45473</v>
      </c>
      <c r="M50" s="429" t="s">
        <v>13</v>
      </c>
      <c r="N50" s="430"/>
      <c r="O50" s="425">
        <v>1</v>
      </c>
      <c r="P50" s="425">
        <v>1</v>
      </c>
      <c r="Q50" s="426">
        <f t="shared" ref="Q50:Q53" si="7">+O50/P50</f>
        <v>1</v>
      </c>
      <c r="R50" s="430" t="s">
        <v>68</v>
      </c>
      <c r="S50" s="459">
        <v>45473</v>
      </c>
      <c r="T50" s="429" t="s">
        <v>13</v>
      </c>
      <c r="U50" s="857">
        <f>+M65</f>
        <v>0.66666666666666663</v>
      </c>
      <c r="V50" s="857">
        <f>T65</f>
        <v>0.33333333333333331</v>
      </c>
      <c r="W50" s="385"/>
      <c r="X50" s="385"/>
      <c r="Y50" s="385"/>
      <c r="Z50" s="385"/>
      <c r="AA50" s="385"/>
      <c r="AB50" s="385"/>
      <c r="AC50" s="385"/>
      <c r="AD50" s="385"/>
      <c r="AE50" s="385"/>
      <c r="AF50" s="385"/>
      <c r="AG50" s="385"/>
      <c r="AH50" s="385"/>
      <c r="AI50" s="385"/>
      <c r="AJ50" s="385"/>
      <c r="AK50" s="385"/>
      <c r="AL50" s="385"/>
    </row>
    <row r="51" spans="1:38" ht="119.25" customHeight="1" x14ac:dyDescent="0.25">
      <c r="A51" s="848"/>
      <c r="B51" s="851"/>
      <c r="C51" s="852"/>
      <c r="D51" s="858"/>
      <c r="E51" s="859"/>
      <c r="F51" s="423"/>
      <c r="G51" s="439"/>
      <c r="H51" s="425">
        <v>0</v>
      </c>
      <c r="I51" s="425">
        <v>1</v>
      </c>
      <c r="J51" s="426">
        <f t="shared" si="6"/>
        <v>0</v>
      </c>
      <c r="K51" s="430" t="s">
        <v>69</v>
      </c>
      <c r="L51" s="459">
        <v>45504</v>
      </c>
      <c r="M51" s="444" t="s">
        <v>16</v>
      </c>
      <c r="N51" s="463"/>
      <c r="O51" s="425">
        <v>0</v>
      </c>
      <c r="P51" s="425">
        <v>1</v>
      </c>
      <c r="Q51" s="426">
        <f t="shared" si="7"/>
        <v>0</v>
      </c>
      <c r="R51" s="430" t="s">
        <v>69</v>
      </c>
      <c r="S51" s="459">
        <v>45504</v>
      </c>
      <c r="T51" s="444" t="s">
        <v>16</v>
      </c>
      <c r="U51" s="846"/>
      <c r="V51" s="846"/>
      <c r="W51" s="385"/>
      <c r="X51" s="385"/>
      <c r="Y51" s="385"/>
      <c r="Z51" s="385"/>
      <c r="AA51" s="385"/>
      <c r="AB51" s="385"/>
      <c r="AC51" s="385"/>
      <c r="AD51" s="385"/>
      <c r="AE51" s="385"/>
      <c r="AF51" s="385"/>
      <c r="AG51" s="385"/>
      <c r="AH51" s="385"/>
      <c r="AI51" s="385"/>
      <c r="AJ51" s="385"/>
      <c r="AK51" s="385"/>
      <c r="AL51" s="385"/>
    </row>
    <row r="52" spans="1:38" ht="90.75" customHeight="1" x14ac:dyDescent="0.25">
      <c r="A52" s="848"/>
      <c r="B52" s="851"/>
      <c r="C52" s="852"/>
      <c r="D52" s="855"/>
      <c r="E52" s="856"/>
      <c r="F52" s="458"/>
      <c r="G52" s="460"/>
      <c r="H52" s="461">
        <v>0</v>
      </c>
      <c r="I52" s="461">
        <v>1</v>
      </c>
      <c r="J52" s="462">
        <f t="shared" si="6"/>
        <v>0</v>
      </c>
      <c r="K52" s="430" t="s">
        <v>70</v>
      </c>
      <c r="L52" s="459">
        <v>45534</v>
      </c>
      <c r="M52" s="444" t="s">
        <v>16</v>
      </c>
      <c r="N52" s="464"/>
      <c r="O52" s="465">
        <v>0</v>
      </c>
      <c r="P52" s="461">
        <v>1</v>
      </c>
      <c r="Q52" s="462">
        <f t="shared" si="7"/>
        <v>0</v>
      </c>
      <c r="R52" s="430" t="s">
        <v>70</v>
      </c>
      <c r="S52" s="459">
        <v>45534</v>
      </c>
      <c r="T52" s="444" t="s">
        <v>16</v>
      </c>
      <c r="U52" s="846"/>
      <c r="V52" s="846"/>
      <c r="W52" s="385"/>
      <c r="X52" s="385"/>
      <c r="Y52" s="385"/>
      <c r="Z52" s="385"/>
      <c r="AA52" s="385"/>
      <c r="AB52" s="385"/>
      <c r="AC52" s="385"/>
      <c r="AD52" s="385"/>
      <c r="AE52" s="385"/>
      <c r="AF52" s="385"/>
      <c r="AG52" s="385"/>
      <c r="AH52" s="385"/>
      <c r="AI52" s="385"/>
      <c r="AJ52" s="385"/>
      <c r="AK52" s="385"/>
      <c r="AL52" s="385"/>
    </row>
    <row r="53" spans="1:38" ht="85.5" customHeight="1" x14ac:dyDescent="0.25">
      <c r="A53" s="848"/>
      <c r="B53" s="851"/>
      <c r="C53" s="852"/>
      <c r="D53" s="855"/>
      <c r="E53" s="856"/>
      <c r="F53" s="458"/>
      <c r="G53" s="460"/>
      <c r="H53" s="461">
        <v>0</v>
      </c>
      <c r="I53" s="461">
        <v>6</v>
      </c>
      <c r="J53" s="462">
        <f t="shared" si="6"/>
        <v>0</v>
      </c>
      <c r="K53" s="430" t="s">
        <v>70</v>
      </c>
      <c r="L53" s="459">
        <v>45657</v>
      </c>
      <c r="M53" s="444" t="s">
        <v>16</v>
      </c>
      <c r="N53" s="466"/>
      <c r="O53" s="461">
        <v>0</v>
      </c>
      <c r="P53" s="461">
        <v>6</v>
      </c>
      <c r="Q53" s="462">
        <f t="shared" si="7"/>
        <v>0</v>
      </c>
      <c r="R53" s="430" t="s">
        <v>70</v>
      </c>
      <c r="S53" s="459">
        <v>45657</v>
      </c>
      <c r="T53" s="444" t="s">
        <v>16</v>
      </c>
      <c r="U53" s="846"/>
      <c r="V53" s="846"/>
      <c r="W53" s="385"/>
      <c r="X53" s="385"/>
      <c r="Y53" s="385"/>
      <c r="Z53" s="385"/>
      <c r="AA53" s="385"/>
      <c r="AB53" s="385"/>
      <c r="AC53" s="385"/>
      <c r="AD53" s="385"/>
      <c r="AE53" s="385"/>
      <c r="AF53" s="385"/>
      <c r="AG53" s="385"/>
      <c r="AH53" s="385"/>
      <c r="AI53" s="385"/>
      <c r="AJ53" s="385"/>
      <c r="AK53" s="385"/>
      <c r="AL53" s="385"/>
    </row>
    <row r="54" spans="1:38" ht="123" customHeight="1" x14ac:dyDescent="0.25">
      <c r="A54" s="848"/>
      <c r="B54" s="851"/>
      <c r="C54" s="852"/>
      <c r="D54" s="855"/>
      <c r="E54" s="856"/>
      <c r="F54" s="458"/>
      <c r="G54" s="460"/>
      <c r="H54" s="461">
        <v>0</v>
      </c>
      <c r="I54" s="461">
        <v>1</v>
      </c>
      <c r="J54" s="462">
        <v>0</v>
      </c>
      <c r="K54" s="430" t="s">
        <v>71</v>
      </c>
      <c r="L54" s="459">
        <v>45657</v>
      </c>
      <c r="M54" s="429" t="s">
        <v>13</v>
      </c>
      <c r="N54" s="430"/>
      <c r="O54" s="461">
        <v>0</v>
      </c>
      <c r="P54" s="461">
        <v>1</v>
      </c>
      <c r="Q54" s="462">
        <v>0</v>
      </c>
      <c r="R54" s="430" t="s">
        <v>71</v>
      </c>
      <c r="S54" s="459">
        <v>45656</v>
      </c>
      <c r="T54" s="445" t="s">
        <v>19</v>
      </c>
      <c r="U54" s="846"/>
      <c r="V54" s="846"/>
      <c r="W54" s="385"/>
      <c r="X54" s="385"/>
      <c r="Y54" s="385"/>
      <c r="Z54" s="385"/>
      <c r="AA54" s="385"/>
      <c r="AB54" s="385"/>
      <c r="AC54" s="385"/>
      <c r="AD54" s="385"/>
      <c r="AE54" s="385"/>
      <c r="AF54" s="385"/>
      <c r="AG54" s="385"/>
      <c r="AH54" s="385"/>
      <c r="AI54" s="385"/>
      <c r="AJ54" s="385"/>
      <c r="AK54" s="385"/>
      <c r="AL54" s="385"/>
    </row>
    <row r="55" spans="1:38" ht="144" customHeight="1" x14ac:dyDescent="0.25">
      <c r="A55" s="848"/>
      <c r="B55" s="851"/>
      <c r="C55" s="852"/>
      <c r="D55" s="858"/>
      <c r="E55" s="859"/>
      <c r="F55" s="423"/>
      <c r="G55" s="460"/>
      <c r="H55" s="461">
        <v>0</v>
      </c>
      <c r="I55" s="461">
        <v>2</v>
      </c>
      <c r="J55" s="462">
        <f t="shared" ref="J55:J61" si="8">+H55/I55</f>
        <v>0</v>
      </c>
      <c r="K55" s="430" t="s">
        <v>70</v>
      </c>
      <c r="L55" s="459">
        <v>45657</v>
      </c>
      <c r="M55" s="444" t="s">
        <v>16</v>
      </c>
      <c r="N55" s="460"/>
      <c r="O55" s="461">
        <v>0</v>
      </c>
      <c r="P55" s="461">
        <v>2</v>
      </c>
      <c r="Q55" s="462">
        <f t="shared" ref="Q55:Q61" si="9">+O55/P55</f>
        <v>0</v>
      </c>
      <c r="R55" s="430" t="s">
        <v>70</v>
      </c>
      <c r="S55" s="459">
        <v>45657</v>
      </c>
      <c r="T55" s="444" t="s">
        <v>16</v>
      </c>
      <c r="U55" s="846"/>
      <c r="V55" s="846"/>
      <c r="W55" s="385"/>
      <c r="X55" s="385"/>
      <c r="Y55" s="385"/>
      <c r="Z55" s="385"/>
      <c r="AA55" s="385"/>
      <c r="AB55" s="385"/>
      <c r="AC55" s="385"/>
      <c r="AD55" s="385"/>
      <c r="AE55" s="385"/>
      <c r="AF55" s="385"/>
      <c r="AG55" s="385"/>
      <c r="AH55" s="385"/>
      <c r="AI55" s="385"/>
      <c r="AJ55" s="385"/>
      <c r="AK55" s="385"/>
      <c r="AL55" s="385"/>
    </row>
    <row r="56" spans="1:38" ht="116.25" customHeight="1" x14ac:dyDescent="0.25">
      <c r="A56" s="848"/>
      <c r="B56" s="851"/>
      <c r="C56" s="852"/>
      <c r="D56" s="855"/>
      <c r="E56" s="856"/>
      <c r="F56" s="458"/>
      <c r="G56" s="460"/>
      <c r="H56" s="461">
        <v>0</v>
      </c>
      <c r="I56" s="461">
        <v>1</v>
      </c>
      <c r="J56" s="462">
        <f t="shared" si="8"/>
        <v>0</v>
      </c>
      <c r="K56" s="430" t="s">
        <v>72</v>
      </c>
      <c r="L56" s="459">
        <v>45657</v>
      </c>
      <c r="M56" s="429" t="s">
        <v>13</v>
      </c>
      <c r="N56" s="430"/>
      <c r="O56" s="461">
        <v>1</v>
      </c>
      <c r="P56" s="461">
        <v>1</v>
      </c>
      <c r="Q56" s="462">
        <f t="shared" si="9"/>
        <v>1</v>
      </c>
      <c r="R56" s="430" t="s">
        <v>72</v>
      </c>
      <c r="S56" s="459">
        <v>45656</v>
      </c>
      <c r="T56" s="429" t="s">
        <v>13</v>
      </c>
      <c r="U56" s="846"/>
      <c r="V56" s="846"/>
      <c r="W56" s="385"/>
      <c r="X56" s="385"/>
      <c r="Y56" s="385"/>
      <c r="Z56" s="385"/>
      <c r="AA56" s="385"/>
      <c r="AB56" s="385"/>
      <c r="AC56" s="385"/>
      <c r="AD56" s="385"/>
      <c r="AE56" s="385"/>
      <c r="AF56" s="385"/>
      <c r="AG56" s="385"/>
      <c r="AH56" s="385"/>
      <c r="AI56" s="385"/>
      <c r="AJ56" s="385"/>
      <c r="AK56" s="385"/>
      <c r="AL56" s="385"/>
    </row>
    <row r="57" spans="1:38" ht="124.5" customHeight="1" x14ac:dyDescent="0.25">
      <c r="A57" s="848"/>
      <c r="B57" s="851"/>
      <c r="C57" s="852"/>
      <c r="D57" s="855"/>
      <c r="E57" s="856"/>
      <c r="F57" s="458"/>
      <c r="G57" s="460"/>
      <c r="H57" s="461">
        <v>0</v>
      </c>
      <c r="I57" s="461">
        <v>1</v>
      </c>
      <c r="J57" s="462">
        <f t="shared" si="8"/>
        <v>0</v>
      </c>
      <c r="K57" s="430" t="s">
        <v>285</v>
      </c>
      <c r="L57" s="459">
        <v>45657</v>
      </c>
      <c r="M57" s="429" t="s">
        <v>13</v>
      </c>
      <c r="N57" s="430"/>
      <c r="O57" s="461">
        <v>0</v>
      </c>
      <c r="P57" s="461">
        <v>1</v>
      </c>
      <c r="Q57" s="462">
        <f t="shared" si="9"/>
        <v>0</v>
      </c>
      <c r="R57" s="430" t="s">
        <v>73</v>
      </c>
      <c r="S57" s="459">
        <v>45656</v>
      </c>
      <c r="T57" s="431" t="s">
        <v>19</v>
      </c>
      <c r="U57" s="846"/>
      <c r="V57" s="846"/>
      <c r="W57" s="385"/>
      <c r="X57" s="385"/>
      <c r="Y57" s="385"/>
      <c r="Z57" s="385"/>
      <c r="AA57" s="385"/>
      <c r="AB57" s="385"/>
      <c r="AC57" s="385"/>
      <c r="AD57" s="385"/>
      <c r="AE57" s="385"/>
      <c r="AF57" s="385"/>
      <c r="AG57" s="385"/>
      <c r="AH57" s="385"/>
      <c r="AI57" s="385"/>
      <c r="AJ57" s="385"/>
      <c r="AK57" s="385"/>
      <c r="AL57" s="385"/>
    </row>
    <row r="58" spans="1:38" ht="115.5" customHeight="1" x14ac:dyDescent="0.25">
      <c r="A58" s="848"/>
      <c r="B58" s="851"/>
      <c r="C58" s="852"/>
      <c r="D58" s="855"/>
      <c r="E58" s="856"/>
      <c r="F58" s="458"/>
      <c r="G58" s="460"/>
      <c r="H58" s="461">
        <v>0</v>
      </c>
      <c r="I58" s="461">
        <v>1</v>
      </c>
      <c r="J58" s="462">
        <f t="shared" si="8"/>
        <v>0</v>
      </c>
      <c r="K58" s="430" t="s">
        <v>70</v>
      </c>
      <c r="L58" s="459">
        <v>45504</v>
      </c>
      <c r="M58" s="444" t="s">
        <v>16</v>
      </c>
      <c r="N58" s="430"/>
      <c r="O58" s="461">
        <v>0</v>
      </c>
      <c r="P58" s="461">
        <v>1</v>
      </c>
      <c r="Q58" s="462">
        <f t="shared" si="9"/>
        <v>0</v>
      </c>
      <c r="R58" s="430" t="s">
        <v>70</v>
      </c>
      <c r="S58" s="459">
        <v>45504</v>
      </c>
      <c r="T58" s="444" t="s">
        <v>16</v>
      </c>
      <c r="U58" s="846"/>
      <c r="V58" s="846"/>
      <c r="W58" s="385"/>
      <c r="X58" s="385"/>
      <c r="Y58" s="385"/>
      <c r="Z58" s="385"/>
      <c r="AA58" s="385"/>
      <c r="AB58" s="385"/>
      <c r="AC58" s="385"/>
      <c r="AD58" s="385"/>
      <c r="AE58" s="385"/>
      <c r="AF58" s="385"/>
      <c r="AG58" s="385"/>
      <c r="AH58" s="385"/>
      <c r="AI58" s="385"/>
      <c r="AJ58" s="385"/>
      <c r="AK58" s="385"/>
      <c r="AL58" s="385"/>
    </row>
    <row r="59" spans="1:38" ht="148.5" customHeight="1" x14ac:dyDescent="0.25">
      <c r="A59" s="848"/>
      <c r="B59" s="851"/>
      <c r="C59" s="852"/>
      <c r="D59" s="855"/>
      <c r="E59" s="856"/>
      <c r="F59" s="458"/>
      <c r="G59" s="460"/>
      <c r="H59" s="461">
        <v>0</v>
      </c>
      <c r="I59" s="461">
        <v>1</v>
      </c>
      <c r="J59" s="462">
        <f t="shared" si="8"/>
        <v>0</v>
      </c>
      <c r="K59" s="430" t="s">
        <v>60</v>
      </c>
      <c r="L59" s="459">
        <v>45657</v>
      </c>
      <c r="M59" s="429" t="s">
        <v>13</v>
      </c>
      <c r="N59" s="430"/>
      <c r="O59" s="425">
        <v>0</v>
      </c>
      <c r="P59" s="425">
        <v>1</v>
      </c>
      <c r="Q59" s="462">
        <f t="shared" si="9"/>
        <v>0</v>
      </c>
      <c r="R59" s="432" t="s">
        <v>60</v>
      </c>
      <c r="S59" s="459">
        <v>45656</v>
      </c>
      <c r="T59" s="431" t="s">
        <v>19</v>
      </c>
      <c r="U59" s="846"/>
      <c r="V59" s="846"/>
      <c r="W59" s="385"/>
      <c r="X59" s="385"/>
      <c r="Y59" s="385"/>
      <c r="Z59" s="385"/>
      <c r="AA59" s="385"/>
      <c r="AB59" s="385"/>
      <c r="AC59" s="385"/>
      <c r="AD59" s="385"/>
      <c r="AE59" s="385"/>
      <c r="AF59" s="385"/>
      <c r="AG59" s="385"/>
      <c r="AH59" s="385"/>
      <c r="AI59" s="385"/>
      <c r="AJ59" s="385"/>
      <c r="AK59" s="385"/>
      <c r="AL59" s="385"/>
    </row>
    <row r="60" spans="1:38" ht="165.75" customHeight="1" x14ac:dyDescent="0.25">
      <c r="A60" s="848"/>
      <c r="B60" s="851"/>
      <c r="C60" s="852"/>
      <c r="D60" s="855"/>
      <c r="E60" s="856"/>
      <c r="F60" s="458"/>
      <c r="G60" s="460"/>
      <c r="H60" s="461">
        <v>0</v>
      </c>
      <c r="I60" s="461">
        <v>1</v>
      </c>
      <c r="J60" s="462">
        <f t="shared" si="8"/>
        <v>0</v>
      </c>
      <c r="K60" s="430" t="s">
        <v>60</v>
      </c>
      <c r="L60" s="459">
        <v>45657</v>
      </c>
      <c r="M60" s="429" t="s">
        <v>13</v>
      </c>
      <c r="N60" s="430"/>
      <c r="O60" s="425">
        <v>0</v>
      </c>
      <c r="P60" s="425">
        <v>1</v>
      </c>
      <c r="Q60" s="462">
        <f t="shared" si="9"/>
        <v>0</v>
      </c>
      <c r="R60" s="432" t="s">
        <v>60</v>
      </c>
      <c r="S60" s="459">
        <v>45656</v>
      </c>
      <c r="T60" s="431" t="s">
        <v>19</v>
      </c>
      <c r="U60" s="846"/>
      <c r="V60" s="846"/>
      <c r="W60" s="385"/>
      <c r="X60" s="385"/>
      <c r="Y60" s="385"/>
      <c r="Z60" s="385"/>
      <c r="AA60" s="385"/>
      <c r="AB60" s="385"/>
      <c r="AC60" s="385"/>
      <c r="AD60" s="385"/>
      <c r="AE60" s="385"/>
      <c r="AF60" s="385"/>
      <c r="AG60" s="385"/>
      <c r="AH60" s="385"/>
      <c r="AI60" s="385"/>
      <c r="AJ60" s="385"/>
      <c r="AK60" s="385"/>
      <c r="AL60" s="385"/>
    </row>
    <row r="61" spans="1:38" ht="150" customHeight="1" x14ac:dyDescent="0.25">
      <c r="A61" s="848"/>
      <c r="B61" s="851"/>
      <c r="C61" s="852"/>
      <c r="D61" s="855"/>
      <c r="E61" s="856"/>
      <c r="F61" s="458"/>
      <c r="G61" s="460"/>
      <c r="H61" s="461">
        <v>0</v>
      </c>
      <c r="I61" s="461">
        <v>1</v>
      </c>
      <c r="J61" s="462">
        <f t="shared" si="8"/>
        <v>0</v>
      </c>
      <c r="K61" s="430" t="s">
        <v>72</v>
      </c>
      <c r="L61" s="459">
        <v>45504</v>
      </c>
      <c r="M61" s="429" t="s">
        <v>13</v>
      </c>
      <c r="N61" s="430"/>
      <c r="O61" s="461">
        <v>1</v>
      </c>
      <c r="P61" s="461">
        <v>1</v>
      </c>
      <c r="Q61" s="462">
        <f t="shared" si="9"/>
        <v>1</v>
      </c>
      <c r="R61" s="430" t="s">
        <v>72</v>
      </c>
      <c r="S61" s="459">
        <v>45656</v>
      </c>
      <c r="T61" s="429" t="s">
        <v>13</v>
      </c>
      <c r="U61" s="846"/>
      <c r="V61" s="846"/>
      <c r="W61" s="385"/>
      <c r="X61" s="385"/>
      <c r="Y61" s="385"/>
      <c r="Z61" s="385"/>
      <c r="AA61" s="385"/>
      <c r="AB61" s="385"/>
      <c r="AC61" s="385"/>
      <c r="AD61" s="385"/>
      <c r="AE61" s="385"/>
      <c r="AF61" s="385"/>
      <c r="AG61" s="385"/>
      <c r="AH61" s="385"/>
      <c r="AI61" s="385"/>
      <c r="AJ61" s="385"/>
      <c r="AK61" s="385"/>
      <c r="AL61" s="385"/>
    </row>
    <row r="62" spans="1:38" ht="22.5" customHeight="1" x14ac:dyDescent="0.25">
      <c r="A62" s="848"/>
      <c r="B62" s="851"/>
      <c r="C62" s="852"/>
      <c r="D62" s="837" t="s">
        <v>140</v>
      </c>
      <c r="E62" s="838"/>
      <c r="F62" s="839"/>
      <c r="G62" s="840" t="s">
        <v>35</v>
      </c>
      <c r="H62" s="840"/>
      <c r="I62" s="840"/>
      <c r="J62" s="840"/>
      <c r="K62" s="840"/>
      <c r="L62" s="841"/>
      <c r="M62" s="435">
        <f>COUNTA(M50:M61)</f>
        <v>12</v>
      </c>
      <c r="N62" s="842" t="s">
        <v>35</v>
      </c>
      <c r="O62" s="843"/>
      <c r="P62" s="843"/>
      <c r="Q62" s="843"/>
      <c r="R62" s="843"/>
      <c r="S62" s="844"/>
      <c r="T62" s="436">
        <f>COUNTA(T50:T61)</f>
        <v>12</v>
      </c>
      <c r="U62" s="845">
        <f t="shared" ref="U62" si="10">AVERAGE(U23:U61)</f>
        <v>0.88541666666666663</v>
      </c>
      <c r="V62" s="845">
        <f>AVERAGE(V23:V61)</f>
        <v>0.11458333333333333</v>
      </c>
      <c r="W62" s="385"/>
      <c r="X62" s="385"/>
      <c r="Y62" s="385"/>
      <c r="Z62" s="385"/>
      <c r="AA62" s="385"/>
      <c r="AB62" s="385"/>
      <c r="AC62" s="385"/>
      <c r="AD62" s="385"/>
      <c r="AE62" s="385"/>
      <c r="AF62" s="385"/>
      <c r="AG62" s="385"/>
      <c r="AH62" s="385"/>
      <c r="AI62" s="385"/>
      <c r="AJ62" s="385"/>
      <c r="AK62" s="385"/>
      <c r="AL62" s="385"/>
    </row>
    <row r="63" spans="1:38" ht="22.5" customHeight="1" x14ac:dyDescent="0.25">
      <c r="A63" s="848"/>
      <c r="B63" s="851"/>
      <c r="C63" s="852"/>
      <c r="D63" s="837"/>
      <c r="E63" s="838"/>
      <c r="F63" s="839"/>
      <c r="G63" s="840" t="s">
        <v>36</v>
      </c>
      <c r="H63" s="840"/>
      <c r="I63" s="840"/>
      <c r="J63" s="840"/>
      <c r="K63" s="840"/>
      <c r="L63" s="841"/>
      <c r="M63" s="435">
        <f>COUNTIF(M50:M61,"Actividad cumplida")</f>
        <v>7</v>
      </c>
      <c r="N63" s="842" t="s">
        <v>36</v>
      </c>
      <c r="O63" s="843"/>
      <c r="P63" s="843"/>
      <c r="Q63" s="843"/>
      <c r="R63" s="843"/>
      <c r="S63" s="844"/>
      <c r="T63" s="436">
        <f>COUNTIF(T50:T61,"Actividad cumplida")</f>
        <v>3</v>
      </c>
      <c r="U63" s="846"/>
      <c r="V63" s="846"/>
      <c r="W63" s="385"/>
      <c r="X63" s="385"/>
      <c r="Y63" s="385"/>
      <c r="Z63" s="385"/>
      <c r="AA63" s="385"/>
      <c r="AB63" s="385"/>
      <c r="AC63" s="385"/>
      <c r="AD63" s="385"/>
      <c r="AE63" s="385"/>
      <c r="AF63" s="385"/>
      <c r="AG63" s="385"/>
      <c r="AH63" s="385"/>
      <c r="AI63" s="385"/>
      <c r="AJ63" s="385"/>
      <c r="AK63" s="385"/>
      <c r="AL63" s="385"/>
    </row>
    <row r="64" spans="1:38" ht="18" customHeight="1" x14ac:dyDescent="0.25">
      <c r="A64" s="848"/>
      <c r="B64" s="851"/>
      <c r="C64" s="852"/>
      <c r="D64" s="837"/>
      <c r="E64" s="838"/>
      <c r="F64" s="839"/>
      <c r="G64" s="840" t="s">
        <v>37</v>
      </c>
      <c r="H64" s="840"/>
      <c r="I64" s="840"/>
      <c r="J64" s="840"/>
      <c r="K64" s="840"/>
      <c r="L64" s="841"/>
      <c r="M64" s="435">
        <f>COUNTIF(M55:M61,"Actividad en proceso")</f>
        <v>2</v>
      </c>
      <c r="N64" s="842" t="s">
        <v>37</v>
      </c>
      <c r="O64" s="843"/>
      <c r="P64" s="843"/>
      <c r="Q64" s="843"/>
      <c r="R64" s="843"/>
      <c r="S64" s="844"/>
      <c r="T64" s="436">
        <f>COUNTIF(T55:T61,"Actividad en proceso")</f>
        <v>2</v>
      </c>
      <c r="U64" s="846"/>
      <c r="V64" s="846"/>
      <c r="W64" s="385"/>
      <c r="X64" s="385"/>
      <c r="Y64" s="385"/>
      <c r="Z64" s="385"/>
      <c r="AA64" s="385"/>
      <c r="AB64" s="385"/>
      <c r="AC64" s="385"/>
      <c r="AD64" s="385"/>
      <c r="AE64" s="385"/>
      <c r="AF64" s="385"/>
      <c r="AG64" s="385"/>
      <c r="AH64" s="385"/>
      <c r="AI64" s="385"/>
      <c r="AJ64" s="385"/>
      <c r="AK64" s="385"/>
      <c r="AL64" s="385"/>
    </row>
    <row r="65" spans="1:38" ht="30.75" customHeight="1" x14ac:dyDescent="0.25">
      <c r="A65" s="848"/>
      <c r="B65" s="853"/>
      <c r="C65" s="854"/>
      <c r="D65" s="837"/>
      <c r="E65" s="838"/>
      <c r="F65" s="839"/>
      <c r="G65" s="840" t="s">
        <v>38</v>
      </c>
      <c r="H65" s="840"/>
      <c r="I65" s="840"/>
      <c r="J65" s="840"/>
      <c r="K65" s="840"/>
      <c r="L65" s="841"/>
      <c r="M65" s="437">
        <f>((M63+M64*0.5)/M62)</f>
        <v>0.66666666666666663</v>
      </c>
      <c r="N65" s="842" t="s">
        <v>38</v>
      </c>
      <c r="O65" s="843"/>
      <c r="P65" s="843"/>
      <c r="Q65" s="843"/>
      <c r="R65" s="843"/>
      <c r="S65" s="844"/>
      <c r="T65" s="438">
        <f>((T63+T64*0.5)/T62)</f>
        <v>0.33333333333333331</v>
      </c>
      <c r="U65" s="847"/>
      <c r="V65" s="847"/>
      <c r="W65" s="385"/>
      <c r="X65" s="385"/>
      <c r="Y65" s="385"/>
      <c r="Z65" s="385"/>
      <c r="AA65" s="385"/>
      <c r="AB65" s="385"/>
      <c r="AC65" s="385"/>
      <c r="AD65" s="385"/>
      <c r="AE65" s="385"/>
      <c r="AF65" s="385"/>
      <c r="AG65" s="385"/>
      <c r="AH65" s="385"/>
      <c r="AI65" s="385"/>
      <c r="AJ65" s="385"/>
      <c r="AK65" s="385"/>
      <c r="AL65" s="385"/>
    </row>
    <row r="66" spans="1:38" ht="21" customHeight="1" x14ac:dyDescent="0.3">
      <c r="A66" s="408"/>
      <c r="B66" s="408"/>
      <c r="C66" s="394"/>
      <c r="D66" s="375"/>
      <c r="E66" s="408"/>
      <c r="F66" s="408"/>
      <c r="G66" s="408"/>
      <c r="H66" s="375"/>
      <c r="I66" s="375"/>
      <c r="J66" s="375"/>
      <c r="K66" s="408"/>
      <c r="L66" s="408"/>
      <c r="M66" s="375"/>
      <c r="N66" s="408"/>
      <c r="O66" s="375"/>
      <c r="P66" s="375"/>
      <c r="Q66" s="375"/>
      <c r="R66" s="408"/>
      <c r="S66" s="408"/>
      <c r="T66" s="408"/>
      <c r="U66" s="386"/>
      <c r="V66" s="386"/>
      <c r="W66" s="385"/>
      <c r="X66" s="385"/>
      <c r="Y66" s="385"/>
      <c r="Z66" s="385"/>
      <c r="AA66" s="385"/>
      <c r="AB66" s="385"/>
      <c r="AC66" s="385"/>
      <c r="AD66" s="385"/>
      <c r="AE66" s="385"/>
      <c r="AF66" s="385"/>
      <c r="AG66" s="385"/>
      <c r="AH66" s="385"/>
      <c r="AI66" s="385"/>
      <c r="AJ66" s="385"/>
      <c r="AK66" s="385"/>
      <c r="AL66" s="385"/>
    </row>
    <row r="67" spans="1:38" ht="21" customHeight="1" x14ac:dyDescent="0.3">
      <c r="A67" s="408"/>
      <c r="B67" s="408"/>
      <c r="C67" s="394"/>
      <c r="D67" s="375"/>
      <c r="E67" s="408"/>
      <c r="F67" s="408"/>
      <c r="G67" s="408"/>
      <c r="H67" s="375"/>
      <c r="I67" s="375"/>
      <c r="J67" s="375"/>
      <c r="K67" s="408"/>
      <c r="L67" s="408"/>
      <c r="M67" s="375"/>
      <c r="N67" s="408"/>
      <c r="O67" s="375"/>
      <c r="P67" s="375"/>
      <c r="Q67" s="375"/>
      <c r="R67" s="408"/>
      <c r="S67" s="408"/>
      <c r="T67" s="408"/>
      <c r="U67" s="386"/>
      <c r="V67" s="386"/>
      <c r="W67" s="385"/>
      <c r="X67" s="385"/>
      <c r="Y67" s="385"/>
      <c r="Z67" s="385"/>
      <c r="AA67" s="385"/>
      <c r="AB67" s="385"/>
      <c r="AC67" s="385"/>
      <c r="AD67" s="385"/>
      <c r="AE67" s="385"/>
      <c r="AF67" s="385"/>
      <c r="AG67" s="385"/>
      <c r="AH67" s="385"/>
      <c r="AI67" s="385"/>
      <c r="AJ67" s="385"/>
      <c r="AK67" s="385"/>
      <c r="AL67" s="385"/>
    </row>
    <row r="68" spans="1:38" ht="40.5" customHeight="1" x14ac:dyDescent="0.3">
      <c r="A68" s="408"/>
      <c r="B68" s="408"/>
      <c r="C68" s="394"/>
      <c r="D68" s="375"/>
      <c r="E68" s="393"/>
      <c r="F68" s="393"/>
      <c r="G68" s="829" t="s">
        <v>46</v>
      </c>
      <c r="H68" s="830"/>
      <c r="I68" s="830"/>
      <c r="J68" s="830"/>
      <c r="K68" s="830"/>
      <c r="L68" s="831"/>
      <c r="M68" s="375"/>
      <c r="N68" s="832" t="s">
        <v>47</v>
      </c>
      <c r="O68" s="833"/>
      <c r="P68" s="833"/>
      <c r="Q68" s="833"/>
      <c r="R68" s="833"/>
      <c r="S68" s="833"/>
      <c r="T68" s="408"/>
      <c r="U68" s="386"/>
      <c r="V68" s="386"/>
      <c r="W68" s="385"/>
      <c r="X68" s="385"/>
      <c r="Y68" s="385"/>
      <c r="Z68" s="385"/>
      <c r="AA68" s="385"/>
      <c r="AB68" s="385"/>
      <c r="AC68" s="385"/>
      <c r="AD68" s="385"/>
      <c r="AE68" s="385"/>
      <c r="AF68" s="385"/>
      <c r="AG68" s="385"/>
      <c r="AH68" s="385"/>
      <c r="AI68" s="385"/>
      <c r="AJ68" s="385"/>
      <c r="AK68" s="385"/>
      <c r="AL68" s="385"/>
    </row>
    <row r="69" spans="1:38" ht="24" customHeight="1" x14ac:dyDescent="0.3">
      <c r="A69" s="408"/>
      <c r="B69" s="408"/>
      <c r="C69" s="394"/>
      <c r="D69" s="375"/>
      <c r="E69" s="408"/>
      <c r="F69" s="408"/>
      <c r="G69" s="446" t="s">
        <v>48</v>
      </c>
      <c r="H69" s="447"/>
      <c r="I69" s="447"/>
      <c r="J69" s="447"/>
      <c r="K69" s="440"/>
      <c r="L69" s="448">
        <f>SUM(M39+M46+M62)</f>
        <v>18</v>
      </c>
      <c r="M69" s="375"/>
      <c r="N69" s="449" t="s">
        <v>48</v>
      </c>
      <c r="O69" s="450"/>
      <c r="P69" s="450"/>
      <c r="Q69" s="450"/>
      <c r="R69" s="451"/>
      <c r="S69" s="452" t="e">
        <f>SUM(#REF!+T6+T14+T26+T34+T43+T55+T61)</f>
        <v>#REF!</v>
      </c>
      <c r="T69" s="408"/>
      <c r="U69" s="386"/>
      <c r="V69" s="386"/>
      <c r="W69" s="385"/>
      <c r="X69" s="385"/>
      <c r="Y69" s="385"/>
      <c r="Z69" s="385"/>
      <c r="AA69" s="385"/>
      <c r="AB69" s="385"/>
      <c r="AC69" s="385"/>
      <c r="AD69" s="385"/>
      <c r="AE69" s="385"/>
      <c r="AF69" s="385"/>
      <c r="AG69" s="385"/>
      <c r="AH69" s="385"/>
      <c r="AI69" s="385"/>
      <c r="AJ69" s="385"/>
      <c r="AK69" s="385"/>
      <c r="AL69" s="385"/>
    </row>
    <row r="70" spans="1:38" ht="24" customHeight="1" x14ac:dyDescent="0.3">
      <c r="A70" s="408"/>
      <c r="B70" s="408"/>
      <c r="C70" s="394"/>
      <c r="D70" s="375"/>
      <c r="E70" s="408"/>
      <c r="F70" s="408"/>
      <c r="G70" s="446" t="s">
        <v>49</v>
      </c>
      <c r="H70" s="447"/>
      <c r="I70" s="447"/>
      <c r="J70" s="447"/>
      <c r="K70" s="440"/>
      <c r="L70" s="448">
        <f>SUM(M32+M40+M47+M63)</f>
        <v>19</v>
      </c>
      <c r="M70" s="375"/>
      <c r="N70" s="446" t="s">
        <v>49</v>
      </c>
      <c r="O70" s="447"/>
      <c r="P70" s="447"/>
      <c r="Q70" s="447"/>
      <c r="R70" s="440"/>
      <c r="S70" s="448" t="e">
        <f>COUNTIF(#REF!,"Actividad cumplida")</f>
        <v>#REF!</v>
      </c>
      <c r="T70" s="408"/>
      <c r="U70" s="386"/>
      <c r="V70" s="386"/>
      <c r="W70" s="385"/>
      <c r="X70" s="385"/>
      <c r="Y70" s="385"/>
      <c r="Z70" s="385"/>
      <c r="AA70" s="385"/>
      <c r="AB70" s="385"/>
      <c r="AC70" s="385"/>
      <c r="AD70" s="385"/>
      <c r="AE70" s="385"/>
      <c r="AF70" s="385"/>
      <c r="AG70" s="385"/>
      <c r="AH70" s="385"/>
      <c r="AI70" s="385"/>
      <c r="AJ70" s="385"/>
      <c r="AK70" s="385"/>
      <c r="AL70" s="385"/>
    </row>
    <row r="71" spans="1:38" ht="24" customHeight="1" x14ac:dyDescent="0.3">
      <c r="A71" s="408"/>
      <c r="B71" s="408"/>
      <c r="C71" s="394"/>
      <c r="D71" s="375"/>
      <c r="E71" s="408"/>
      <c r="F71" s="408"/>
      <c r="G71" s="446" t="s">
        <v>50</v>
      </c>
      <c r="H71" s="447"/>
      <c r="I71" s="447"/>
      <c r="J71" s="447"/>
      <c r="K71" s="440"/>
      <c r="L71" s="448" t="e">
        <f>COUNTIF(#REF!,"Actividad en proceso")</f>
        <v>#REF!</v>
      </c>
      <c r="M71" s="375"/>
      <c r="N71" s="446" t="s">
        <v>50</v>
      </c>
      <c r="O71" s="447"/>
      <c r="P71" s="447"/>
      <c r="Q71" s="447"/>
      <c r="R71" s="440"/>
      <c r="S71" s="448" t="e">
        <f>COUNTIF(#REF!,"Actividad en proceso")</f>
        <v>#REF!</v>
      </c>
      <c r="T71" s="408"/>
      <c r="U71" s="386"/>
      <c r="V71" s="386"/>
      <c r="W71" s="385"/>
      <c r="X71" s="385"/>
      <c r="Y71" s="385"/>
      <c r="Z71" s="385"/>
      <c r="AA71" s="385"/>
      <c r="AB71" s="385"/>
      <c r="AC71" s="385"/>
      <c r="AD71" s="385"/>
      <c r="AE71" s="385"/>
      <c r="AF71" s="385"/>
      <c r="AG71" s="385"/>
      <c r="AH71" s="385"/>
      <c r="AI71" s="385"/>
      <c r="AJ71" s="385"/>
      <c r="AK71" s="385"/>
      <c r="AL71" s="385"/>
    </row>
    <row r="72" spans="1:38" ht="24" customHeight="1" x14ac:dyDescent="0.3">
      <c r="A72" s="408"/>
      <c r="B72" s="408"/>
      <c r="C72" s="394"/>
      <c r="D72" s="375"/>
      <c r="E72" s="408"/>
      <c r="F72" s="408"/>
      <c r="G72" s="453" t="s">
        <v>51</v>
      </c>
      <c r="H72" s="454"/>
      <c r="I72" s="454"/>
      <c r="J72" s="454"/>
      <c r="K72" s="455"/>
      <c r="L72" s="456" t="e">
        <f>((L70+L71*0.5)/L69)</f>
        <v>#REF!</v>
      </c>
      <c r="M72" s="375"/>
      <c r="N72" s="834" t="s">
        <v>51</v>
      </c>
      <c r="O72" s="835"/>
      <c r="P72" s="835"/>
      <c r="Q72" s="835"/>
      <c r="R72" s="836"/>
      <c r="S72" s="457" t="e">
        <f>((S70+S71*0.5)/S69)</f>
        <v>#REF!</v>
      </c>
      <c r="T72" s="408"/>
      <c r="U72" s="386"/>
      <c r="V72" s="386"/>
      <c r="W72" s="385"/>
      <c r="X72" s="385"/>
      <c r="Y72" s="385"/>
      <c r="Z72" s="385"/>
      <c r="AA72" s="385"/>
      <c r="AB72" s="385"/>
      <c r="AC72" s="385"/>
      <c r="AD72" s="385"/>
      <c r="AE72" s="385"/>
      <c r="AF72" s="385"/>
      <c r="AG72" s="385"/>
      <c r="AH72" s="385"/>
      <c r="AI72" s="385"/>
      <c r="AJ72" s="385"/>
      <c r="AK72" s="385"/>
      <c r="AL72" s="385"/>
    </row>
    <row r="73" spans="1:38" ht="90" customHeight="1" x14ac:dyDescent="0.35">
      <c r="A73" s="586" t="s">
        <v>302</v>
      </c>
      <c r="B73" s="586"/>
      <c r="C73" s="586"/>
      <c r="D73" s="586"/>
      <c r="E73" s="586"/>
      <c r="F73" s="586"/>
      <c r="G73" s="586"/>
      <c r="H73" s="586"/>
      <c r="I73" s="586"/>
      <c r="J73" s="586"/>
      <c r="K73" s="586"/>
      <c r="L73" s="586"/>
      <c r="M73" s="586"/>
      <c r="N73" s="586"/>
      <c r="O73" s="586"/>
      <c r="P73" s="586"/>
      <c r="Q73" s="586"/>
      <c r="R73" s="586"/>
      <c r="S73" s="586"/>
      <c r="T73" s="586"/>
      <c r="U73" s="586"/>
      <c r="V73" s="586"/>
      <c r="W73" s="385"/>
      <c r="X73" s="385"/>
      <c r="Y73" s="385"/>
      <c r="Z73" s="385"/>
      <c r="AA73" s="385"/>
      <c r="AB73" s="385"/>
      <c r="AC73" s="385"/>
      <c r="AD73" s="385"/>
      <c r="AE73" s="385"/>
      <c r="AF73" s="385"/>
      <c r="AG73" s="385"/>
      <c r="AH73" s="385"/>
      <c r="AI73" s="385"/>
      <c r="AJ73" s="385"/>
      <c r="AK73" s="385"/>
      <c r="AL73" s="385"/>
    </row>
    <row r="74" spans="1:38" ht="90" customHeight="1" x14ac:dyDescent="0.25">
      <c r="A74" s="390"/>
      <c r="B74" s="385"/>
      <c r="C74" s="378"/>
      <c r="D74" s="391"/>
      <c r="E74" s="385"/>
      <c r="F74" s="385"/>
      <c r="G74" s="385"/>
      <c r="H74" s="384"/>
      <c r="I74" s="384"/>
      <c r="J74" s="384"/>
      <c r="K74" s="385"/>
      <c r="L74" s="385"/>
      <c r="M74" s="375"/>
      <c r="N74" s="385"/>
      <c r="O74" s="384"/>
      <c r="P74" s="384"/>
      <c r="Q74" s="384"/>
      <c r="R74" s="385"/>
      <c r="S74" s="385"/>
      <c r="T74" s="385"/>
      <c r="U74" s="386"/>
      <c r="V74" s="386"/>
      <c r="W74" s="385"/>
      <c r="X74" s="385"/>
      <c r="Y74" s="385"/>
      <c r="Z74" s="385"/>
      <c r="AA74" s="385"/>
      <c r="AB74" s="385"/>
      <c r="AC74" s="385"/>
      <c r="AD74" s="385"/>
      <c r="AE74" s="385"/>
      <c r="AF74" s="385"/>
      <c r="AG74" s="385"/>
      <c r="AH74" s="385"/>
      <c r="AI74" s="385"/>
      <c r="AJ74" s="385"/>
      <c r="AK74" s="385"/>
      <c r="AL74" s="385"/>
    </row>
    <row r="75" spans="1:38" ht="90" customHeight="1" x14ac:dyDescent="0.25">
      <c r="A75" s="390"/>
      <c r="B75" s="385"/>
      <c r="C75" s="378"/>
      <c r="D75" s="391"/>
      <c r="E75" s="385"/>
      <c r="F75" s="385"/>
      <c r="G75" s="385"/>
      <c r="H75" s="384"/>
      <c r="I75" s="384"/>
      <c r="J75" s="384"/>
      <c r="K75" s="385"/>
      <c r="L75" s="385"/>
      <c r="M75" s="375"/>
      <c r="N75" s="385"/>
      <c r="O75" s="384"/>
      <c r="P75" s="384"/>
      <c r="Q75" s="384"/>
      <c r="R75" s="385"/>
      <c r="S75" s="385"/>
      <c r="T75" s="385"/>
      <c r="U75" s="386"/>
      <c r="V75" s="386"/>
      <c r="W75" s="385"/>
      <c r="X75" s="385"/>
      <c r="Y75" s="385"/>
      <c r="Z75" s="385"/>
      <c r="AA75" s="385"/>
      <c r="AB75" s="385"/>
      <c r="AC75" s="385"/>
      <c r="AD75" s="385"/>
      <c r="AE75" s="385"/>
      <c r="AF75" s="385"/>
      <c r="AG75" s="385"/>
      <c r="AH75" s="385"/>
      <c r="AI75" s="385"/>
      <c r="AJ75" s="385"/>
      <c r="AK75" s="385"/>
      <c r="AL75" s="385"/>
    </row>
    <row r="76" spans="1:38" ht="90" customHeight="1" x14ac:dyDescent="0.25">
      <c r="A76" s="390"/>
      <c r="B76" s="385"/>
      <c r="C76" s="378"/>
      <c r="D76" s="391"/>
      <c r="E76" s="385"/>
      <c r="F76" s="385"/>
      <c r="G76" s="385"/>
      <c r="H76" s="384"/>
      <c r="I76" s="384"/>
      <c r="J76" s="384"/>
      <c r="K76" s="385"/>
      <c r="L76" s="385"/>
      <c r="M76" s="375"/>
      <c r="N76" s="385"/>
      <c r="O76" s="384"/>
      <c r="P76" s="384"/>
      <c r="Q76" s="384"/>
      <c r="R76" s="385"/>
      <c r="S76" s="385"/>
      <c r="T76" s="385"/>
      <c r="U76" s="386"/>
      <c r="V76" s="386"/>
      <c r="W76" s="385"/>
      <c r="X76" s="385"/>
      <c r="Y76" s="385"/>
      <c r="Z76" s="385"/>
      <c r="AA76" s="385"/>
      <c r="AB76" s="385"/>
      <c r="AC76" s="385"/>
      <c r="AD76" s="385"/>
      <c r="AE76" s="385"/>
      <c r="AF76" s="385"/>
      <c r="AG76" s="385"/>
      <c r="AH76" s="385"/>
      <c r="AI76" s="385"/>
      <c r="AJ76" s="385"/>
      <c r="AK76" s="385"/>
      <c r="AL76" s="385"/>
    </row>
    <row r="77" spans="1:38" ht="90" customHeight="1" x14ac:dyDescent="0.25">
      <c r="A77" s="390"/>
      <c r="B77" s="385"/>
      <c r="C77" s="378"/>
      <c r="D77" s="391"/>
      <c r="E77" s="385"/>
      <c r="F77" s="385"/>
      <c r="G77" s="385"/>
      <c r="H77" s="384"/>
      <c r="I77" s="384"/>
      <c r="J77" s="384"/>
      <c r="K77" s="385"/>
      <c r="L77" s="385"/>
      <c r="M77" s="375"/>
      <c r="N77" s="385"/>
      <c r="O77" s="384"/>
      <c r="P77" s="384"/>
      <c r="Q77" s="384"/>
      <c r="R77" s="385"/>
      <c r="S77" s="385"/>
      <c r="T77" s="385"/>
      <c r="U77" s="386"/>
      <c r="V77" s="386"/>
      <c r="W77" s="385"/>
      <c r="X77" s="385"/>
      <c r="Y77" s="385"/>
      <c r="Z77" s="385"/>
      <c r="AA77" s="385"/>
      <c r="AB77" s="385"/>
      <c r="AC77" s="385"/>
      <c r="AD77" s="385"/>
      <c r="AE77" s="385"/>
      <c r="AF77" s="385"/>
      <c r="AG77" s="385"/>
      <c r="AH77" s="385"/>
      <c r="AI77" s="385"/>
      <c r="AJ77" s="385"/>
      <c r="AK77" s="385"/>
      <c r="AL77" s="385"/>
    </row>
    <row r="78" spans="1:38" ht="90" customHeight="1" x14ac:dyDescent="0.25">
      <c r="A78" s="390"/>
      <c r="B78" s="385"/>
      <c r="C78" s="378"/>
      <c r="D78" s="391"/>
      <c r="E78" s="385"/>
      <c r="F78" s="385"/>
      <c r="G78" s="385"/>
      <c r="H78" s="384"/>
      <c r="I78" s="384"/>
      <c r="J78" s="384"/>
      <c r="K78" s="385"/>
      <c r="L78" s="385"/>
      <c r="M78" s="375"/>
      <c r="N78" s="385"/>
      <c r="O78" s="384"/>
      <c r="P78" s="384"/>
      <c r="Q78" s="384"/>
      <c r="R78" s="385"/>
      <c r="S78" s="385"/>
      <c r="T78" s="385"/>
      <c r="U78" s="386"/>
      <c r="V78" s="386"/>
      <c r="W78" s="385"/>
      <c r="X78" s="385"/>
      <c r="Y78" s="385"/>
      <c r="Z78" s="385"/>
      <c r="AA78" s="385"/>
      <c r="AB78" s="385"/>
      <c r="AC78" s="385"/>
      <c r="AD78" s="385"/>
      <c r="AE78" s="385"/>
      <c r="AF78" s="385"/>
      <c r="AG78" s="385"/>
      <c r="AH78" s="385"/>
      <c r="AI78" s="385"/>
      <c r="AJ78" s="385"/>
      <c r="AK78" s="385"/>
      <c r="AL78" s="385"/>
    </row>
    <row r="79" spans="1:38" ht="90" customHeight="1" x14ac:dyDescent="0.25">
      <c r="A79" s="390"/>
      <c r="B79" s="385"/>
      <c r="C79" s="378"/>
      <c r="D79" s="391"/>
      <c r="E79" s="385"/>
      <c r="F79" s="385"/>
      <c r="G79" s="385"/>
      <c r="H79" s="384"/>
      <c r="I79" s="384"/>
      <c r="J79" s="384"/>
      <c r="K79" s="385"/>
      <c r="L79" s="385"/>
      <c r="M79" s="375"/>
      <c r="N79" s="385"/>
      <c r="O79" s="384"/>
      <c r="P79" s="384"/>
      <c r="Q79" s="384"/>
      <c r="R79" s="385"/>
      <c r="S79" s="385"/>
      <c r="T79" s="385"/>
      <c r="U79" s="386"/>
      <c r="V79" s="386"/>
      <c r="W79" s="385"/>
      <c r="X79" s="385"/>
      <c r="Y79" s="385"/>
      <c r="Z79" s="385"/>
      <c r="AA79" s="385"/>
      <c r="AB79" s="385"/>
      <c r="AC79" s="385"/>
      <c r="AD79" s="385"/>
      <c r="AE79" s="385"/>
      <c r="AF79" s="385"/>
      <c r="AG79" s="385"/>
      <c r="AH79" s="385"/>
      <c r="AI79" s="385"/>
      <c r="AJ79" s="385"/>
      <c r="AK79" s="385"/>
      <c r="AL79" s="385"/>
    </row>
    <row r="80" spans="1:38" ht="90" customHeight="1" x14ac:dyDescent="0.25">
      <c r="A80" s="390"/>
      <c r="B80" s="385"/>
      <c r="C80" s="378"/>
      <c r="D80" s="391"/>
      <c r="E80" s="385"/>
      <c r="F80" s="385"/>
      <c r="G80" s="385"/>
      <c r="H80" s="384"/>
      <c r="I80" s="384"/>
      <c r="J80" s="384"/>
      <c r="K80" s="385"/>
      <c r="L80" s="385"/>
      <c r="M80" s="375"/>
      <c r="N80" s="385"/>
      <c r="O80" s="384"/>
      <c r="P80" s="384"/>
      <c r="Q80" s="384"/>
      <c r="R80" s="385"/>
      <c r="S80" s="385"/>
      <c r="T80" s="385"/>
      <c r="U80" s="386"/>
      <c r="V80" s="386"/>
      <c r="W80" s="385"/>
      <c r="X80" s="385"/>
      <c r="Y80" s="385"/>
      <c r="Z80" s="385"/>
      <c r="AA80" s="385"/>
      <c r="AB80" s="385"/>
      <c r="AC80" s="385"/>
      <c r="AD80" s="385"/>
      <c r="AE80" s="385"/>
      <c r="AF80" s="385"/>
      <c r="AG80" s="385"/>
      <c r="AH80" s="385"/>
      <c r="AI80" s="385"/>
      <c r="AJ80" s="385"/>
      <c r="AK80" s="385"/>
      <c r="AL80" s="385"/>
    </row>
    <row r="81" spans="1:38" ht="90" customHeight="1" x14ac:dyDescent="0.25">
      <c r="A81" s="390"/>
      <c r="B81" s="385"/>
      <c r="C81" s="378"/>
      <c r="D81" s="391"/>
      <c r="E81" s="385"/>
      <c r="F81" s="385"/>
      <c r="G81" s="385"/>
      <c r="H81" s="384"/>
      <c r="I81" s="384"/>
      <c r="J81" s="384"/>
      <c r="K81" s="385"/>
      <c r="L81" s="385"/>
      <c r="M81" s="375"/>
      <c r="N81" s="385"/>
      <c r="O81" s="384"/>
      <c r="P81" s="384"/>
      <c r="Q81" s="384"/>
      <c r="R81" s="385"/>
      <c r="S81" s="385"/>
      <c r="T81" s="385"/>
      <c r="U81" s="386"/>
      <c r="V81" s="386"/>
      <c r="W81" s="385"/>
      <c r="X81" s="385"/>
      <c r="Y81" s="385"/>
      <c r="Z81" s="385"/>
      <c r="AA81" s="385"/>
      <c r="AB81" s="385"/>
      <c r="AC81" s="385"/>
      <c r="AD81" s="385"/>
      <c r="AE81" s="385"/>
      <c r="AF81" s="385"/>
      <c r="AG81" s="385"/>
      <c r="AH81" s="385"/>
      <c r="AI81" s="385"/>
      <c r="AJ81" s="385"/>
      <c r="AK81" s="385"/>
      <c r="AL81" s="385"/>
    </row>
    <row r="82" spans="1:38" ht="90" customHeight="1" x14ac:dyDescent="0.25">
      <c r="A82" s="390"/>
      <c r="B82" s="385"/>
      <c r="C82" s="378"/>
      <c r="D82" s="391"/>
      <c r="E82" s="385"/>
      <c r="F82" s="385"/>
      <c r="G82" s="385"/>
      <c r="H82" s="384"/>
      <c r="I82" s="384"/>
      <c r="J82" s="384"/>
      <c r="K82" s="385"/>
      <c r="L82" s="385"/>
      <c r="M82" s="375"/>
      <c r="N82" s="385"/>
      <c r="O82" s="384"/>
      <c r="P82" s="384"/>
      <c r="Q82" s="384"/>
      <c r="R82" s="385"/>
      <c r="S82" s="385"/>
      <c r="T82" s="385"/>
      <c r="U82" s="386"/>
      <c r="V82" s="386"/>
      <c r="W82" s="385"/>
      <c r="X82" s="385"/>
      <c r="Y82" s="385"/>
      <c r="Z82" s="385"/>
      <c r="AA82" s="385"/>
      <c r="AB82" s="385"/>
      <c r="AC82" s="385"/>
      <c r="AD82" s="385"/>
      <c r="AE82" s="385"/>
      <c r="AF82" s="385"/>
      <c r="AG82" s="385"/>
      <c r="AH82" s="385"/>
      <c r="AI82" s="385"/>
      <c r="AJ82" s="385"/>
      <c r="AK82" s="385"/>
      <c r="AL82" s="385"/>
    </row>
    <row r="83" spans="1:38" ht="90" customHeight="1" x14ac:dyDescent="0.25">
      <c r="A83" s="390"/>
      <c r="B83" s="385"/>
      <c r="C83" s="378"/>
      <c r="D83" s="391"/>
      <c r="E83" s="385"/>
      <c r="F83" s="385"/>
      <c r="G83" s="385"/>
      <c r="H83" s="384"/>
      <c r="I83" s="384"/>
      <c r="J83" s="384"/>
      <c r="K83" s="385"/>
      <c r="L83" s="385"/>
      <c r="M83" s="375"/>
      <c r="N83" s="385"/>
      <c r="O83" s="384"/>
      <c r="P83" s="384"/>
      <c r="Q83" s="384"/>
      <c r="R83" s="385"/>
      <c r="S83" s="385"/>
      <c r="T83" s="385"/>
      <c r="U83" s="386"/>
      <c r="V83" s="386"/>
      <c r="W83" s="385"/>
      <c r="X83" s="385"/>
      <c r="Y83" s="385"/>
      <c r="Z83" s="385"/>
      <c r="AA83" s="385"/>
      <c r="AB83" s="385"/>
      <c r="AC83" s="385"/>
      <c r="AD83" s="385"/>
      <c r="AE83" s="385"/>
      <c r="AF83" s="385"/>
      <c r="AG83" s="385"/>
      <c r="AH83" s="385"/>
      <c r="AI83" s="385"/>
      <c r="AJ83" s="385"/>
      <c r="AK83" s="385"/>
      <c r="AL83" s="385"/>
    </row>
    <row r="84" spans="1:38" ht="90" customHeight="1" x14ac:dyDescent="0.25">
      <c r="A84" s="390"/>
      <c r="B84" s="385"/>
      <c r="C84" s="378"/>
      <c r="D84" s="391"/>
      <c r="E84" s="385"/>
      <c r="F84" s="385"/>
      <c r="G84" s="385"/>
      <c r="H84" s="384"/>
      <c r="I84" s="384"/>
      <c r="J84" s="384"/>
      <c r="K84" s="385"/>
      <c r="L84" s="385"/>
      <c r="M84" s="375"/>
      <c r="N84" s="385"/>
      <c r="O84" s="384"/>
      <c r="P84" s="384"/>
      <c r="Q84" s="384"/>
      <c r="R84" s="385"/>
      <c r="S84" s="385"/>
      <c r="T84" s="385"/>
      <c r="U84" s="386"/>
      <c r="V84" s="386"/>
      <c r="W84" s="385"/>
      <c r="X84" s="385"/>
      <c r="Y84" s="385"/>
      <c r="Z84" s="385"/>
      <c r="AA84" s="385"/>
      <c r="AB84" s="385"/>
      <c r="AC84" s="385"/>
      <c r="AD84" s="385"/>
      <c r="AE84" s="385"/>
      <c r="AF84" s="385"/>
      <c r="AG84" s="385"/>
      <c r="AH84" s="385"/>
      <c r="AI84" s="385"/>
      <c r="AJ84" s="385"/>
      <c r="AK84" s="385"/>
      <c r="AL84" s="385"/>
    </row>
    <row r="85" spans="1:38" ht="90" customHeight="1" x14ac:dyDescent="0.25">
      <c r="A85" s="390"/>
      <c r="B85" s="385"/>
      <c r="C85" s="378"/>
      <c r="D85" s="391"/>
      <c r="E85" s="385"/>
      <c r="F85" s="385"/>
      <c r="G85" s="385"/>
      <c r="H85" s="384"/>
      <c r="I85" s="384"/>
      <c r="J85" s="384"/>
      <c r="K85" s="385"/>
      <c r="L85" s="385"/>
      <c r="M85" s="375"/>
      <c r="N85" s="385"/>
      <c r="O85" s="384"/>
      <c r="P85" s="384"/>
      <c r="Q85" s="384"/>
      <c r="R85" s="385"/>
      <c r="S85" s="385"/>
      <c r="T85" s="385"/>
      <c r="U85" s="386"/>
      <c r="V85" s="386"/>
      <c r="W85" s="385"/>
      <c r="X85" s="385"/>
      <c r="Y85" s="385"/>
      <c r="Z85" s="385"/>
      <c r="AA85" s="385"/>
      <c r="AB85" s="385"/>
      <c r="AC85" s="385"/>
      <c r="AD85" s="385"/>
      <c r="AE85" s="385"/>
      <c r="AF85" s="385"/>
      <c r="AG85" s="385"/>
      <c r="AH85" s="385"/>
      <c r="AI85" s="385"/>
      <c r="AJ85" s="385"/>
      <c r="AK85" s="385"/>
      <c r="AL85" s="385"/>
    </row>
    <row r="86" spans="1:38" ht="90" customHeight="1" x14ac:dyDescent="0.25">
      <c r="A86" s="390"/>
      <c r="B86" s="385"/>
      <c r="C86" s="378"/>
      <c r="D86" s="391"/>
      <c r="E86" s="385"/>
      <c r="F86" s="385"/>
      <c r="G86" s="385"/>
      <c r="H86" s="384"/>
      <c r="I86" s="384"/>
      <c r="J86" s="384"/>
      <c r="K86" s="385"/>
      <c r="L86" s="385"/>
      <c r="M86" s="375"/>
      <c r="N86" s="385"/>
      <c r="O86" s="384"/>
      <c r="P86" s="384"/>
      <c r="Q86" s="384"/>
      <c r="R86" s="385"/>
      <c r="S86" s="385"/>
      <c r="T86" s="385"/>
      <c r="U86" s="386"/>
      <c r="V86" s="386"/>
      <c r="W86" s="385"/>
      <c r="X86" s="385"/>
      <c r="Y86" s="385"/>
      <c r="Z86" s="385"/>
      <c r="AA86" s="385"/>
      <c r="AB86" s="385"/>
      <c r="AC86" s="385"/>
      <c r="AD86" s="385"/>
      <c r="AE86" s="385"/>
      <c r="AF86" s="385"/>
      <c r="AG86" s="385"/>
      <c r="AH86" s="385"/>
      <c r="AI86" s="385"/>
      <c r="AJ86" s="385"/>
      <c r="AK86" s="385"/>
      <c r="AL86" s="385"/>
    </row>
    <row r="87" spans="1:38" ht="90" customHeight="1" x14ac:dyDescent="0.25">
      <c r="A87" s="390"/>
      <c r="B87" s="385"/>
      <c r="C87" s="378"/>
      <c r="D87" s="391"/>
      <c r="E87" s="385"/>
      <c r="F87" s="385"/>
      <c r="G87" s="385"/>
      <c r="H87" s="384"/>
      <c r="I87" s="384"/>
      <c r="J87" s="384"/>
      <c r="K87" s="385"/>
      <c r="L87" s="385"/>
      <c r="M87" s="375"/>
      <c r="N87" s="385"/>
      <c r="O87" s="384"/>
      <c r="P87" s="384"/>
      <c r="Q87" s="384"/>
      <c r="R87" s="385"/>
      <c r="S87" s="385"/>
      <c r="T87" s="385"/>
      <c r="U87" s="386"/>
      <c r="V87" s="386"/>
      <c r="W87" s="385"/>
      <c r="X87" s="385"/>
      <c r="Y87" s="385"/>
      <c r="Z87" s="385"/>
      <c r="AA87" s="385"/>
      <c r="AB87" s="385"/>
      <c r="AC87" s="385"/>
      <c r="AD87" s="385"/>
      <c r="AE87" s="385"/>
      <c r="AF87" s="385"/>
      <c r="AG87" s="385"/>
      <c r="AH87" s="385"/>
      <c r="AI87" s="385"/>
      <c r="AJ87" s="385"/>
      <c r="AK87" s="385"/>
      <c r="AL87" s="385"/>
    </row>
    <row r="88" spans="1:38" ht="90" customHeight="1" x14ac:dyDescent="0.25">
      <c r="A88" s="390"/>
      <c r="B88" s="385"/>
      <c r="C88" s="378"/>
      <c r="D88" s="391"/>
      <c r="E88" s="385"/>
      <c r="F88" s="385"/>
      <c r="G88" s="385"/>
      <c r="H88" s="384"/>
      <c r="I88" s="384"/>
      <c r="J88" s="384"/>
      <c r="K88" s="385"/>
      <c r="L88" s="385"/>
      <c r="M88" s="375"/>
      <c r="N88" s="385"/>
      <c r="O88" s="384"/>
      <c r="P88" s="384"/>
      <c r="Q88" s="384"/>
      <c r="R88" s="385"/>
      <c r="S88" s="385"/>
      <c r="T88" s="385"/>
      <c r="U88" s="386"/>
      <c r="V88" s="386"/>
      <c r="W88" s="385"/>
      <c r="X88" s="385"/>
      <c r="Y88" s="385"/>
      <c r="Z88" s="385"/>
      <c r="AA88" s="385"/>
      <c r="AB88" s="385"/>
      <c r="AC88" s="385"/>
      <c r="AD88" s="385"/>
      <c r="AE88" s="385"/>
      <c r="AF88" s="385"/>
      <c r="AG88" s="385"/>
      <c r="AH88" s="385"/>
      <c r="AI88" s="385"/>
      <c r="AJ88" s="385"/>
      <c r="AK88" s="385"/>
      <c r="AL88" s="385"/>
    </row>
    <row r="89" spans="1:38" ht="90" customHeight="1" x14ac:dyDescent="0.25">
      <c r="A89" s="390"/>
      <c r="B89" s="385"/>
      <c r="C89" s="378"/>
      <c r="D89" s="391"/>
      <c r="E89" s="385"/>
      <c r="F89" s="385"/>
      <c r="G89" s="385"/>
      <c r="H89" s="384"/>
      <c r="I89" s="384"/>
      <c r="J89" s="384"/>
      <c r="K89" s="385"/>
      <c r="L89" s="385"/>
      <c r="M89" s="375"/>
      <c r="N89" s="385"/>
      <c r="O89" s="384"/>
      <c r="P89" s="384"/>
      <c r="Q89" s="384"/>
      <c r="R89" s="385"/>
      <c r="S89" s="385"/>
      <c r="T89" s="385"/>
      <c r="U89" s="386"/>
      <c r="V89" s="386"/>
      <c r="W89" s="385"/>
      <c r="X89" s="385"/>
      <c r="Y89" s="385"/>
      <c r="Z89" s="385"/>
      <c r="AA89" s="385"/>
      <c r="AB89" s="385"/>
      <c r="AC89" s="385"/>
      <c r="AD89" s="385"/>
      <c r="AE89" s="385"/>
      <c r="AF89" s="385"/>
      <c r="AG89" s="385"/>
      <c r="AH89" s="385"/>
      <c r="AI89" s="385"/>
      <c r="AJ89" s="385"/>
      <c r="AK89" s="385"/>
      <c r="AL89" s="385"/>
    </row>
    <row r="90" spans="1:38" ht="90" customHeight="1" x14ac:dyDescent="0.25">
      <c r="A90" s="390"/>
      <c r="B90" s="385"/>
      <c r="C90" s="378"/>
      <c r="D90" s="391"/>
      <c r="E90" s="385"/>
      <c r="F90" s="385"/>
      <c r="G90" s="385"/>
      <c r="H90" s="384"/>
      <c r="I90" s="384"/>
      <c r="J90" s="384"/>
      <c r="K90" s="385"/>
      <c r="L90" s="385"/>
      <c r="M90" s="375"/>
      <c r="N90" s="385"/>
      <c r="O90" s="384"/>
      <c r="P90" s="384"/>
      <c r="Q90" s="384"/>
      <c r="R90" s="385"/>
      <c r="S90" s="385"/>
      <c r="T90" s="385"/>
      <c r="U90" s="386"/>
      <c r="V90" s="386"/>
      <c r="W90" s="385"/>
      <c r="X90" s="385"/>
      <c r="Y90" s="385"/>
      <c r="Z90" s="385"/>
      <c r="AA90" s="385"/>
      <c r="AB90" s="385"/>
      <c r="AC90" s="385"/>
      <c r="AD90" s="385"/>
      <c r="AE90" s="385"/>
      <c r="AF90" s="385"/>
      <c r="AG90" s="385"/>
      <c r="AH90" s="385"/>
      <c r="AI90" s="385"/>
      <c r="AJ90" s="385"/>
      <c r="AK90" s="385"/>
      <c r="AL90" s="385"/>
    </row>
    <row r="91" spans="1:38" ht="90" customHeight="1" x14ac:dyDescent="0.25">
      <c r="A91" s="390"/>
      <c r="B91" s="385"/>
      <c r="C91" s="378"/>
      <c r="D91" s="391"/>
      <c r="E91" s="385"/>
      <c r="F91" s="385"/>
      <c r="G91" s="385"/>
      <c r="H91" s="384"/>
      <c r="I91" s="384"/>
      <c r="J91" s="384"/>
      <c r="K91" s="385"/>
      <c r="L91" s="385"/>
      <c r="M91" s="375"/>
      <c r="N91" s="385"/>
      <c r="O91" s="384"/>
      <c r="P91" s="384"/>
      <c r="Q91" s="384"/>
      <c r="R91" s="385"/>
      <c r="S91" s="385"/>
      <c r="T91" s="385"/>
      <c r="U91" s="386"/>
      <c r="V91" s="386"/>
      <c r="W91" s="385"/>
      <c r="X91" s="385"/>
      <c r="Y91" s="385"/>
      <c r="Z91" s="385"/>
      <c r="AA91" s="385"/>
      <c r="AB91" s="385"/>
      <c r="AC91" s="385"/>
      <c r="AD91" s="385"/>
      <c r="AE91" s="385"/>
      <c r="AF91" s="385"/>
      <c r="AG91" s="385"/>
      <c r="AH91" s="385"/>
      <c r="AI91" s="385"/>
      <c r="AJ91" s="385"/>
      <c r="AK91" s="385"/>
      <c r="AL91" s="385"/>
    </row>
    <row r="92" spans="1:38" ht="90" customHeight="1" x14ac:dyDescent="0.25">
      <c r="A92" s="390"/>
      <c r="B92" s="385"/>
      <c r="C92" s="378"/>
      <c r="D92" s="391"/>
      <c r="E92" s="385"/>
      <c r="F92" s="385"/>
      <c r="G92" s="385"/>
      <c r="H92" s="384"/>
      <c r="I92" s="384"/>
      <c r="J92" s="384"/>
      <c r="K92" s="385"/>
      <c r="L92" s="385"/>
      <c r="M92" s="375"/>
      <c r="N92" s="385"/>
      <c r="O92" s="384"/>
      <c r="P92" s="384"/>
      <c r="Q92" s="384"/>
      <c r="R92" s="385"/>
      <c r="S92" s="385"/>
      <c r="T92" s="385"/>
      <c r="U92" s="386"/>
      <c r="V92" s="386"/>
      <c r="W92" s="385"/>
      <c r="X92" s="385"/>
      <c r="Y92" s="385"/>
      <c r="Z92" s="385"/>
      <c r="AA92" s="385"/>
      <c r="AB92" s="385"/>
      <c r="AC92" s="385"/>
      <c r="AD92" s="385"/>
      <c r="AE92" s="385"/>
      <c r="AF92" s="385"/>
      <c r="AG92" s="385"/>
      <c r="AH92" s="385"/>
      <c r="AI92" s="385"/>
      <c r="AJ92" s="385"/>
      <c r="AK92" s="385"/>
      <c r="AL92" s="385"/>
    </row>
    <row r="93" spans="1:38" ht="90" customHeight="1" x14ac:dyDescent="0.25">
      <c r="A93" s="390"/>
      <c r="B93" s="385"/>
      <c r="C93" s="378"/>
      <c r="D93" s="391"/>
      <c r="E93" s="385"/>
      <c r="F93" s="385"/>
      <c r="G93" s="385"/>
      <c r="H93" s="384"/>
      <c r="I93" s="384"/>
      <c r="J93" s="384"/>
      <c r="K93" s="385"/>
      <c r="L93" s="385"/>
      <c r="M93" s="375"/>
      <c r="N93" s="385"/>
      <c r="O93" s="384"/>
      <c r="P93" s="384"/>
      <c r="Q93" s="384"/>
      <c r="R93" s="385"/>
      <c r="S93" s="385"/>
      <c r="T93" s="385"/>
      <c r="U93" s="386"/>
      <c r="V93" s="386"/>
      <c r="W93" s="385"/>
      <c r="X93" s="385"/>
      <c r="Y93" s="385"/>
      <c r="Z93" s="385"/>
      <c r="AA93" s="385"/>
      <c r="AB93" s="385"/>
      <c r="AC93" s="385"/>
      <c r="AD93" s="385"/>
      <c r="AE93" s="385"/>
      <c r="AF93" s="385"/>
      <c r="AG93" s="385"/>
      <c r="AH93" s="385"/>
      <c r="AI93" s="385"/>
      <c r="AJ93" s="385"/>
      <c r="AK93" s="385"/>
      <c r="AL93" s="385"/>
    </row>
    <row r="94" spans="1:38" ht="90" customHeight="1" x14ac:dyDescent="0.25">
      <c r="A94" s="390"/>
      <c r="B94" s="385"/>
      <c r="C94" s="378"/>
      <c r="D94" s="391"/>
      <c r="E94" s="385"/>
      <c r="F94" s="385"/>
      <c r="G94" s="385"/>
      <c r="H94" s="384"/>
      <c r="I94" s="384"/>
      <c r="J94" s="384"/>
      <c r="K94" s="385"/>
      <c r="L94" s="385"/>
      <c r="M94" s="375"/>
      <c r="N94" s="385"/>
      <c r="O94" s="384"/>
      <c r="P94" s="384"/>
      <c r="Q94" s="384"/>
      <c r="R94" s="385"/>
      <c r="S94" s="385"/>
      <c r="T94" s="385"/>
      <c r="U94" s="386"/>
      <c r="V94" s="386"/>
      <c r="W94" s="385"/>
      <c r="X94" s="385"/>
      <c r="Y94" s="385"/>
      <c r="Z94" s="385"/>
      <c r="AA94" s="385"/>
      <c r="AB94" s="385"/>
      <c r="AC94" s="385"/>
      <c r="AD94" s="385"/>
      <c r="AE94" s="385"/>
      <c r="AF94" s="385"/>
      <c r="AG94" s="385"/>
      <c r="AH94" s="385"/>
      <c r="AI94" s="385"/>
      <c r="AJ94" s="385"/>
      <c r="AK94" s="385"/>
      <c r="AL94" s="385"/>
    </row>
    <row r="95" spans="1:38" ht="90" customHeight="1" x14ac:dyDescent="0.25">
      <c r="A95" s="390"/>
      <c r="B95" s="385"/>
      <c r="C95" s="378"/>
      <c r="D95" s="391"/>
      <c r="E95" s="385"/>
      <c r="F95" s="385"/>
      <c r="G95" s="385"/>
      <c r="H95" s="384"/>
      <c r="I95" s="384"/>
      <c r="J95" s="384"/>
      <c r="K95" s="385"/>
      <c r="L95" s="385"/>
      <c r="M95" s="375"/>
      <c r="N95" s="385"/>
      <c r="O95" s="384"/>
      <c r="P95" s="384"/>
      <c r="Q95" s="384"/>
      <c r="R95" s="385"/>
      <c r="S95" s="385"/>
      <c r="T95" s="385"/>
      <c r="U95" s="386"/>
      <c r="V95" s="386"/>
      <c r="W95" s="385"/>
      <c r="X95" s="385"/>
      <c r="Y95" s="385"/>
      <c r="Z95" s="385"/>
      <c r="AA95" s="385"/>
      <c r="AB95" s="385"/>
      <c r="AC95" s="385"/>
      <c r="AD95" s="385"/>
      <c r="AE95" s="385"/>
      <c r="AF95" s="385"/>
      <c r="AG95" s="385"/>
      <c r="AH95" s="385"/>
      <c r="AI95" s="385"/>
      <c r="AJ95" s="385"/>
      <c r="AK95" s="385"/>
      <c r="AL95" s="385"/>
    </row>
    <row r="96" spans="1:38" ht="90" customHeight="1" x14ac:dyDescent="0.25">
      <c r="A96" s="390"/>
      <c r="B96" s="385"/>
      <c r="C96" s="378"/>
      <c r="D96" s="391"/>
      <c r="E96" s="385"/>
      <c r="F96" s="385"/>
      <c r="G96" s="385"/>
      <c r="H96" s="384"/>
      <c r="I96" s="384"/>
      <c r="J96" s="384"/>
      <c r="K96" s="385"/>
      <c r="L96" s="385"/>
      <c r="M96" s="375"/>
      <c r="N96" s="385"/>
      <c r="O96" s="384"/>
      <c r="P96" s="384"/>
      <c r="Q96" s="384"/>
      <c r="R96" s="385"/>
      <c r="S96" s="385"/>
      <c r="T96" s="385"/>
      <c r="U96" s="386"/>
      <c r="V96" s="386"/>
      <c r="W96" s="385"/>
      <c r="X96" s="385"/>
      <c r="Y96" s="385"/>
      <c r="Z96" s="385"/>
      <c r="AA96" s="385"/>
      <c r="AB96" s="385"/>
      <c r="AC96" s="385"/>
      <c r="AD96" s="385"/>
      <c r="AE96" s="385"/>
      <c r="AF96" s="385"/>
      <c r="AG96" s="385"/>
      <c r="AH96" s="385"/>
      <c r="AI96" s="385"/>
      <c r="AJ96" s="385"/>
      <c r="AK96" s="385"/>
      <c r="AL96" s="385"/>
    </row>
    <row r="97" spans="1:38" ht="90" customHeight="1" x14ac:dyDescent="0.25">
      <c r="A97" s="390"/>
      <c r="B97" s="385"/>
      <c r="C97" s="378"/>
      <c r="D97" s="391"/>
      <c r="E97" s="385"/>
      <c r="F97" s="385"/>
      <c r="G97" s="385"/>
      <c r="H97" s="384"/>
      <c r="I97" s="384"/>
      <c r="J97" s="384"/>
      <c r="K97" s="385"/>
      <c r="L97" s="385"/>
      <c r="M97" s="375"/>
      <c r="N97" s="385"/>
      <c r="O97" s="384"/>
      <c r="P97" s="384"/>
      <c r="Q97" s="384"/>
      <c r="R97" s="385"/>
      <c r="S97" s="385"/>
      <c r="T97" s="385"/>
      <c r="U97" s="386"/>
      <c r="V97" s="386"/>
      <c r="W97" s="385"/>
      <c r="X97" s="385"/>
      <c r="Y97" s="385"/>
      <c r="Z97" s="385"/>
      <c r="AA97" s="385"/>
      <c r="AB97" s="385"/>
      <c r="AC97" s="385"/>
      <c r="AD97" s="385"/>
      <c r="AE97" s="385"/>
      <c r="AF97" s="385"/>
      <c r="AG97" s="385"/>
      <c r="AH97" s="385"/>
      <c r="AI97" s="385"/>
      <c r="AJ97" s="385"/>
      <c r="AK97" s="385"/>
      <c r="AL97" s="385"/>
    </row>
    <row r="98" spans="1:38" ht="90" customHeight="1" x14ac:dyDescent="0.25">
      <c r="A98" s="390"/>
      <c r="B98" s="385"/>
      <c r="C98" s="378"/>
      <c r="D98" s="391"/>
      <c r="E98" s="385"/>
      <c r="F98" s="385"/>
      <c r="G98" s="385"/>
      <c r="H98" s="384"/>
      <c r="I98" s="384"/>
      <c r="J98" s="384"/>
      <c r="K98" s="385"/>
      <c r="L98" s="385"/>
      <c r="M98" s="375"/>
      <c r="N98" s="385"/>
      <c r="O98" s="384"/>
      <c r="P98" s="384"/>
      <c r="Q98" s="384"/>
      <c r="R98" s="385"/>
      <c r="S98" s="385"/>
      <c r="T98" s="385"/>
      <c r="U98" s="386"/>
      <c r="V98" s="386"/>
      <c r="W98" s="385"/>
      <c r="X98" s="385"/>
      <c r="Y98" s="385"/>
      <c r="Z98" s="385"/>
      <c r="AA98" s="385"/>
      <c r="AB98" s="385"/>
      <c r="AC98" s="385"/>
      <c r="AD98" s="385"/>
      <c r="AE98" s="385"/>
      <c r="AF98" s="385"/>
      <c r="AG98" s="385"/>
      <c r="AH98" s="385"/>
      <c r="AI98" s="385"/>
      <c r="AJ98" s="385"/>
      <c r="AK98" s="385"/>
      <c r="AL98" s="385"/>
    </row>
    <row r="99" spans="1:38" ht="90" customHeight="1" x14ac:dyDescent="0.25">
      <c r="A99" s="390"/>
      <c r="B99" s="385"/>
      <c r="C99" s="378"/>
      <c r="D99" s="391"/>
      <c r="E99" s="385"/>
      <c r="F99" s="385"/>
      <c r="G99" s="385"/>
      <c r="H99" s="384"/>
      <c r="I99" s="384"/>
      <c r="J99" s="384"/>
      <c r="K99" s="385"/>
      <c r="L99" s="385"/>
      <c r="M99" s="375"/>
      <c r="N99" s="385"/>
      <c r="O99" s="384"/>
      <c r="P99" s="384"/>
      <c r="Q99" s="384"/>
      <c r="R99" s="385"/>
      <c r="S99" s="385"/>
      <c r="T99" s="385"/>
      <c r="U99" s="386"/>
      <c r="V99" s="386"/>
      <c r="W99" s="385"/>
      <c r="X99" s="385"/>
      <c r="Y99" s="385"/>
      <c r="Z99" s="385"/>
      <c r="AA99" s="385"/>
      <c r="AB99" s="385"/>
      <c r="AC99" s="385"/>
      <c r="AD99" s="385"/>
      <c r="AE99" s="385"/>
      <c r="AF99" s="385"/>
      <c r="AG99" s="385"/>
      <c r="AH99" s="385"/>
      <c r="AI99" s="385"/>
      <c r="AJ99" s="385"/>
      <c r="AK99" s="385"/>
      <c r="AL99" s="385"/>
    </row>
    <row r="100" spans="1:38" ht="90" customHeight="1" x14ac:dyDescent="0.25">
      <c r="A100" s="390"/>
      <c r="B100" s="385"/>
      <c r="C100" s="378"/>
      <c r="D100" s="391"/>
      <c r="E100" s="385"/>
      <c r="F100" s="385"/>
      <c r="G100" s="385"/>
      <c r="H100" s="384"/>
      <c r="I100" s="384"/>
      <c r="J100" s="384"/>
      <c r="K100" s="385"/>
      <c r="L100" s="385"/>
      <c r="M100" s="375"/>
      <c r="N100" s="385"/>
      <c r="O100" s="384"/>
      <c r="P100" s="384"/>
      <c r="Q100" s="384"/>
      <c r="R100" s="385"/>
      <c r="S100" s="385"/>
      <c r="T100" s="385"/>
      <c r="U100" s="386"/>
      <c r="V100" s="386"/>
      <c r="W100" s="385"/>
      <c r="X100" s="385"/>
      <c r="Y100" s="385"/>
      <c r="Z100" s="385"/>
      <c r="AA100" s="385"/>
      <c r="AB100" s="385"/>
      <c r="AC100" s="385"/>
      <c r="AD100" s="385"/>
      <c r="AE100" s="385"/>
      <c r="AF100" s="385"/>
      <c r="AG100" s="385"/>
      <c r="AH100" s="385"/>
      <c r="AI100" s="385"/>
      <c r="AJ100" s="385"/>
      <c r="AK100" s="385"/>
      <c r="AL100" s="385"/>
    </row>
    <row r="101" spans="1:38" ht="90" customHeight="1" x14ac:dyDescent="0.25">
      <c r="A101" s="390"/>
      <c r="B101" s="385"/>
      <c r="C101" s="378"/>
      <c r="D101" s="391"/>
      <c r="E101" s="385"/>
      <c r="F101" s="385"/>
      <c r="G101" s="385"/>
      <c r="H101" s="384"/>
      <c r="I101" s="384"/>
      <c r="J101" s="384"/>
      <c r="K101" s="385"/>
      <c r="L101" s="385"/>
      <c r="M101" s="375"/>
      <c r="N101" s="385"/>
      <c r="O101" s="384"/>
      <c r="P101" s="384"/>
      <c r="Q101" s="384"/>
      <c r="R101" s="385"/>
      <c r="S101" s="385"/>
      <c r="T101" s="385"/>
      <c r="U101" s="386"/>
      <c r="V101" s="386"/>
      <c r="W101" s="385"/>
      <c r="X101" s="385"/>
      <c r="Y101" s="385"/>
      <c r="Z101" s="385"/>
      <c r="AA101" s="385"/>
      <c r="AB101" s="385"/>
      <c r="AC101" s="385"/>
      <c r="AD101" s="385"/>
      <c r="AE101" s="385"/>
      <c r="AF101" s="385"/>
      <c r="AG101" s="385"/>
      <c r="AH101" s="385"/>
      <c r="AI101" s="385"/>
      <c r="AJ101" s="385"/>
      <c r="AK101" s="385"/>
      <c r="AL101" s="385"/>
    </row>
    <row r="102" spans="1:38" ht="90" customHeight="1" x14ac:dyDescent="0.25">
      <c r="A102" s="390"/>
      <c r="B102" s="385"/>
      <c r="C102" s="378"/>
      <c r="D102" s="391"/>
      <c r="E102" s="385"/>
      <c r="F102" s="385"/>
      <c r="G102" s="385"/>
      <c r="H102" s="384"/>
      <c r="I102" s="384"/>
      <c r="J102" s="384"/>
      <c r="K102" s="385"/>
      <c r="L102" s="385"/>
      <c r="M102" s="375"/>
      <c r="N102" s="385"/>
      <c r="O102" s="384"/>
      <c r="P102" s="384"/>
      <c r="Q102" s="384"/>
      <c r="R102" s="385"/>
      <c r="S102" s="385"/>
      <c r="T102" s="385"/>
      <c r="U102" s="386"/>
      <c r="V102" s="386"/>
      <c r="W102" s="385"/>
      <c r="X102" s="385"/>
      <c r="Y102" s="385"/>
      <c r="Z102" s="385"/>
      <c r="AA102" s="385"/>
      <c r="AB102" s="385"/>
      <c r="AC102" s="385"/>
      <c r="AD102" s="385"/>
      <c r="AE102" s="385"/>
      <c r="AF102" s="385"/>
      <c r="AG102" s="385"/>
      <c r="AH102" s="385"/>
      <c r="AI102" s="385"/>
      <c r="AJ102" s="385"/>
      <c r="AK102" s="385"/>
      <c r="AL102" s="385"/>
    </row>
    <row r="103" spans="1:38" ht="90" customHeight="1" x14ac:dyDescent="0.25">
      <c r="A103" s="390"/>
      <c r="B103" s="385"/>
      <c r="C103" s="378"/>
      <c r="D103" s="391"/>
      <c r="E103" s="385"/>
      <c r="F103" s="385"/>
      <c r="G103" s="385"/>
      <c r="H103" s="384"/>
      <c r="I103" s="384"/>
      <c r="J103" s="384"/>
      <c r="K103" s="385"/>
      <c r="L103" s="385"/>
      <c r="M103" s="375"/>
      <c r="N103" s="385"/>
      <c r="O103" s="384"/>
      <c r="P103" s="384"/>
      <c r="Q103" s="384"/>
      <c r="R103" s="385"/>
      <c r="S103" s="385"/>
      <c r="T103" s="385"/>
      <c r="U103" s="386"/>
      <c r="V103" s="386"/>
      <c r="W103" s="385"/>
      <c r="X103" s="385"/>
      <c r="Y103" s="385"/>
      <c r="Z103" s="385"/>
      <c r="AA103" s="385"/>
      <c r="AB103" s="385"/>
      <c r="AC103" s="385"/>
      <c r="AD103" s="385"/>
      <c r="AE103" s="385"/>
      <c r="AF103" s="385"/>
      <c r="AG103" s="385"/>
      <c r="AH103" s="385"/>
      <c r="AI103" s="385"/>
      <c r="AJ103" s="385"/>
      <c r="AK103" s="385"/>
      <c r="AL103" s="385"/>
    </row>
    <row r="104" spans="1:38" ht="90" customHeight="1" x14ac:dyDescent="0.25">
      <c r="A104" s="390"/>
      <c r="B104" s="385"/>
      <c r="C104" s="378"/>
      <c r="D104" s="391"/>
      <c r="E104" s="385"/>
      <c r="F104" s="385"/>
      <c r="G104" s="385"/>
      <c r="H104" s="384"/>
      <c r="I104" s="384"/>
      <c r="J104" s="384"/>
      <c r="K104" s="385"/>
      <c r="L104" s="385"/>
      <c r="M104" s="375"/>
      <c r="N104" s="385"/>
      <c r="O104" s="384"/>
      <c r="P104" s="384"/>
      <c r="Q104" s="384"/>
      <c r="R104" s="385"/>
      <c r="S104" s="385"/>
      <c r="T104" s="385"/>
      <c r="U104" s="386"/>
      <c r="V104" s="386"/>
      <c r="W104" s="385"/>
      <c r="X104" s="385"/>
      <c r="Y104" s="385"/>
      <c r="Z104" s="385"/>
      <c r="AA104" s="385"/>
      <c r="AB104" s="385"/>
      <c r="AC104" s="385"/>
      <c r="AD104" s="385"/>
      <c r="AE104" s="385"/>
      <c r="AF104" s="385"/>
      <c r="AG104" s="385"/>
      <c r="AH104" s="385"/>
      <c r="AI104" s="385"/>
      <c r="AJ104" s="385"/>
      <c r="AK104" s="385"/>
      <c r="AL104" s="385"/>
    </row>
    <row r="105" spans="1:38" ht="90" customHeight="1" x14ac:dyDescent="0.25">
      <c r="A105" s="390"/>
      <c r="B105" s="385"/>
      <c r="C105" s="378"/>
      <c r="D105" s="391"/>
      <c r="E105" s="385"/>
      <c r="F105" s="385"/>
      <c r="G105" s="385"/>
      <c r="H105" s="384"/>
      <c r="I105" s="384"/>
      <c r="J105" s="384"/>
      <c r="K105" s="385"/>
      <c r="L105" s="385"/>
      <c r="M105" s="375"/>
      <c r="N105" s="385"/>
      <c r="O105" s="384"/>
      <c r="P105" s="384"/>
      <c r="Q105" s="384"/>
      <c r="R105" s="385"/>
      <c r="S105" s="385"/>
      <c r="T105" s="385"/>
      <c r="U105" s="386"/>
      <c r="V105" s="386"/>
      <c r="W105" s="385"/>
      <c r="X105" s="385"/>
      <c r="Y105" s="385"/>
      <c r="Z105" s="385"/>
      <c r="AA105" s="385"/>
      <c r="AB105" s="385"/>
      <c r="AC105" s="385"/>
      <c r="AD105" s="385"/>
      <c r="AE105" s="385"/>
      <c r="AF105" s="385"/>
      <c r="AG105" s="385"/>
      <c r="AH105" s="385"/>
      <c r="AI105" s="385"/>
      <c r="AJ105" s="385"/>
      <c r="AK105" s="385"/>
      <c r="AL105" s="385"/>
    </row>
    <row r="106" spans="1:38" ht="90" customHeight="1" x14ac:dyDescent="0.25">
      <c r="A106" s="390"/>
      <c r="B106" s="385"/>
      <c r="C106" s="378"/>
      <c r="D106" s="391"/>
      <c r="E106" s="385"/>
      <c r="F106" s="385"/>
      <c r="G106" s="385"/>
      <c r="H106" s="384"/>
      <c r="I106" s="384"/>
      <c r="J106" s="384"/>
      <c r="K106" s="385"/>
      <c r="L106" s="385"/>
      <c r="M106" s="375"/>
      <c r="N106" s="385"/>
      <c r="O106" s="384"/>
      <c r="P106" s="384"/>
      <c r="Q106" s="384"/>
      <c r="R106" s="385"/>
      <c r="S106" s="385"/>
      <c r="T106" s="385"/>
      <c r="U106" s="386"/>
      <c r="V106" s="386"/>
      <c r="W106" s="385"/>
      <c r="X106" s="385"/>
      <c r="Y106" s="385"/>
      <c r="Z106" s="385"/>
      <c r="AA106" s="385"/>
      <c r="AB106" s="385"/>
      <c r="AC106" s="385"/>
      <c r="AD106" s="385"/>
      <c r="AE106" s="385"/>
      <c r="AF106" s="385"/>
      <c r="AG106" s="385"/>
      <c r="AH106" s="385"/>
      <c r="AI106" s="385"/>
      <c r="AJ106" s="385"/>
      <c r="AK106" s="385"/>
      <c r="AL106" s="385"/>
    </row>
    <row r="107" spans="1:38" ht="90" customHeight="1" x14ac:dyDescent="0.25">
      <c r="A107" s="390"/>
      <c r="B107" s="385"/>
      <c r="C107" s="378"/>
      <c r="D107" s="391"/>
      <c r="E107" s="385"/>
      <c r="F107" s="385"/>
      <c r="G107" s="385"/>
      <c r="H107" s="384"/>
      <c r="I107" s="384"/>
      <c r="J107" s="384"/>
      <c r="K107" s="385"/>
      <c r="L107" s="385"/>
      <c r="M107" s="375"/>
      <c r="N107" s="385"/>
      <c r="O107" s="384"/>
      <c r="P107" s="384"/>
      <c r="Q107" s="384"/>
      <c r="R107" s="385"/>
      <c r="S107" s="385"/>
      <c r="T107" s="385"/>
      <c r="U107" s="386"/>
      <c r="V107" s="386"/>
      <c r="W107" s="385"/>
      <c r="X107" s="385"/>
      <c r="Y107" s="385"/>
      <c r="Z107" s="385"/>
      <c r="AA107" s="385"/>
      <c r="AB107" s="385"/>
      <c r="AC107" s="385"/>
      <c r="AD107" s="385"/>
      <c r="AE107" s="385"/>
      <c r="AF107" s="385"/>
      <c r="AG107" s="385"/>
      <c r="AH107" s="385"/>
      <c r="AI107" s="385"/>
      <c r="AJ107" s="385"/>
      <c r="AK107" s="385"/>
      <c r="AL107" s="385"/>
    </row>
    <row r="108" spans="1:38" ht="90" customHeight="1" x14ac:dyDescent="0.25">
      <c r="A108" s="390"/>
      <c r="B108" s="385"/>
      <c r="C108" s="378"/>
      <c r="D108" s="391"/>
      <c r="E108" s="385"/>
      <c r="F108" s="385"/>
      <c r="G108" s="385"/>
      <c r="H108" s="384"/>
      <c r="I108" s="384"/>
      <c r="J108" s="384"/>
      <c r="K108" s="385"/>
      <c r="L108" s="385"/>
      <c r="M108" s="375"/>
      <c r="N108" s="385"/>
      <c r="O108" s="384"/>
      <c r="P108" s="384"/>
      <c r="Q108" s="384"/>
      <c r="R108" s="385"/>
      <c r="S108" s="385"/>
      <c r="T108" s="385"/>
      <c r="U108" s="386"/>
      <c r="V108" s="386"/>
      <c r="W108" s="385"/>
      <c r="X108" s="385"/>
      <c r="Y108" s="385"/>
      <c r="Z108" s="385"/>
      <c r="AA108" s="385"/>
      <c r="AB108" s="385"/>
      <c r="AC108" s="385"/>
      <c r="AD108" s="385"/>
      <c r="AE108" s="385"/>
      <c r="AF108" s="385"/>
      <c r="AG108" s="385"/>
      <c r="AH108" s="385"/>
      <c r="AI108" s="385"/>
      <c r="AJ108" s="385"/>
      <c r="AK108" s="385"/>
      <c r="AL108" s="385"/>
    </row>
    <row r="109" spans="1:38" ht="90" customHeight="1" x14ac:dyDescent="0.25">
      <c r="A109" s="390"/>
      <c r="B109" s="385"/>
      <c r="C109" s="378"/>
      <c r="D109" s="391"/>
      <c r="E109" s="385"/>
      <c r="F109" s="385"/>
      <c r="G109" s="385"/>
      <c r="H109" s="384"/>
      <c r="I109" s="384"/>
      <c r="J109" s="384"/>
      <c r="K109" s="385"/>
      <c r="L109" s="385"/>
      <c r="M109" s="375"/>
      <c r="N109" s="385"/>
      <c r="O109" s="384"/>
      <c r="P109" s="384"/>
      <c r="Q109" s="384"/>
      <c r="R109" s="385"/>
      <c r="S109" s="385"/>
      <c r="T109" s="385"/>
      <c r="U109" s="386"/>
      <c r="V109" s="386"/>
      <c r="W109" s="385"/>
      <c r="X109" s="385"/>
      <c r="Y109" s="385"/>
      <c r="Z109" s="385"/>
      <c r="AA109" s="385"/>
      <c r="AB109" s="385"/>
      <c r="AC109" s="385"/>
      <c r="AD109" s="385"/>
      <c r="AE109" s="385"/>
      <c r="AF109" s="385"/>
      <c r="AG109" s="385"/>
      <c r="AH109" s="385"/>
      <c r="AI109" s="385"/>
      <c r="AJ109" s="385"/>
      <c r="AK109" s="385"/>
      <c r="AL109" s="385"/>
    </row>
    <row r="110" spans="1:38" ht="90" customHeight="1" x14ac:dyDescent="0.25">
      <c r="A110" s="390"/>
      <c r="B110" s="385"/>
      <c r="C110" s="378"/>
      <c r="D110" s="391"/>
      <c r="E110" s="385"/>
      <c r="F110" s="385"/>
      <c r="G110" s="385"/>
      <c r="H110" s="384"/>
      <c r="I110" s="384"/>
      <c r="J110" s="384"/>
      <c r="K110" s="385"/>
      <c r="L110" s="385"/>
      <c r="M110" s="375"/>
      <c r="N110" s="385"/>
      <c r="O110" s="384"/>
      <c r="P110" s="384"/>
      <c r="Q110" s="384"/>
      <c r="R110" s="385"/>
      <c r="S110" s="385"/>
      <c r="T110" s="385"/>
      <c r="U110" s="386"/>
      <c r="V110" s="386"/>
      <c r="W110" s="385"/>
      <c r="X110" s="385"/>
      <c r="Y110" s="385"/>
      <c r="Z110" s="385"/>
      <c r="AA110" s="385"/>
      <c r="AB110" s="385"/>
      <c r="AC110" s="385"/>
      <c r="AD110" s="385"/>
      <c r="AE110" s="385"/>
      <c r="AF110" s="385"/>
      <c r="AG110" s="385"/>
      <c r="AH110" s="385"/>
      <c r="AI110" s="385"/>
      <c r="AJ110" s="385"/>
      <c r="AK110" s="385"/>
      <c r="AL110" s="385"/>
    </row>
    <row r="111" spans="1:38" ht="90" customHeight="1" x14ac:dyDescent="0.25">
      <c r="A111" s="390"/>
      <c r="B111" s="385"/>
      <c r="C111" s="378"/>
      <c r="D111" s="391"/>
      <c r="E111" s="385"/>
      <c r="F111" s="385"/>
      <c r="G111" s="385"/>
      <c r="H111" s="384"/>
      <c r="I111" s="384"/>
      <c r="J111" s="384"/>
      <c r="K111" s="385"/>
      <c r="L111" s="385"/>
      <c r="M111" s="375"/>
      <c r="N111" s="385"/>
      <c r="O111" s="384"/>
      <c r="P111" s="384"/>
      <c r="Q111" s="384"/>
      <c r="R111" s="385"/>
      <c r="S111" s="385"/>
      <c r="T111" s="385"/>
      <c r="U111" s="386"/>
      <c r="V111" s="386"/>
      <c r="W111" s="385"/>
      <c r="X111" s="385"/>
      <c r="Y111" s="385"/>
      <c r="Z111" s="385"/>
      <c r="AA111" s="385"/>
      <c r="AB111" s="385"/>
      <c r="AC111" s="385"/>
      <c r="AD111" s="385"/>
      <c r="AE111" s="385"/>
      <c r="AF111" s="385"/>
      <c r="AG111" s="385"/>
      <c r="AH111" s="385"/>
      <c r="AI111" s="385"/>
      <c r="AJ111" s="385"/>
      <c r="AK111" s="385"/>
      <c r="AL111" s="385"/>
    </row>
    <row r="112" spans="1:38" ht="90" customHeight="1" x14ac:dyDescent="0.25">
      <c r="A112" s="390"/>
      <c r="B112" s="385"/>
      <c r="C112" s="378"/>
      <c r="D112" s="391"/>
      <c r="E112" s="385"/>
      <c r="F112" s="385"/>
      <c r="G112" s="385"/>
      <c r="H112" s="384"/>
      <c r="I112" s="384"/>
      <c r="J112" s="384"/>
      <c r="K112" s="385"/>
      <c r="L112" s="385"/>
      <c r="M112" s="375"/>
      <c r="N112" s="385"/>
      <c r="O112" s="384"/>
      <c r="P112" s="384"/>
      <c r="Q112" s="384"/>
      <c r="R112" s="385"/>
      <c r="S112" s="385"/>
      <c r="T112" s="385"/>
      <c r="U112" s="386"/>
      <c r="V112" s="386"/>
      <c r="W112" s="385"/>
      <c r="X112" s="385"/>
      <c r="Y112" s="385"/>
      <c r="Z112" s="385"/>
      <c r="AA112" s="385"/>
      <c r="AB112" s="385"/>
      <c r="AC112" s="385"/>
      <c r="AD112" s="385"/>
      <c r="AE112" s="385"/>
      <c r="AF112" s="385"/>
      <c r="AG112" s="385"/>
      <c r="AH112" s="385"/>
      <c r="AI112" s="385"/>
      <c r="AJ112" s="385"/>
      <c r="AK112" s="385"/>
      <c r="AL112" s="385"/>
    </row>
    <row r="113" spans="1:38" ht="90" customHeight="1" x14ac:dyDescent="0.25">
      <c r="A113" s="390"/>
      <c r="B113" s="385"/>
      <c r="C113" s="378"/>
      <c r="D113" s="391"/>
      <c r="E113" s="385"/>
      <c r="F113" s="385"/>
      <c r="G113" s="385"/>
      <c r="H113" s="384"/>
      <c r="I113" s="384"/>
      <c r="J113" s="384"/>
      <c r="K113" s="385"/>
      <c r="L113" s="385"/>
      <c r="M113" s="375"/>
      <c r="N113" s="385"/>
      <c r="O113" s="384"/>
      <c r="P113" s="384"/>
      <c r="Q113" s="384"/>
      <c r="R113" s="385"/>
      <c r="S113" s="385"/>
      <c r="T113" s="385"/>
      <c r="U113" s="386"/>
      <c r="V113" s="386"/>
      <c r="W113" s="385"/>
      <c r="X113" s="385"/>
      <c r="Y113" s="385"/>
      <c r="Z113" s="385"/>
      <c r="AA113" s="385"/>
      <c r="AB113" s="385"/>
      <c r="AC113" s="385"/>
      <c r="AD113" s="385"/>
      <c r="AE113" s="385"/>
      <c r="AF113" s="385"/>
      <c r="AG113" s="385"/>
      <c r="AH113" s="385"/>
      <c r="AI113" s="385"/>
      <c r="AJ113" s="385"/>
      <c r="AK113" s="385"/>
      <c r="AL113" s="385"/>
    </row>
    <row r="114" spans="1:38" ht="90" customHeight="1" x14ac:dyDescent="0.25">
      <c r="A114" s="390"/>
      <c r="B114" s="385"/>
      <c r="C114" s="378"/>
      <c r="D114" s="391"/>
      <c r="E114" s="385"/>
      <c r="F114" s="385"/>
      <c r="G114" s="385"/>
      <c r="H114" s="384"/>
      <c r="I114" s="384"/>
      <c r="J114" s="384"/>
      <c r="K114" s="385"/>
      <c r="L114" s="385"/>
      <c r="M114" s="375"/>
      <c r="N114" s="385"/>
      <c r="O114" s="384"/>
      <c r="P114" s="384"/>
      <c r="Q114" s="384"/>
      <c r="R114" s="385"/>
      <c r="S114" s="385"/>
      <c r="T114" s="385"/>
      <c r="U114" s="386"/>
      <c r="V114" s="386"/>
      <c r="W114" s="385"/>
      <c r="X114" s="385"/>
      <c r="Y114" s="385"/>
      <c r="Z114" s="385"/>
      <c r="AA114" s="385"/>
      <c r="AB114" s="385"/>
      <c r="AC114" s="385"/>
      <c r="AD114" s="385"/>
      <c r="AE114" s="385"/>
      <c r="AF114" s="385"/>
      <c r="AG114" s="385"/>
      <c r="AH114" s="385"/>
      <c r="AI114" s="385"/>
      <c r="AJ114" s="385"/>
      <c r="AK114" s="385"/>
      <c r="AL114" s="385"/>
    </row>
    <row r="115" spans="1:38" ht="90" customHeight="1" x14ac:dyDescent="0.25">
      <c r="A115" s="390"/>
      <c r="B115" s="385"/>
      <c r="C115" s="378"/>
      <c r="D115" s="391"/>
      <c r="E115" s="385"/>
      <c r="F115" s="385"/>
      <c r="G115" s="385"/>
      <c r="H115" s="384"/>
      <c r="I115" s="384"/>
      <c r="J115" s="384"/>
      <c r="K115" s="385"/>
      <c r="L115" s="385"/>
      <c r="M115" s="375"/>
      <c r="N115" s="385"/>
      <c r="O115" s="384"/>
      <c r="P115" s="384"/>
      <c r="Q115" s="384"/>
      <c r="R115" s="385"/>
      <c r="S115" s="385"/>
      <c r="T115" s="385"/>
      <c r="U115" s="386"/>
      <c r="V115" s="386"/>
      <c r="W115" s="385"/>
      <c r="X115" s="385"/>
      <c r="Y115" s="385"/>
      <c r="Z115" s="385"/>
      <c r="AA115" s="385"/>
      <c r="AB115" s="385"/>
      <c r="AC115" s="385"/>
      <c r="AD115" s="385"/>
      <c r="AE115" s="385"/>
      <c r="AF115" s="385"/>
      <c r="AG115" s="385"/>
      <c r="AH115" s="385"/>
      <c r="AI115" s="385"/>
      <c r="AJ115" s="385"/>
      <c r="AK115" s="385"/>
      <c r="AL115" s="385"/>
    </row>
    <row r="116" spans="1:38" ht="90" customHeight="1" x14ac:dyDescent="0.25">
      <c r="A116" s="390"/>
      <c r="B116" s="385"/>
      <c r="C116" s="378"/>
      <c r="D116" s="391"/>
      <c r="E116" s="385"/>
      <c r="F116" s="385"/>
      <c r="G116" s="385"/>
      <c r="H116" s="384"/>
      <c r="I116" s="384"/>
      <c r="J116" s="384"/>
      <c r="K116" s="385"/>
      <c r="L116" s="385"/>
      <c r="M116" s="375"/>
      <c r="N116" s="385"/>
      <c r="O116" s="384"/>
      <c r="P116" s="384"/>
      <c r="Q116" s="384"/>
      <c r="R116" s="385"/>
      <c r="S116" s="385"/>
      <c r="T116" s="385"/>
      <c r="U116" s="386"/>
      <c r="V116" s="386"/>
      <c r="W116" s="385"/>
      <c r="X116" s="385"/>
      <c r="Y116" s="385"/>
      <c r="Z116" s="385"/>
      <c r="AA116" s="385"/>
      <c r="AB116" s="385"/>
      <c r="AC116" s="385"/>
      <c r="AD116" s="385"/>
      <c r="AE116" s="385"/>
      <c r="AF116" s="385"/>
      <c r="AG116" s="385"/>
      <c r="AH116" s="385"/>
      <c r="AI116" s="385"/>
      <c r="AJ116" s="385"/>
      <c r="AK116" s="385"/>
      <c r="AL116" s="385"/>
    </row>
    <row r="117" spans="1:38" ht="90" customHeight="1" x14ac:dyDescent="0.25">
      <c r="A117" s="390"/>
      <c r="B117" s="385"/>
      <c r="C117" s="378"/>
      <c r="D117" s="391"/>
      <c r="E117" s="385"/>
      <c r="F117" s="385"/>
      <c r="G117" s="385"/>
      <c r="H117" s="384"/>
      <c r="I117" s="384"/>
      <c r="J117" s="384"/>
      <c r="K117" s="385"/>
      <c r="L117" s="385"/>
      <c r="M117" s="375"/>
      <c r="N117" s="385"/>
      <c r="O117" s="384"/>
      <c r="P117" s="384"/>
      <c r="Q117" s="384"/>
      <c r="R117" s="385"/>
      <c r="S117" s="385"/>
      <c r="T117" s="385"/>
      <c r="U117" s="386"/>
      <c r="V117" s="386"/>
      <c r="W117" s="385"/>
      <c r="X117" s="385"/>
      <c r="Y117" s="385"/>
      <c r="Z117" s="385"/>
      <c r="AA117" s="385"/>
      <c r="AB117" s="385"/>
      <c r="AC117" s="385"/>
      <c r="AD117" s="385"/>
      <c r="AE117" s="385"/>
      <c r="AF117" s="385"/>
      <c r="AG117" s="385"/>
      <c r="AH117" s="385"/>
      <c r="AI117" s="385"/>
      <c r="AJ117" s="385"/>
      <c r="AK117" s="385"/>
      <c r="AL117" s="385"/>
    </row>
    <row r="118" spans="1:38" ht="90" customHeight="1" x14ac:dyDescent="0.25">
      <c r="A118" s="390"/>
      <c r="B118" s="385"/>
      <c r="C118" s="378"/>
      <c r="D118" s="391"/>
      <c r="E118" s="385"/>
      <c r="F118" s="385"/>
      <c r="G118" s="385"/>
      <c r="H118" s="384"/>
      <c r="I118" s="384"/>
      <c r="J118" s="384"/>
      <c r="K118" s="385"/>
      <c r="L118" s="385"/>
      <c r="M118" s="375"/>
      <c r="N118" s="385"/>
      <c r="O118" s="384"/>
      <c r="P118" s="384"/>
      <c r="Q118" s="384"/>
      <c r="R118" s="385"/>
      <c r="S118" s="385"/>
      <c r="T118" s="385"/>
      <c r="U118" s="386"/>
      <c r="V118" s="386"/>
      <c r="W118" s="385"/>
      <c r="X118" s="385"/>
      <c r="Y118" s="385"/>
      <c r="Z118" s="385"/>
      <c r="AA118" s="385"/>
      <c r="AB118" s="385"/>
      <c r="AC118" s="385"/>
      <c r="AD118" s="385"/>
      <c r="AE118" s="385"/>
      <c r="AF118" s="385"/>
      <c r="AG118" s="385"/>
      <c r="AH118" s="385"/>
      <c r="AI118" s="385"/>
      <c r="AJ118" s="385"/>
      <c r="AK118" s="385"/>
      <c r="AL118" s="385"/>
    </row>
    <row r="119" spans="1:38" ht="90" customHeight="1" x14ac:dyDescent="0.25">
      <c r="A119" s="390"/>
      <c r="B119" s="385"/>
      <c r="C119" s="378"/>
      <c r="D119" s="391"/>
      <c r="E119" s="385"/>
      <c r="F119" s="385"/>
      <c r="G119" s="385"/>
      <c r="H119" s="384"/>
      <c r="I119" s="384"/>
      <c r="J119" s="384"/>
      <c r="K119" s="385"/>
      <c r="L119" s="385"/>
      <c r="M119" s="375"/>
      <c r="N119" s="385"/>
      <c r="O119" s="384"/>
      <c r="P119" s="384"/>
      <c r="Q119" s="384"/>
      <c r="R119" s="385"/>
      <c r="S119" s="385"/>
      <c r="T119" s="385"/>
      <c r="U119" s="386"/>
      <c r="V119" s="386"/>
      <c r="W119" s="385"/>
      <c r="X119" s="385"/>
      <c r="Y119" s="385"/>
      <c r="Z119" s="385"/>
      <c r="AA119" s="385"/>
      <c r="AB119" s="385"/>
      <c r="AC119" s="385"/>
      <c r="AD119" s="385"/>
      <c r="AE119" s="385"/>
      <c r="AF119" s="385"/>
      <c r="AG119" s="385"/>
      <c r="AH119" s="385"/>
      <c r="AI119" s="385"/>
      <c r="AJ119" s="385"/>
      <c r="AK119" s="385"/>
      <c r="AL119" s="385"/>
    </row>
    <row r="120" spans="1:38" ht="90" customHeight="1" x14ac:dyDescent="0.25">
      <c r="A120" s="390"/>
      <c r="B120" s="385"/>
      <c r="C120" s="378"/>
      <c r="D120" s="391"/>
      <c r="E120" s="385"/>
      <c r="F120" s="385"/>
      <c r="G120" s="385"/>
      <c r="H120" s="384"/>
      <c r="I120" s="384"/>
      <c r="J120" s="384"/>
      <c r="K120" s="385"/>
      <c r="L120" s="385"/>
      <c r="M120" s="375"/>
      <c r="N120" s="385"/>
      <c r="O120" s="384"/>
      <c r="P120" s="384"/>
      <c r="Q120" s="384"/>
      <c r="R120" s="385"/>
      <c r="S120" s="385"/>
      <c r="T120" s="385"/>
      <c r="U120" s="386"/>
      <c r="V120" s="386"/>
      <c r="W120" s="385"/>
      <c r="X120" s="385"/>
      <c r="Y120" s="385"/>
      <c r="Z120" s="385"/>
      <c r="AA120" s="385"/>
      <c r="AB120" s="385"/>
      <c r="AC120" s="385"/>
      <c r="AD120" s="385"/>
      <c r="AE120" s="385"/>
      <c r="AF120" s="385"/>
      <c r="AG120" s="385"/>
      <c r="AH120" s="385"/>
      <c r="AI120" s="385"/>
      <c r="AJ120" s="385"/>
      <c r="AK120" s="385"/>
      <c r="AL120" s="385"/>
    </row>
    <row r="121" spans="1:38" ht="90" customHeight="1" x14ac:dyDescent="0.25">
      <c r="A121" s="390"/>
      <c r="B121" s="385"/>
      <c r="C121" s="378"/>
      <c r="D121" s="391"/>
      <c r="E121" s="385"/>
      <c r="F121" s="385"/>
      <c r="G121" s="385"/>
      <c r="H121" s="384"/>
      <c r="I121" s="384"/>
      <c r="J121" s="384"/>
      <c r="K121" s="385"/>
      <c r="L121" s="385"/>
      <c r="M121" s="375"/>
      <c r="N121" s="385"/>
      <c r="O121" s="384"/>
      <c r="P121" s="384"/>
      <c r="Q121" s="384"/>
      <c r="R121" s="385"/>
      <c r="S121" s="385"/>
      <c r="T121" s="385"/>
      <c r="U121" s="386"/>
      <c r="V121" s="386"/>
      <c r="W121" s="385"/>
      <c r="X121" s="385"/>
      <c r="Y121" s="385"/>
      <c r="Z121" s="385"/>
      <c r="AA121" s="385"/>
      <c r="AB121" s="385"/>
      <c r="AC121" s="385"/>
      <c r="AD121" s="385"/>
      <c r="AE121" s="385"/>
      <c r="AF121" s="385"/>
      <c r="AG121" s="385"/>
      <c r="AH121" s="385"/>
      <c r="AI121" s="385"/>
      <c r="AJ121" s="385"/>
      <c r="AK121" s="385"/>
      <c r="AL121" s="385"/>
    </row>
    <row r="122" spans="1:38" ht="90" customHeight="1" x14ac:dyDescent="0.25">
      <c r="A122" s="390"/>
      <c r="B122" s="385"/>
      <c r="C122" s="378"/>
      <c r="D122" s="391"/>
      <c r="E122" s="385"/>
      <c r="F122" s="385"/>
      <c r="G122" s="385"/>
      <c r="H122" s="384"/>
      <c r="I122" s="384"/>
      <c r="J122" s="384"/>
      <c r="K122" s="385"/>
      <c r="L122" s="385"/>
      <c r="M122" s="375"/>
      <c r="N122" s="385"/>
      <c r="O122" s="384"/>
      <c r="P122" s="384"/>
      <c r="Q122" s="384"/>
      <c r="R122" s="385"/>
      <c r="S122" s="385"/>
      <c r="T122" s="385"/>
      <c r="U122" s="386"/>
      <c r="V122" s="386"/>
      <c r="W122" s="385"/>
      <c r="X122" s="385"/>
      <c r="Y122" s="385"/>
      <c r="Z122" s="385"/>
      <c r="AA122" s="385"/>
      <c r="AB122" s="385"/>
      <c r="AC122" s="385"/>
      <c r="AD122" s="385"/>
      <c r="AE122" s="385"/>
      <c r="AF122" s="385"/>
      <c r="AG122" s="385"/>
      <c r="AH122" s="385"/>
      <c r="AI122" s="385"/>
      <c r="AJ122" s="385"/>
      <c r="AK122" s="385"/>
      <c r="AL122" s="385"/>
    </row>
    <row r="123" spans="1:38" ht="90" customHeight="1" x14ac:dyDescent="0.25">
      <c r="A123" s="390"/>
      <c r="B123" s="385"/>
      <c r="C123" s="378"/>
      <c r="D123" s="391"/>
      <c r="E123" s="385"/>
      <c r="F123" s="385"/>
      <c r="G123" s="385"/>
      <c r="H123" s="384"/>
      <c r="I123" s="384"/>
      <c r="J123" s="384"/>
      <c r="K123" s="385"/>
      <c r="L123" s="385"/>
      <c r="M123" s="375"/>
      <c r="N123" s="385"/>
      <c r="O123" s="384"/>
      <c r="P123" s="384"/>
      <c r="Q123" s="384"/>
      <c r="R123" s="385"/>
      <c r="S123" s="385"/>
      <c r="T123" s="385"/>
      <c r="U123" s="386"/>
      <c r="V123" s="386"/>
      <c r="W123" s="385"/>
      <c r="X123" s="385"/>
      <c r="Y123" s="385"/>
      <c r="Z123" s="385"/>
      <c r="AA123" s="385"/>
      <c r="AB123" s="385"/>
      <c r="AC123" s="385"/>
      <c r="AD123" s="385"/>
      <c r="AE123" s="385"/>
      <c r="AF123" s="385"/>
      <c r="AG123" s="385"/>
      <c r="AH123" s="385"/>
      <c r="AI123" s="385"/>
      <c r="AJ123" s="385"/>
      <c r="AK123" s="385"/>
      <c r="AL123" s="385"/>
    </row>
    <row r="124" spans="1:38" ht="90" customHeight="1" x14ac:dyDescent="0.25">
      <c r="A124" s="390"/>
      <c r="B124" s="385"/>
      <c r="C124" s="378"/>
      <c r="D124" s="391"/>
      <c r="E124" s="385"/>
      <c r="F124" s="385"/>
      <c r="G124" s="385"/>
      <c r="H124" s="384"/>
      <c r="I124" s="384"/>
      <c r="J124" s="384"/>
      <c r="K124" s="385"/>
      <c r="L124" s="385"/>
      <c r="M124" s="375"/>
      <c r="N124" s="385"/>
      <c r="O124" s="384"/>
      <c r="P124" s="384"/>
      <c r="Q124" s="384"/>
      <c r="R124" s="385"/>
      <c r="S124" s="385"/>
      <c r="T124" s="385"/>
      <c r="U124" s="386"/>
      <c r="V124" s="386"/>
      <c r="W124" s="385"/>
      <c r="X124" s="385"/>
      <c r="Y124" s="385"/>
      <c r="Z124" s="385"/>
      <c r="AA124" s="385"/>
      <c r="AB124" s="385"/>
      <c r="AC124" s="385"/>
      <c r="AD124" s="385"/>
      <c r="AE124" s="385"/>
      <c r="AF124" s="385"/>
      <c r="AG124" s="385"/>
      <c r="AH124" s="385"/>
      <c r="AI124" s="385"/>
      <c r="AJ124" s="385"/>
      <c r="AK124" s="385"/>
      <c r="AL124" s="385"/>
    </row>
    <row r="125" spans="1:38" ht="90" customHeight="1" x14ac:dyDescent="0.25">
      <c r="A125" s="390"/>
      <c r="B125" s="385"/>
      <c r="C125" s="378"/>
      <c r="D125" s="391"/>
      <c r="E125" s="385"/>
      <c r="F125" s="385"/>
      <c r="G125" s="385"/>
      <c r="H125" s="384"/>
      <c r="I125" s="384"/>
      <c r="J125" s="384"/>
      <c r="K125" s="385"/>
      <c r="L125" s="385"/>
      <c r="M125" s="375"/>
      <c r="N125" s="385"/>
      <c r="O125" s="384"/>
      <c r="P125" s="384"/>
      <c r="Q125" s="384"/>
      <c r="R125" s="385"/>
      <c r="S125" s="385"/>
      <c r="T125" s="385"/>
      <c r="U125" s="386"/>
      <c r="V125" s="386"/>
      <c r="W125" s="385"/>
      <c r="X125" s="385"/>
      <c r="Y125" s="385"/>
      <c r="Z125" s="385"/>
      <c r="AA125" s="385"/>
      <c r="AB125" s="385"/>
      <c r="AC125" s="385"/>
      <c r="AD125" s="385"/>
      <c r="AE125" s="385"/>
      <c r="AF125" s="385"/>
      <c r="AG125" s="385"/>
      <c r="AH125" s="385"/>
      <c r="AI125" s="385"/>
      <c r="AJ125" s="385"/>
      <c r="AK125" s="385"/>
      <c r="AL125" s="385"/>
    </row>
    <row r="126" spans="1:38" ht="90" customHeight="1" x14ac:dyDescent="0.25">
      <c r="A126" s="390"/>
      <c r="B126" s="385"/>
      <c r="C126" s="378"/>
      <c r="D126" s="391"/>
      <c r="E126" s="385"/>
      <c r="F126" s="385"/>
      <c r="G126" s="385"/>
      <c r="H126" s="384"/>
      <c r="I126" s="384"/>
      <c r="J126" s="384"/>
      <c r="K126" s="385"/>
      <c r="L126" s="385"/>
      <c r="M126" s="375"/>
      <c r="N126" s="385"/>
      <c r="O126" s="384"/>
      <c r="P126" s="384"/>
      <c r="Q126" s="384"/>
      <c r="R126" s="385"/>
      <c r="S126" s="385"/>
      <c r="T126" s="385"/>
      <c r="U126" s="386"/>
      <c r="V126" s="386"/>
      <c r="W126" s="385"/>
      <c r="X126" s="385"/>
      <c r="Y126" s="385"/>
      <c r="Z126" s="385"/>
      <c r="AA126" s="385"/>
      <c r="AB126" s="385"/>
      <c r="AC126" s="385"/>
      <c r="AD126" s="385"/>
      <c r="AE126" s="385"/>
      <c r="AF126" s="385"/>
      <c r="AG126" s="385"/>
      <c r="AH126" s="385"/>
      <c r="AI126" s="385"/>
      <c r="AJ126" s="385"/>
      <c r="AK126" s="385"/>
      <c r="AL126" s="385"/>
    </row>
    <row r="127" spans="1:38" ht="90" customHeight="1" x14ac:dyDescent="0.25">
      <c r="A127" s="390"/>
      <c r="B127" s="385"/>
      <c r="C127" s="378"/>
      <c r="D127" s="391"/>
      <c r="E127" s="385"/>
      <c r="F127" s="385"/>
      <c r="G127" s="385"/>
      <c r="H127" s="384"/>
      <c r="I127" s="384"/>
      <c r="J127" s="384"/>
      <c r="K127" s="385"/>
      <c r="L127" s="385"/>
      <c r="M127" s="375"/>
      <c r="N127" s="385"/>
      <c r="O127" s="384"/>
      <c r="P127" s="384"/>
      <c r="Q127" s="384"/>
      <c r="R127" s="385"/>
      <c r="S127" s="385"/>
      <c r="T127" s="385"/>
      <c r="U127" s="386"/>
      <c r="V127" s="386"/>
      <c r="W127" s="385"/>
      <c r="X127" s="385"/>
      <c r="Y127" s="385"/>
      <c r="Z127" s="385"/>
      <c r="AA127" s="385"/>
      <c r="AB127" s="385"/>
      <c r="AC127" s="385"/>
      <c r="AD127" s="385"/>
      <c r="AE127" s="385"/>
      <c r="AF127" s="385"/>
      <c r="AG127" s="385"/>
      <c r="AH127" s="385"/>
      <c r="AI127" s="385"/>
      <c r="AJ127" s="385"/>
      <c r="AK127" s="385"/>
      <c r="AL127" s="385"/>
    </row>
    <row r="128" spans="1:38" ht="90" customHeight="1" x14ac:dyDescent="0.25">
      <c r="A128" s="390"/>
      <c r="B128" s="385"/>
      <c r="C128" s="378"/>
      <c r="D128" s="391"/>
      <c r="E128" s="385"/>
      <c r="F128" s="385"/>
      <c r="G128" s="385"/>
      <c r="H128" s="384"/>
      <c r="I128" s="384"/>
      <c r="J128" s="384"/>
      <c r="K128" s="385"/>
      <c r="L128" s="385"/>
      <c r="M128" s="375"/>
      <c r="N128" s="385"/>
      <c r="O128" s="384"/>
      <c r="P128" s="384"/>
      <c r="Q128" s="384"/>
      <c r="R128" s="385"/>
      <c r="S128" s="385"/>
      <c r="T128" s="385"/>
      <c r="U128" s="386"/>
      <c r="V128" s="386"/>
      <c r="W128" s="385"/>
      <c r="X128" s="385"/>
      <c r="Y128" s="385"/>
      <c r="Z128" s="385"/>
      <c r="AA128" s="385"/>
      <c r="AB128" s="385"/>
      <c r="AC128" s="385"/>
      <c r="AD128" s="385"/>
      <c r="AE128" s="385"/>
      <c r="AF128" s="385"/>
      <c r="AG128" s="385"/>
      <c r="AH128" s="385"/>
      <c r="AI128" s="385"/>
      <c r="AJ128" s="385"/>
      <c r="AK128" s="385"/>
      <c r="AL128" s="385"/>
    </row>
    <row r="129" spans="1:38" ht="90" customHeight="1" x14ac:dyDescent="0.25">
      <c r="A129" s="390"/>
      <c r="B129" s="385"/>
      <c r="C129" s="378"/>
      <c r="D129" s="391"/>
      <c r="E129" s="385"/>
      <c r="F129" s="385"/>
      <c r="G129" s="385"/>
      <c r="H129" s="384"/>
      <c r="I129" s="384"/>
      <c r="J129" s="384"/>
      <c r="K129" s="385"/>
      <c r="L129" s="385"/>
      <c r="M129" s="375"/>
      <c r="N129" s="385"/>
      <c r="O129" s="384"/>
      <c r="P129" s="384"/>
      <c r="Q129" s="384"/>
      <c r="R129" s="385"/>
      <c r="S129" s="385"/>
      <c r="T129" s="385"/>
      <c r="U129" s="386"/>
      <c r="V129" s="386"/>
      <c r="W129" s="385"/>
      <c r="X129" s="385"/>
      <c r="Y129" s="385"/>
      <c r="Z129" s="385"/>
      <c r="AA129" s="385"/>
      <c r="AB129" s="385"/>
      <c r="AC129" s="385"/>
      <c r="AD129" s="385"/>
      <c r="AE129" s="385"/>
      <c r="AF129" s="385"/>
      <c r="AG129" s="385"/>
      <c r="AH129" s="385"/>
      <c r="AI129" s="385"/>
      <c r="AJ129" s="385"/>
      <c r="AK129" s="385"/>
      <c r="AL129" s="385"/>
    </row>
    <row r="130" spans="1:38" ht="90" customHeight="1" x14ac:dyDescent="0.25">
      <c r="A130" s="390"/>
      <c r="B130" s="385"/>
      <c r="C130" s="378"/>
      <c r="D130" s="391"/>
      <c r="E130" s="385"/>
      <c r="F130" s="385"/>
      <c r="G130" s="385"/>
      <c r="H130" s="384"/>
      <c r="I130" s="384"/>
      <c r="J130" s="384"/>
      <c r="K130" s="385"/>
      <c r="L130" s="385"/>
      <c r="M130" s="375"/>
      <c r="N130" s="385"/>
      <c r="O130" s="384"/>
      <c r="P130" s="384"/>
      <c r="Q130" s="384"/>
      <c r="R130" s="385"/>
      <c r="S130" s="385"/>
      <c r="T130" s="385"/>
      <c r="U130" s="386"/>
      <c r="V130" s="386"/>
      <c r="W130" s="385"/>
      <c r="X130" s="385"/>
      <c r="Y130" s="385"/>
      <c r="Z130" s="385"/>
      <c r="AA130" s="385"/>
      <c r="AB130" s="385"/>
      <c r="AC130" s="385"/>
      <c r="AD130" s="385"/>
      <c r="AE130" s="385"/>
      <c r="AF130" s="385"/>
      <c r="AG130" s="385"/>
      <c r="AH130" s="385"/>
      <c r="AI130" s="385"/>
      <c r="AJ130" s="385"/>
      <c r="AK130" s="385"/>
      <c r="AL130" s="385"/>
    </row>
    <row r="131" spans="1:38" ht="90" customHeight="1" x14ac:dyDescent="0.25">
      <c r="A131" s="390"/>
      <c r="B131" s="385"/>
      <c r="C131" s="378"/>
      <c r="D131" s="391"/>
      <c r="E131" s="385"/>
      <c r="F131" s="385"/>
      <c r="G131" s="385"/>
      <c r="H131" s="384"/>
      <c r="I131" s="384"/>
      <c r="J131" s="384"/>
      <c r="K131" s="385"/>
      <c r="L131" s="385"/>
      <c r="M131" s="375"/>
      <c r="N131" s="385"/>
      <c r="O131" s="384"/>
      <c r="P131" s="384"/>
      <c r="Q131" s="384"/>
      <c r="R131" s="385"/>
      <c r="S131" s="385"/>
      <c r="T131" s="385"/>
      <c r="U131" s="386"/>
      <c r="V131" s="386"/>
      <c r="W131" s="385"/>
      <c r="X131" s="385"/>
      <c r="Y131" s="385"/>
      <c r="Z131" s="385"/>
      <c r="AA131" s="385"/>
      <c r="AB131" s="385"/>
      <c r="AC131" s="385"/>
      <c r="AD131" s="385"/>
      <c r="AE131" s="385"/>
      <c r="AF131" s="385"/>
      <c r="AG131" s="385"/>
      <c r="AH131" s="385"/>
      <c r="AI131" s="385"/>
      <c r="AJ131" s="385"/>
      <c r="AK131" s="385"/>
      <c r="AL131" s="385"/>
    </row>
    <row r="132" spans="1:38" ht="90" customHeight="1" x14ac:dyDescent="0.25">
      <c r="A132" s="390"/>
      <c r="B132" s="385"/>
      <c r="C132" s="378"/>
      <c r="D132" s="391"/>
      <c r="E132" s="385"/>
      <c r="F132" s="385"/>
      <c r="G132" s="385"/>
      <c r="H132" s="384"/>
      <c r="I132" s="384"/>
      <c r="J132" s="384"/>
      <c r="K132" s="385"/>
      <c r="L132" s="385"/>
      <c r="M132" s="375"/>
      <c r="N132" s="385"/>
      <c r="O132" s="384"/>
      <c r="P132" s="384"/>
      <c r="Q132" s="384"/>
      <c r="R132" s="385"/>
      <c r="S132" s="385"/>
      <c r="T132" s="385"/>
      <c r="U132" s="386"/>
      <c r="V132" s="386"/>
      <c r="W132" s="385"/>
      <c r="X132" s="385"/>
      <c r="Y132" s="385"/>
      <c r="Z132" s="385"/>
      <c r="AA132" s="385"/>
      <c r="AB132" s="385"/>
      <c r="AC132" s="385"/>
      <c r="AD132" s="385"/>
      <c r="AE132" s="385"/>
      <c r="AF132" s="385"/>
      <c r="AG132" s="385"/>
      <c r="AH132" s="385"/>
      <c r="AI132" s="385"/>
      <c r="AJ132" s="385"/>
      <c r="AK132" s="385"/>
      <c r="AL132" s="385"/>
    </row>
    <row r="133" spans="1:38" ht="90" customHeight="1" x14ac:dyDescent="0.25">
      <c r="A133" s="390"/>
      <c r="B133" s="385"/>
      <c r="C133" s="378"/>
      <c r="D133" s="391"/>
      <c r="E133" s="385"/>
      <c r="F133" s="385"/>
      <c r="G133" s="385"/>
      <c r="H133" s="384"/>
      <c r="I133" s="384"/>
      <c r="J133" s="384"/>
      <c r="K133" s="385"/>
      <c r="L133" s="385"/>
      <c r="M133" s="375"/>
      <c r="N133" s="385"/>
      <c r="O133" s="384"/>
      <c r="P133" s="384"/>
      <c r="Q133" s="384"/>
      <c r="R133" s="385"/>
      <c r="S133" s="385"/>
      <c r="T133" s="385"/>
      <c r="U133" s="386"/>
      <c r="V133" s="386"/>
      <c r="W133" s="385"/>
      <c r="X133" s="385"/>
      <c r="Y133" s="385"/>
      <c r="Z133" s="385"/>
      <c r="AA133" s="385"/>
      <c r="AB133" s="385"/>
      <c r="AC133" s="385"/>
      <c r="AD133" s="385"/>
      <c r="AE133" s="385"/>
      <c r="AF133" s="385"/>
      <c r="AG133" s="385"/>
      <c r="AH133" s="385"/>
      <c r="AI133" s="385"/>
      <c r="AJ133" s="385"/>
      <c r="AK133" s="385"/>
      <c r="AL133" s="385"/>
    </row>
    <row r="134" spans="1:38" ht="90" customHeight="1" x14ac:dyDescent="0.25">
      <c r="A134" s="390"/>
      <c r="B134" s="385"/>
      <c r="C134" s="378"/>
      <c r="D134" s="391"/>
      <c r="E134" s="385"/>
      <c r="F134" s="385"/>
      <c r="G134" s="385"/>
      <c r="H134" s="384"/>
      <c r="I134" s="384"/>
      <c r="J134" s="384"/>
      <c r="K134" s="385"/>
      <c r="L134" s="385"/>
      <c r="M134" s="375"/>
      <c r="N134" s="385"/>
      <c r="O134" s="384"/>
      <c r="P134" s="384"/>
      <c r="Q134" s="384"/>
      <c r="R134" s="385"/>
      <c r="S134" s="385"/>
      <c r="T134" s="385"/>
      <c r="U134" s="386"/>
      <c r="V134" s="386"/>
      <c r="W134" s="385"/>
      <c r="X134" s="385"/>
      <c r="Y134" s="385"/>
      <c r="Z134" s="385"/>
      <c r="AA134" s="385"/>
      <c r="AB134" s="385"/>
      <c r="AC134" s="385"/>
      <c r="AD134" s="385"/>
      <c r="AE134" s="385"/>
      <c r="AF134" s="385"/>
      <c r="AG134" s="385"/>
      <c r="AH134" s="385"/>
      <c r="AI134" s="385"/>
      <c r="AJ134" s="385"/>
      <c r="AK134" s="385"/>
      <c r="AL134" s="385"/>
    </row>
    <row r="135" spans="1:38" ht="90" customHeight="1" x14ac:dyDescent="0.25">
      <c r="A135" s="390"/>
      <c r="B135" s="385"/>
      <c r="C135" s="378"/>
      <c r="D135" s="391"/>
      <c r="E135" s="385"/>
      <c r="F135" s="385"/>
      <c r="G135" s="385"/>
      <c r="H135" s="384"/>
      <c r="I135" s="384"/>
      <c r="J135" s="384"/>
      <c r="K135" s="385"/>
      <c r="L135" s="385"/>
      <c r="M135" s="375"/>
      <c r="N135" s="385"/>
      <c r="O135" s="384"/>
      <c r="P135" s="384"/>
      <c r="Q135" s="384"/>
      <c r="R135" s="385"/>
      <c r="S135" s="385"/>
      <c r="T135" s="385"/>
      <c r="U135" s="386"/>
      <c r="V135" s="386"/>
      <c r="W135" s="385"/>
      <c r="X135" s="385"/>
      <c r="Y135" s="385"/>
      <c r="Z135" s="385"/>
      <c r="AA135" s="385"/>
      <c r="AB135" s="385"/>
      <c r="AC135" s="385"/>
      <c r="AD135" s="385"/>
      <c r="AE135" s="385"/>
      <c r="AF135" s="385"/>
      <c r="AG135" s="385"/>
      <c r="AH135" s="385"/>
      <c r="AI135" s="385"/>
      <c r="AJ135" s="385"/>
      <c r="AK135" s="385"/>
      <c r="AL135" s="385"/>
    </row>
    <row r="136" spans="1:38" ht="90" customHeight="1" x14ac:dyDescent="0.25">
      <c r="A136" s="390"/>
      <c r="B136" s="385"/>
      <c r="C136" s="378"/>
      <c r="D136" s="391"/>
      <c r="E136" s="385"/>
      <c r="F136" s="385"/>
      <c r="G136" s="385"/>
      <c r="H136" s="384"/>
      <c r="I136" s="384"/>
      <c r="J136" s="384"/>
      <c r="K136" s="385"/>
      <c r="L136" s="385"/>
      <c r="M136" s="375"/>
      <c r="N136" s="385"/>
      <c r="O136" s="384"/>
      <c r="P136" s="384"/>
      <c r="Q136" s="384"/>
      <c r="R136" s="385"/>
      <c r="S136" s="385"/>
      <c r="T136" s="385"/>
      <c r="U136" s="386"/>
      <c r="V136" s="386"/>
      <c r="W136" s="385"/>
      <c r="X136" s="385"/>
      <c r="Y136" s="385"/>
      <c r="Z136" s="385"/>
      <c r="AA136" s="385"/>
      <c r="AB136" s="385"/>
      <c r="AC136" s="385"/>
      <c r="AD136" s="385"/>
      <c r="AE136" s="385"/>
      <c r="AF136" s="385"/>
      <c r="AG136" s="385"/>
      <c r="AH136" s="385"/>
      <c r="AI136" s="385"/>
      <c r="AJ136" s="385"/>
      <c r="AK136" s="385"/>
      <c r="AL136" s="385"/>
    </row>
    <row r="137" spans="1:38" ht="90" customHeight="1" x14ac:dyDescent="0.25">
      <c r="A137" s="390"/>
      <c r="B137" s="385"/>
      <c r="C137" s="378"/>
      <c r="D137" s="391"/>
      <c r="E137" s="385"/>
      <c r="F137" s="385"/>
      <c r="G137" s="385"/>
      <c r="H137" s="384"/>
      <c r="I137" s="384"/>
      <c r="J137" s="384"/>
      <c r="K137" s="385"/>
      <c r="L137" s="385"/>
      <c r="M137" s="375"/>
      <c r="N137" s="385"/>
      <c r="O137" s="384"/>
      <c r="P137" s="384"/>
      <c r="Q137" s="384"/>
      <c r="R137" s="385"/>
      <c r="S137" s="385"/>
      <c r="T137" s="385"/>
      <c r="U137" s="386"/>
      <c r="V137" s="386"/>
      <c r="W137" s="385"/>
      <c r="X137" s="385"/>
      <c r="Y137" s="385"/>
      <c r="Z137" s="385"/>
      <c r="AA137" s="385"/>
      <c r="AB137" s="385"/>
      <c r="AC137" s="385"/>
      <c r="AD137" s="385"/>
      <c r="AE137" s="385"/>
      <c r="AF137" s="385"/>
      <c r="AG137" s="385"/>
      <c r="AH137" s="385"/>
      <c r="AI137" s="385"/>
      <c r="AJ137" s="385"/>
      <c r="AK137" s="385"/>
      <c r="AL137" s="385"/>
    </row>
    <row r="138" spans="1:38" ht="90" customHeight="1" x14ac:dyDescent="0.25">
      <c r="A138" s="390"/>
      <c r="B138" s="385"/>
      <c r="C138" s="378"/>
      <c r="D138" s="391"/>
      <c r="E138" s="385"/>
      <c r="F138" s="385"/>
      <c r="G138" s="385"/>
      <c r="H138" s="384"/>
      <c r="I138" s="384"/>
      <c r="J138" s="384"/>
      <c r="K138" s="385"/>
      <c r="L138" s="385"/>
      <c r="M138" s="375"/>
      <c r="N138" s="385"/>
      <c r="O138" s="384"/>
      <c r="P138" s="384"/>
      <c r="Q138" s="384"/>
      <c r="R138" s="385"/>
      <c r="S138" s="385"/>
      <c r="T138" s="385"/>
      <c r="U138" s="386"/>
      <c r="V138" s="386"/>
      <c r="W138" s="385"/>
      <c r="X138" s="385"/>
      <c r="Y138" s="385"/>
      <c r="Z138" s="385"/>
      <c r="AA138" s="385"/>
      <c r="AB138" s="385"/>
      <c r="AC138" s="385"/>
      <c r="AD138" s="385"/>
      <c r="AE138" s="385"/>
      <c r="AF138" s="385"/>
      <c r="AG138" s="385"/>
      <c r="AH138" s="385"/>
      <c r="AI138" s="385"/>
      <c r="AJ138" s="385"/>
      <c r="AK138" s="385"/>
      <c r="AL138" s="385"/>
    </row>
    <row r="139" spans="1:38" ht="90" customHeight="1" x14ac:dyDescent="0.25">
      <c r="A139" s="390"/>
      <c r="B139" s="385"/>
      <c r="C139" s="378"/>
      <c r="D139" s="391"/>
      <c r="E139" s="385"/>
      <c r="F139" s="385"/>
      <c r="G139" s="385"/>
      <c r="H139" s="384"/>
      <c r="I139" s="384"/>
      <c r="J139" s="384"/>
      <c r="K139" s="385"/>
      <c r="L139" s="385"/>
      <c r="M139" s="375"/>
      <c r="N139" s="385"/>
      <c r="O139" s="384"/>
      <c r="P139" s="384"/>
      <c r="Q139" s="384"/>
      <c r="R139" s="385"/>
      <c r="S139" s="385"/>
      <c r="T139" s="385"/>
      <c r="U139" s="386"/>
      <c r="V139" s="386"/>
      <c r="W139" s="385"/>
      <c r="X139" s="385"/>
      <c r="Y139" s="385"/>
      <c r="Z139" s="385"/>
      <c r="AA139" s="385"/>
      <c r="AB139" s="385"/>
      <c r="AC139" s="385"/>
      <c r="AD139" s="385"/>
      <c r="AE139" s="385"/>
      <c r="AF139" s="385"/>
      <c r="AG139" s="385"/>
      <c r="AH139" s="385"/>
      <c r="AI139" s="385"/>
      <c r="AJ139" s="385"/>
      <c r="AK139" s="385"/>
      <c r="AL139" s="385"/>
    </row>
    <row r="140" spans="1:38" ht="90" customHeight="1" x14ac:dyDescent="0.25">
      <c r="A140" s="390"/>
      <c r="B140" s="385"/>
      <c r="C140" s="378"/>
      <c r="D140" s="391"/>
      <c r="E140" s="385"/>
      <c r="F140" s="385"/>
      <c r="G140" s="385"/>
      <c r="H140" s="384"/>
      <c r="I140" s="384"/>
      <c r="J140" s="384"/>
      <c r="K140" s="385"/>
      <c r="L140" s="385"/>
      <c r="M140" s="375"/>
      <c r="N140" s="385"/>
      <c r="O140" s="384"/>
      <c r="P140" s="384"/>
      <c r="Q140" s="384"/>
      <c r="R140" s="385"/>
      <c r="S140" s="385"/>
      <c r="T140" s="385"/>
      <c r="U140" s="386"/>
      <c r="V140" s="386"/>
      <c r="W140" s="385"/>
      <c r="X140" s="385"/>
      <c r="Y140" s="385"/>
      <c r="Z140" s="385"/>
      <c r="AA140" s="385"/>
      <c r="AB140" s="385"/>
      <c r="AC140" s="385"/>
      <c r="AD140" s="385"/>
      <c r="AE140" s="385"/>
      <c r="AF140" s="385"/>
      <c r="AG140" s="385"/>
      <c r="AH140" s="385"/>
      <c r="AI140" s="385"/>
      <c r="AJ140" s="385"/>
      <c r="AK140" s="385"/>
      <c r="AL140" s="385"/>
    </row>
    <row r="141" spans="1:38" ht="90" customHeight="1" x14ac:dyDescent="0.25">
      <c r="A141" s="390"/>
      <c r="B141" s="385"/>
      <c r="C141" s="378"/>
      <c r="D141" s="391"/>
      <c r="E141" s="385"/>
      <c r="F141" s="385"/>
      <c r="G141" s="385"/>
      <c r="H141" s="384"/>
      <c r="I141" s="384"/>
      <c r="J141" s="384"/>
      <c r="K141" s="385"/>
      <c r="L141" s="385"/>
      <c r="M141" s="375"/>
      <c r="N141" s="385"/>
      <c r="O141" s="384"/>
      <c r="P141" s="384"/>
      <c r="Q141" s="384"/>
      <c r="R141" s="385"/>
      <c r="S141" s="385"/>
      <c r="T141" s="385"/>
      <c r="U141" s="386"/>
      <c r="V141" s="386"/>
      <c r="W141" s="385"/>
      <c r="X141" s="385"/>
      <c r="Y141" s="385"/>
      <c r="Z141" s="385"/>
      <c r="AA141" s="385"/>
      <c r="AB141" s="385"/>
      <c r="AC141" s="385"/>
      <c r="AD141" s="385"/>
      <c r="AE141" s="385"/>
      <c r="AF141" s="385"/>
      <c r="AG141" s="385"/>
      <c r="AH141" s="385"/>
      <c r="AI141" s="385"/>
      <c r="AJ141" s="385"/>
      <c r="AK141" s="385"/>
      <c r="AL141" s="385"/>
    </row>
    <row r="142" spans="1:38" ht="90" customHeight="1" x14ac:dyDescent="0.25">
      <c r="A142" s="390"/>
      <c r="B142" s="385"/>
      <c r="C142" s="378"/>
      <c r="D142" s="391"/>
      <c r="E142" s="385"/>
      <c r="F142" s="385"/>
      <c r="G142" s="385"/>
      <c r="H142" s="384"/>
      <c r="I142" s="384"/>
      <c r="J142" s="384"/>
      <c r="K142" s="385"/>
      <c r="L142" s="385"/>
      <c r="M142" s="375"/>
      <c r="N142" s="385"/>
      <c r="O142" s="384"/>
      <c r="P142" s="384"/>
      <c r="Q142" s="384"/>
      <c r="R142" s="385"/>
      <c r="S142" s="385"/>
      <c r="T142" s="385"/>
      <c r="U142" s="386"/>
      <c r="V142" s="386"/>
      <c r="W142" s="385"/>
      <c r="X142" s="385"/>
      <c r="Y142" s="385"/>
      <c r="Z142" s="385"/>
      <c r="AA142" s="385"/>
      <c r="AB142" s="385"/>
      <c r="AC142" s="385"/>
      <c r="AD142" s="385"/>
      <c r="AE142" s="385"/>
      <c r="AF142" s="385"/>
      <c r="AG142" s="385"/>
      <c r="AH142" s="385"/>
      <c r="AI142" s="385"/>
      <c r="AJ142" s="385"/>
      <c r="AK142" s="385"/>
      <c r="AL142" s="385"/>
    </row>
    <row r="143" spans="1:38" ht="90" customHeight="1" x14ac:dyDescent="0.25">
      <c r="A143" s="390"/>
      <c r="B143" s="385"/>
      <c r="C143" s="378"/>
      <c r="D143" s="391"/>
      <c r="E143" s="385"/>
      <c r="F143" s="385"/>
      <c r="G143" s="385"/>
      <c r="H143" s="384"/>
      <c r="I143" s="384"/>
      <c r="J143" s="384"/>
      <c r="K143" s="385"/>
      <c r="L143" s="385"/>
      <c r="M143" s="375"/>
      <c r="N143" s="385"/>
      <c r="O143" s="384"/>
      <c r="P143" s="384"/>
      <c r="Q143" s="384"/>
      <c r="R143" s="385"/>
      <c r="S143" s="385"/>
      <c r="T143" s="385"/>
      <c r="U143" s="386"/>
      <c r="V143" s="386"/>
      <c r="W143" s="385"/>
      <c r="X143" s="385"/>
      <c r="Y143" s="385"/>
      <c r="Z143" s="385"/>
      <c r="AA143" s="385"/>
      <c r="AB143" s="385"/>
      <c r="AC143" s="385"/>
      <c r="AD143" s="385"/>
      <c r="AE143" s="385"/>
      <c r="AF143" s="385"/>
      <c r="AG143" s="385"/>
      <c r="AH143" s="385"/>
      <c r="AI143" s="385"/>
      <c r="AJ143" s="385"/>
      <c r="AK143" s="385"/>
      <c r="AL143" s="385"/>
    </row>
    <row r="144" spans="1:38" ht="90" customHeight="1" x14ac:dyDescent="0.25">
      <c r="A144" s="390"/>
      <c r="B144" s="385"/>
      <c r="C144" s="378"/>
      <c r="D144" s="391"/>
      <c r="E144" s="385"/>
      <c r="F144" s="385"/>
      <c r="G144" s="385"/>
      <c r="H144" s="384"/>
      <c r="I144" s="384"/>
      <c r="J144" s="384"/>
      <c r="K144" s="385"/>
      <c r="L144" s="385"/>
      <c r="M144" s="375"/>
      <c r="N144" s="385"/>
      <c r="O144" s="384"/>
      <c r="P144" s="384"/>
      <c r="Q144" s="384"/>
      <c r="R144" s="385"/>
      <c r="S144" s="385"/>
      <c r="T144" s="385"/>
      <c r="U144" s="386"/>
      <c r="V144" s="386"/>
      <c r="W144" s="385"/>
      <c r="X144" s="385"/>
      <c r="Y144" s="385"/>
      <c r="Z144" s="385"/>
      <c r="AA144" s="385"/>
      <c r="AB144" s="385"/>
      <c r="AC144" s="385"/>
      <c r="AD144" s="385"/>
      <c r="AE144" s="385"/>
      <c r="AF144" s="385"/>
      <c r="AG144" s="385"/>
      <c r="AH144" s="385"/>
      <c r="AI144" s="385"/>
      <c r="AJ144" s="385"/>
      <c r="AK144" s="385"/>
      <c r="AL144" s="385"/>
    </row>
    <row r="145" spans="1:38" ht="90" customHeight="1" x14ac:dyDescent="0.25">
      <c r="A145" s="390"/>
      <c r="B145" s="385"/>
      <c r="C145" s="378"/>
      <c r="D145" s="391"/>
      <c r="E145" s="385"/>
      <c r="F145" s="385"/>
      <c r="G145" s="385"/>
      <c r="H145" s="384"/>
      <c r="I145" s="384"/>
      <c r="J145" s="384"/>
      <c r="K145" s="385"/>
      <c r="L145" s="385"/>
      <c r="M145" s="375"/>
      <c r="N145" s="385"/>
      <c r="O145" s="384"/>
      <c r="P145" s="384"/>
      <c r="Q145" s="384"/>
      <c r="R145" s="385"/>
      <c r="S145" s="385"/>
      <c r="T145" s="385"/>
      <c r="U145" s="386"/>
      <c r="V145" s="386"/>
      <c r="W145" s="385"/>
      <c r="X145" s="385"/>
      <c r="Y145" s="385"/>
      <c r="Z145" s="385"/>
      <c r="AA145" s="385"/>
      <c r="AB145" s="385"/>
      <c r="AC145" s="385"/>
      <c r="AD145" s="385"/>
      <c r="AE145" s="385"/>
      <c r="AF145" s="385"/>
      <c r="AG145" s="385"/>
      <c r="AH145" s="385"/>
      <c r="AI145" s="385"/>
      <c r="AJ145" s="385"/>
      <c r="AK145" s="385"/>
      <c r="AL145" s="385"/>
    </row>
    <row r="146" spans="1:38" ht="90" customHeight="1" x14ac:dyDescent="0.25">
      <c r="A146" s="390"/>
      <c r="B146" s="385"/>
      <c r="C146" s="378"/>
      <c r="D146" s="391"/>
      <c r="E146" s="385"/>
      <c r="F146" s="385"/>
      <c r="G146" s="385"/>
      <c r="H146" s="384"/>
      <c r="I146" s="384"/>
      <c r="J146" s="384"/>
      <c r="K146" s="385"/>
      <c r="L146" s="385"/>
      <c r="M146" s="375"/>
      <c r="N146" s="385"/>
      <c r="O146" s="384"/>
      <c r="P146" s="384"/>
      <c r="Q146" s="384"/>
      <c r="R146" s="385"/>
      <c r="S146" s="385"/>
      <c r="T146" s="385"/>
      <c r="U146" s="386"/>
      <c r="V146" s="386"/>
      <c r="W146" s="385"/>
      <c r="X146" s="385"/>
      <c r="Y146" s="385"/>
      <c r="Z146" s="385"/>
      <c r="AA146" s="385"/>
      <c r="AB146" s="385"/>
      <c r="AC146" s="385"/>
      <c r="AD146" s="385"/>
      <c r="AE146" s="385"/>
      <c r="AF146" s="385"/>
      <c r="AG146" s="385"/>
      <c r="AH146" s="385"/>
      <c r="AI146" s="385"/>
      <c r="AJ146" s="385"/>
      <c r="AK146" s="385"/>
      <c r="AL146" s="385"/>
    </row>
    <row r="147" spans="1:38" ht="90" customHeight="1" x14ac:dyDescent="0.25">
      <c r="A147" s="390"/>
      <c r="B147" s="385"/>
      <c r="C147" s="378"/>
      <c r="D147" s="391"/>
      <c r="E147" s="385"/>
      <c r="F147" s="385"/>
      <c r="G147" s="385"/>
      <c r="H147" s="384"/>
      <c r="I147" s="384"/>
      <c r="J147" s="384"/>
      <c r="K147" s="385"/>
      <c r="L147" s="385"/>
      <c r="M147" s="375"/>
      <c r="N147" s="385"/>
      <c r="O147" s="384"/>
      <c r="P147" s="384"/>
      <c r="Q147" s="384"/>
      <c r="R147" s="385"/>
      <c r="S147" s="385"/>
      <c r="T147" s="385"/>
      <c r="U147" s="386"/>
      <c r="V147" s="386"/>
      <c r="W147" s="385"/>
      <c r="X147" s="385"/>
      <c r="Y147" s="385"/>
      <c r="Z147" s="385"/>
      <c r="AA147" s="385"/>
      <c r="AB147" s="385"/>
      <c r="AC147" s="385"/>
      <c r="AD147" s="385"/>
      <c r="AE147" s="385"/>
      <c r="AF147" s="385"/>
      <c r="AG147" s="385"/>
      <c r="AH147" s="385"/>
      <c r="AI147" s="385"/>
      <c r="AJ147" s="385"/>
      <c r="AK147" s="385"/>
      <c r="AL147" s="385"/>
    </row>
    <row r="148" spans="1:38" ht="90" customHeight="1" x14ac:dyDescent="0.25">
      <c r="A148" s="390"/>
      <c r="B148" s="385"/>
      <c r="C148" s="378"/>
      <c r="D148" s="391"/>
      <c r="E148" s="385"/>
      <c r="F148" s="385"/>
      <c r="G148" s="385"/>
      <c r="H148" s="384"/>
      <c r="I148" s="384"/>
      <c r="J148" s="384"/>
      <c r="K148" s="385"/>
      <c r="L148" s="385"/>
      <c r="M148" s="375"/>
      <c r="N148" s="385"/>
      <c r="O148" s="384"/>
      <c r="P148" s="384"/>
      <c r="Q148" s="384"/>
      <c r="R148" s="385"/>
      <c r="S148" s="385"/>
      <c r="T148" s="385"/>
      <c r="U148" s="386"/>
      <c r="V148" s="386"/>
      <c r="W148" s="385"/>
      <c r="X148" s="385"/>
      <c r="Y148" s="385"/>
      <c r="Z148" s="385"/>
      <c r="AA148" s="385"/>
      <c r="AB148" s="385"/>
      <c r="AC148" s="385"/>
      <c r="AD148" s="385"/>
      <c r="AE148" s="385"/>
      <c r="AF148" s="385"/>
      <c r="AG148" s="385"/>
      <c r="AH148" s="385"/>
      <c r="AI148" s="385"/>
      <c r="AJ148" s="385"/>
      <c r="AK148" s="385"/>
      <c r="AL148" s="385"/>
    </row>
    <row r="149" spans="1:38" ht="90" customHeight="1" x14ac:dyDescent="0.25">
      <c r="A149" s="390"/>
      <c r="B149" s="385"/>
      <c r="C149" s="378"/>
      <c r="D149" s="391"/>
      <c r="E149" s="385"/>
      <c r="F149" s="385"/>
      <c r="G149" s="385"/>
      <c r="H149" s="384"/>
      <c r="I149" s="384"/>
      <c r="J149" s="384"/>
      <c r="K149" s="385"/>
      <c r="L149" s="385"/>
      <c r="M149" s="375"/>
      <c r="N149" s="385"/>
      <c r="O149" s="384"/>
      <c r="P149" s="384"/>
      <c r="Q149" s="384"/>
      <c r="R149" s="385"/>
      <c r="S149" s="385"/>
      <c r="T149" s="385"/>
      <c r="U149" s="386"/>
      <c r="V149" s="386"/>
      <c r="W149" s="385"/>
      <c r="X149" s="385"/>
      <c r="Y149" s="385"/>
      <c r="Z149" s="385"/>
      <c r="AA149" s="385"/>
      <c r="AB149" s="385"/>
      <c r="AC149" s="385"/>
      <c r="AD149" s="385"/>
      <c r="AE149" s="385"/>
      <c r="AF149" s="385"/>
      <c r="AG149" s="385"/>
      <c r="AH149" s="385"/>
      <c r="AI149" s="385"/>
      <c r="AJ149" s="385"/>
      <c r="AK149" s="385"/>
      <c r="AL149" s="385"/>
    </row>
    <row r="150" spans="1:38" ht="90" customHeight="1" x14ac:dyDescent="0.25">
      <c r="A150" s="390"/>
      <c r="B150" s="385"/>
      <c r="C150" s="378"/>
      <c r="D150" s="391"/>
      <c r="E150" s="385"/>
      <c r="F150" s="385"/>
      <c r="G150" s="385"/>
      <c r="H150" s="384"/>
      <c r="I150" s="384"/>
      <c r="J150" s="384"/>
      <c r="K150" s="385"/>
      <c r="L150" s="385"/>
      <c r="M150" s="375"/>
      <c r="N150" s="385"/>
      <c r="O150" s="384"/>
      <c r="P150" s="384"/>
      <c r="Q150" s="384"/>
      <c r="R150" s="385"/>
      <c r="S150" s="385"/>
      <c r="T150" s="385"/>
      <c r="U150" s="386"/>
      <c r="V150" s="386"/>
      <c r="W150" s="385"/>
      <c r="X150" s="385"/>
      <c r="Y150" s="385"/>
      <c r="Z150" s="385"/>
      <c r="AA150" s="385"/>
      <c r="AB150" s="385"/>
      <c r="AC150" s="385"/>
      <c r="AD150" s="385"/>
      <c r="AE150" s="385"/>
      <c r="AF150" s="385"/>
      <c r="AG150" s="385"/>
      <c r="AH150" s="385"/>
      <c r="AI150" s="385"/>
      <c r="AJ150" s="385"/>
      <c r="AK150" s="385"/>
      <c r="AL150" s="385"/>
    </row>
    <row r="151" spans="1:38" ht="90" customHeight="1" x14ac:dyDescent="0.25">
      <c r="A151" s="390"/>
      <c r="B151" s="385"/>
      <c r="C151" s="378"/>
      <c r="D151" s="391"/>
      <c r="E151" s="385"/>
      <c r="F151" s="385"/>
      <c r="G151" s="385"/>
      <c r="H151" s="384"/>
      <c r="I151" s="384"/>
      <c r="J151" s="384"/>
      <c r="K151" s="385"/>
      <c r="L151" s="385"/>
      <c r="M151" s="375"/>
      <c r="N151" s="385"/>
      <c r="O151" s="384"/>
      <c r="P151" s="384"/>
      <c r="Q151" s="384"/>
      <c r="R151" s="385"/>
      <c r="S151" s="385"/>
      <c r="T151" s="385"/>
      <c r="U151" s="386"/>
      <c r="V151" s="386"/>
      <c r="W151" s="385"/>
      <c r="X151" s="385"/>
      <c r="Y151" s="385"/>
      <c r="Z151" s="385"/>
      <c r="AA151" s="385"/>
      <c r="AB151" s="385"/>
      <c r="AC151" s="385"/>
      <c r="AD151" s="385"/>
      <c r="AE151" s="385"/>
      <c r="AF151" s="385"/>
      <c r="AG151" s="385"/>
      <c r="AH151" s="385"/>
      <c r="AI151" s="385"/>
      <c r="AJ151" s="385"/>
      <c r="AK151" s="385"/>
      <c r="AL151" s="385"/>
    </row>
    <row r="152" spans="1:38" ht="90" customHeight="1" x14ac:dyDescent="0.25">
      <c r="A152" s="390"/>
      <c r="B152" s="385"/>
      <c r="C152" s="378"/>
      <c r="D152" s="391"/>
      <c r="E152" s="385"/>
      <c r="F152" s="385"/>
      <c r="G152" s="385"/>
      <c r="H152" s="384"/>
      <c r="I152" s="384"/>
      <c r="J152" s="384"/>
      <c r="K152" s="385"/>
      <c r="L152" s="385"/>
      <c r="M152" s="375"/>
      <c r="N152" s="385"/>
      <c r="O152" s="384"/>
      <c r="P152" s="384"/>
      <c r="Q152" s="384"/>
      <c r="R152" s="385"/>
      <c r="S152" s="385"/>
      <c r="T152" s="385"/>
      <c r="U152" s="386"/>
      <c r="V152" s="386"/>
      <c r="W152" s="385"/>
      <c r="X152" s="385"/>
      <c r="Y152" s="385"/>
      <c r="Z152" s="385"/>
      <c r="AA152" s="385"/>
      <c r="AB152" s="385"/>
      <c r="AC152" s="385"/>
      <c r="AD152" s="385"/>
      <c r="AE152" s="385"/>
      <c r="AF152" s="385"/>
      <c r="AG152" s="385"/>
      <c r="AH152" s="385"/>
      <c r="AI152" s="385"/>
      <c r="AJ152" s="385"/>
      <c r="AK152" s="385"/>
      <c r="AL152" s="385"/>
    </row>
    <row r="153" spans="1:38" ht="90" customHeight="1" x14ac:dyDescent="0.25">
      <c r="A153" s="390"/>
      <c r="B153" s="385"/>
      <c r="C153" s="378"/>
      <c r="D153" s="391"/>
      <c r="E153" s="385"/>
      <c r="F153" s="385"/>
      <c r="G153" s="385"/>
      <c r="H153" s="384"/>
      <c r="I153" s="384"/>
      <c r="J153" s="384"/>
      <c r="K153" s="385"/>
      <c r="L153" s="385"/>
      <c r="M153" s="375"/>
      <c r="N153" s="385"/>
      <c r="O153" s="384"/>
      <c r="P153" s="384"/>
      <c r="Q153" s="384"/>
      <c r="R153" s="385"/>
      <c r="S153" s="385"/>
      <c r="T153" s="385"/>
      <c r="U153" s="386"/>
      <c r="V153" s="386"/>
      <c r="W153" s="385"/>
      <c r="X153" s="385"/>
      <c r="Y153" s="385"/>
      <c r="Z153" s="385"/>
      <c r="AA153" s="385"/>
      <c r="AB153" s="385"/>
      <c r="AC153" s="385"/>
      <c r="AD153" s="385"/>
      <c r="AE153" s="385"/>
      <c r="AF153" s="385"/>
      <c r="AG153" s="385"/>
      <c r="AH153" s="385"/>
      <c r="AI153" s="385"/>
      <c r="AJ153" s="385"/>
      <c r="AK153" s="385"/>
      <c r="AL153" s="385"/>
    </row>
    <row r="154" spans="1:38" ht="90" customHeight="1" x14ac:dyDescent="0.25">
      <c r="A154" s="390"/>
      <c r="B154" s="385"/>
      <c r="C154" s="378"/>
      <c r="D154" s="391"/>
      <c r="E154" s="385"/>
      <c r="F154" s="385"/>
      <c r="G154" s="385"/>
      <c r="H154" s="384"/>
      <c r="I154" s="384"/>
      <c r="J154" s="384"/>
      <c r="K154" s="385"/>
      <c r="L154" s="385"/>
      <c r="M154" s="375"/>
      <c r="N154" s="385"/>
      <c r="O154" s="384"/>
      <c r="P154" s="384"/>
      <c r="Q154" s="384"/>
      <c r="R154" s="385"/>
      <c r="S154" s="385"/>
      <c r="T154" s="385"/>
      <c r="U154" s="386"/>
      <c r="V154" s="386"/>
      <c r="W154" s="385"/>
      <c r="X154" s="385"/>
      <c r="Y154" s="385"/>
      <c r="Z154" s="385"/>
      <c r="AA154" s="385"/>
      <c r="AB154" s="385"/>
      <c r="AC154" s="385"/>
      <c r="AD154" s="385"/>
      <c r="AE154" s="385"/>
      <c r="AF154" s="385"/>
      <c r="AG154" s="385"/>
      <c r="AH154" s="385"/>
      <c r="AI154" s="385"/>
      <c r="AJ154" s="385"/>
      <c r="AK154" s="385"/>
      <c r="AL154" s="385"/>
    </row>
    <row r="155" spans="1:38" ht="90" customHeight="1" x14ac:dyDescent="0.25">
      <c r="A155" s="390"/>
      <c r="B155" s="385"/>
      <c r="C155" s="378"/>
      <c r="D155" s="391"/>
      <c r="E155" s="385"/>
      <c r="F155" s="385"/>
      <c r="G155" s="385"/>
      <c r="H155" s="384"/>
      <c r="I155" s="384"/>
      <c r="J155" s="384"/>
      <c r="K155" s="385"/>
      <c r="L155" s="385"/>
      <c r="M155" s="375"/>
      <c r="N155" s="385"/>
      <c r="O155" s="384"/>
      <c r="P155" s="384"/>
      <c r="Q155" s="384"/>
      <c r="R155" s="385"/>
      <c r="S155" s="385"/>
      <c r="T155" s="385"/>
      <c r="U155" s="386"/>
      <c r="V155" s="386"/>
      <c r="W155" s="385"/>
      <c r="X155" s="385"/>
      <c r="Y155" s="385"/>
      <c r="Z155" s="385"/>
      <c r="AA155" s="385"/>
      <c r="AB155" s="385"/>
      <c r="AC155" s="385"/>
      <c r="AD155" s="385"/>
      <c r="AE155" s="385"/>
      <c r="AF155" s="385"/>
      <c r="AG155" s="385"/>
      <c r="AH155" s="385"/>
      <c r="AI155" s="385"/>
      <c r="AJ155" s="385"/>
      <c r="AK155" s="385"/>
      <c r="AL155" s="385"/>
    </row>
    <row r="156" spans="1:38" ht="90" customHeight="1" x14ac:dyDescent="0.25">
      <c r="A156" s="390"/>
      <c r="B156" s="385"/>
      <c r="C156" s="378"/>
      <c r="D156" s="391"/>
      <c r="E156" s="385"/>
      <c r="F156" s="385"/>
      <c r="G156" s="385"/>
      <c r="H156" s="384"/>
      <c r="I156" s="384"/>
      <c r="J156" s="384"/>
      <c r="K156" s="385"/>
      <c r="L156" s="385"/>
      <c r="M156" s="375"/>
      <c r="N156" s="385"/>
      <c r="O156" s="384"/>
      <c r="P156" s="384"/>
      <c r="Q156" s="384"/>
      <c r="R156" s="385"/>
      <c r="S156" s="385"/>
      <c r="T156" s="385"/>
      <c r="U156" s="386"/>
      <c r="V156" s="386"/>
      <c r="W156" s="385"/>
      <c r="X156" s="385"/>
      <c r="Y156" s="385"/>
      <c r="Z156" s="385"/>
      <c r="AA156" s="385"/>
      <c r="AB156" s="385"/>
      <c r="AC156" s="385"/>
      <c r="AD156" s="385"/>
      <c r="AE156" s="385"/>
      <c r="AF156" s="385"/>
      <c r="AG156" s="385"/>
      <c r="AH156" s="385"/>
      <c r="AI156" s="385"/>
      <c r="AJ156" s="385"/>
      <c r="AK156" s="385"/>
      <c r="AL156" s="385"/>
    </row>
    <row r="157" spans="1:38" ht="90" customHeight="1" x14ac:dyDescent="0.25">
      <c r="A157" s="390"/>
      <c r="B157" s="385"/>
      <c r="C157" s="378"/>
      <c r="D157" s="391"/>
      <c r="E157" s="385"/>
      <c r="F157" s="385"/>
      <c r="G157" s="385"/>
      <c r="H157" s="384"/>
      <c r="I157" s="384"/>
      <c r="J157" s="384"/>
      <c r="K157" s="385"/>
      <c r="L157" s="385"/>
      <c r="M157" s="375"/>
      <c r="N157" s="385"/>
      <c r="O157" s="384"/>
      <c r="P157" s="384"/>
      <c r="Q157" s="384"/>
      <c r="R157" s="385"/>
      <c r="S157" s="385"/>
      <c r="T157" s="385"/>
      <c r="U157" s="386"/>
      <c r="V157" s="386"/>
      <c r="W157" s="385"/>
      <c r="X157" s="385"/>
      <c r="Y157" s="385"/>
      <c r="Z157" s="385"/>
      <c r="AA157" s="385"/>
      <c r="AB157" s="385"/>
      <c r="AC157" s="385"/>
      <c r="AD157" s="385"/>
      <c r="AE157" s="385"/>
      <c r="AF157" s="385"/>
      <c r="AG157" s="385"/>
      <c r="AH157" s="385"/>
      <c r="AI157" s="385"/>
      <c r="AJ157" s="385"/>
      <c r="AK157" s="385"/>
      <c r="AL157" s="385"/>
    </row>
    <row r="158" spans="1:38" ht="90" customHeight="1" x14ac:dyDescent="0.25">
      <c r="A158" s="390"/>
      <c r="B158" s="385"/>
      <c r="C158" s="378"/>
      <c r="D158" s="391"/>
      <c r="E158" s="385"/>
      <c r="F158" s="385"/>
      <c r="G158" s="385"/>
      <c r="H158" s="384"/>
      <c r="I158" s="384"/>
      <c r="J158" s="384"/>
      <c r="K158" s="385"/>
      <c r="L158" s="385"/>
      <c r="M158" s="375"/>
      <c r="N158" s="385"/>
      <c r="O158" s="384"/>
      <c r="P158" s="384"/>
      <c r="Q158" s="384"/>
      <c r="R158" s="385"/>
      <c r="S158" s="385"/>
      <c r="T158" s="385"/>
      <c r="U158" s="386"/>
      <c r="V158" s="386"/>
      <c r="W158" s="385"/>
      <c r="X158" s="385"/>
      <c r="Y158" s="385"/>
      <c r="Z158" s="385"/>
      <c r="AA158" s="385"/>
      <c r="AB158" s="385"/>
      <c r="AC158" s="385"/>
      <c r="AD158" s="385"/>
      <c r="AE158" s="385"/>
      <c r="AF158" s="385"/>
      <c r="AG158" s="385"/>
      <c r="AH158" s="385"/>
      <c r="AI158" s="385"/>
      <c r="AJ158" s="385"/>
      <c r="AK158" s="385"/>
      <c r="AL158" s="385"/>
    </row>
    <row r="159" spans="1:38" ht="90" customHeight="1" x14ac:dyDescent="0.25">
      <c r="A159" s="390"/>
      <c r="B159" s="385"/>
      <c r="C159" s="378"/>
      <c r="D159" s="391"/>
      <c r="E159" s="385"/>
      <c r="F159" s="385"/>
      <c r="G159" s="385"/>
      <c r="H159" s="384"/>
      <c r="I159" s="384"/>
      <c r="J159" s="384"/>
      <c r="K159" s="385"/>
      <c r="L159" s="385"/>
      <c r="M159" s="375"/>
      <c r="N159" s="385"/>
      <c r="O159" s="384"/>
      <c r="P159" s="384"/>
      <c r="Q159" s="384"/>
      <c r="R159" s="385"/>
      <c r="S159" s="385"/>
      <c r="T159" s="385"/>
      <c r="U159" s="386"/>
      <c r="V159" s="386"/>
      <c r="W159" s="385"/>
      <c r="X159" s="385"/>
      <c r="Y159" s="385"/>
      <c r="Z159" s="385"/>
      <c r="AA159" s="385"/>
      <c r="AB159" s="385"/>
      <c r="AC159" s="385"/>
      <c r="AD159" s="385"/>
      <c r="AE159" s="385"/>
      <c r="AF159" s="385"/>
      <c r="AG159" s="385"/>
      <c r="AH159" s="385"/>
      <c r="AI159" s="385"/>
      <c r="AJ159" s="385"/>
      <c r="AK159" s="385"/>
      <c r="AL159" s="385"/>
    </row>
    <row r="160" spans="1:38" ht="90" customHeight="1" x14ac:dyDescent="0.25">
      <c r="A160" s="390"/>
      <c r="B160" s="385"/>
      <c r="C160" s="378"/>
      <c r="D160" s="391"/>
      <c r="E160" s="385"/>
      <c r="F160" s="385"/>
      <c r="G160" s="385"/>
      <c r="H160" s="384"/>
      <c r="I160" s="384"/>
      <c r="J160" s="384"/>
      <c r="K160" s="385"/>
      <c r="L160" s="385"/>
      <c r="M160" s="375"/>
      <c r="N160" s="385"/>
      <c r="O160" s="384"/>
      <c r="P160" s="384"/>
      <c r="Q160" s="384"/>
      <c r="R160" s="385"/>
      <c r="S160" s="385"/>
      <c r="T160" s="385"/>
      <c r="U160" s="386"/>
      <c r="V160" s="386"/>
      <c r="W160" s="385"/>
      <c r="X160" s="385"/>
      <c r="Y160" s="385"/>
      <c r="Z160" s="385"/>
      <c r="AA160" s="385"/>
      <c r="AB160" s="385"/>
      <c r="AC160" s="385"/>
      <c r="AD160" s="385"/>
      <c r="AE160" s="385"/>
      <c r="AF160" s="385"/>
      <c r="AG160" s="385"/>
      <c r="AH160" s="385"/>
      <c r="AI160" s="385"/>
      <c r="AJ160" s="385"/>
      <c r="AK160" s="385"/>
      <c r="AL160" s="385"/>
    </row>
    <row r="161" spans="1:38" ht="90" customHeight="1" x14ac:dyDescent="0.25">
      <c r="A161" s="390"/>
      <c r="B161" s="385"/>
      <c r="C161" s="378"/>
      <c r="D161" s="391"/>
      <c r="E161" s="385"/>
      <c r="F161" s="385"/>
      <c r="G161" s="385"/>
      <c r="H161" s="384"/>
      <c r="I161" s="384"/>
      <c r="J161" s="384"/>
      <c r="K161" s="385"/>
      <c r="L161" s="385"/>
      <c r="M161" s="375"/>
      <c r="N161" s="385"/>
      <c r="O161" s="384"/>
      <c r="P161" s="384"/>
      <c r="Q161" s="384"/>
      <c r="R161" s="385"/>
      <c r="S161" s="385"/>
      <c r="T161" s="385"/>
      <c r="U161" s="386"/>
      <c r="V161" s="386"/>
      <c r="W161" s="385"/>
      <c r="X161" s="385"/>
      <c r="Y161" s="385"/>
      <c r="Z161" s="385"/>
      <c r="AA161" s="385"/>
      <c r="AB161" s="385"/>
      <c r="AC161" s="385"/>
      <c r="AD161" s="385"/>
      <c r="AE161" s="385"/>
      <c r="AF161" s="385"/>
      <c r="AG161" s="385"/>
      <c r="AH161" s="385"/>
      <c r="AI161" s="385"/>
      <c r="AJ161" s="385"/>
      <c r="AK161" s="385"/>
      <c r="AL161" s="385"/>
    </row>
    <row r="162" spans="1:38" ht="90" customHeight="1" x14ac:dyDescent="0.25">
      <c r="A162" s="390"/>
      <c r="B162" s="385"/>
      <c r="C162" s="378"/>
      <c r="D162" s="391"/>
      <c r="E162" s="385"/>
      <c r="F162" s="385"/>
      <c r="G162" s="385"/>
      <c r="H162" s="384"/>
      <c r="I162" s="384"/>
      <c r="J162" s="384"/>
      <c r="K162" s="385"/>
      <c r="L162" s="385"/>
      <c r="M162" s="375"/>
      <c r="N162" s="385"/>
      <c r="O162" s="384"/>
      <c r="P162" s="384"/>
      <c r="Q162" s="384"/>
      <c r="R162" s="385"/>
      <c r="S162" s="385"/>
      <c r="T162" s="385"/>
      <c r="U162" s="386"/>
      <c r="V162" s="386"/>
      <c r="W162" s="385"/>
      <c r="X162" s="385"/>
      <c r="Y162" s="385"/>
      <c r="Z162" s="385"/>
      <c r="AA162" s="385"/>
      <c r="AB162" s="385"/>
      <c r="AC162" s="385"/>
      <c r="AD162" s="385"/>
      <c r="AE162" s="385"/>
      <c r="AF162" s="385"/>
      <c r="AG162" s="385"/>
      <c r="AH162" s="385"/>
      <c r="AI162" s="385"/>
      <c r="AJ162" s="385"/>
      <c r="AK162" s="385"/>
      <c r="AL162" s="385"/>
    </row>
    <row r="163" spans="1:38" ht="90" customHeight="1" x14ac:dyDescent="0.25">
      <c r="A163" s="390"/>
      <c r="B163" s="385"/>
      <c r="C163" s="378"/>
      <c r="D163" s="391"/>
      <c r="E163" s="385"/>
      <c r="F163" s="385"/>
      <c r="G163" s="385"/>
      <c r="H163" s="384"/>
      <c r="I163" s="384"/>
      <c r="J163" s="384"/>
      <c r="K163" s="385"/>
      <c r="L163" s="385"/>
      <c r="M163" s="375"/>
      <c r="N163" s="385"/>
      <c r="O163" s="384"/>
      <c r="P163" s="384"/>
      <c r="Q163" s="384"/>
      <c r="R163" s="385"/>
      <c r="S163" s="385"/>
      <c r="T163" s="385"/>
      <c r="U163" s="386"/>
      <c r="V163" s="386"/>
      <c r="W163" s="385"/>
      <c r="X163" s="385"/>
      <c r="Y163" s="385"/>
      <c r="Z163" s="385"/>
      <c r="AA163" s="385"/>
      <c r="AB163" s="385"/>
      <c r="AC163" s="385"/>
      <c r="AD163" s="385"/>
      <c r="AE163" s="385"/>
      <c r="AF163" s="385"/>
      <c r="AG163" s="385"/>
      <c r="AH163" s="385"/>
      <c r="AI163" s="385"/>
      <c r="AJ163" s="385"/>
      <c r="AK163" s="385"/>
      <c r="AL163" s="385"/>
    </row>
    <row r="164" spans="1:38" ht="90" customHeight="1" x14ac:dyDescent="0.25">
      <c r="A164" s="390"/>
      <c r="B164" s="385"/>
      <c r="C164" s="378"/>
      <c r="D164" s="391"/>
      <c r="E164" s="385"/>
      <c r="F164" s="385"/>
      <c r="G164" s="385"/>
      <c r="H164" s="384"/>
      <c r="I164" s="384"/>
      <c r="J164" s="384"/>
      <c r="K164" s="385"/>
      <c r="L164" s="385"/>
      <c r="M164" s="375"/>
      <c r="N164" s="385"/>
      <c r="O164" s="384"/>
      <c r="P164" s="384"/>
      <c r="Q164" s="384"/>
      <c r="R164" s="385"/>
      <c r="S164" s="385"/>
      <c r="T164" s="385"/>
      <c r="U164" s="386"/>
      <c r="V164" s="386"/>
      <c r="W164" s="385"/>
      <c r="X164" s="385"/>
      <c r="Y164" s="385"/>
      <c r="Z164" s="385"/>
      <c r="AA164" s="385"/>
      <c r="AB164" s="385"/>
      <c r="AC164" s="385"/>
      <c r="AD164" s="385"/>
      <c r="AE164" s="385"/>
      <c r="AF164" s="385"/>
      <c r="AG164" s="385"/>
      <c r="AH164" s="385"/>
      <c r="AI164" s="385"/>
      <c r="AJ164" s="385"/>
      <c r="AK164" s="385"/>
      <c r="AL164" s="385"/>
    </row>
    <row r="165" spans="1:38" ht="90" customHeight="1" x14ac:dyDescent="0.25">
      <c r="A165" s="390"/>
      <c r="B165" s="385"/>
      <c r="C165" s="378"/>
      <c r="D165" s="391"/>
      <c r="E165" s="385"/>
      <c r="F165" s="385"/>
      <c r="G165" s="385"/>
      <c r="H165" s="384"/>
      <c r="I165" s="384"/>
      <c r="J165" s="384"/>
      <c r="K165" s="385"/>
      <c r="L165" s="385"/>
      <c r="M165" s="375"/>
      <c r="N165" s="385"/>
      <c r="O165" s="384"/>
      <c r="P165" s="384"/>
      <c r="Q165" s="384"/>
      <c r="R165" s="385"/>
      <c r="S165" s="385"/>
      <c r="T165" s="385"/>
      <c r="U165" s="386"/>
      <c r="V165" s="386"/>
      <c r="W165" s="385"/>
      <c r="X165" s="385"/>
      <c r="Y165" s="385"/>
      <c r="Z165" s="385"/>
      <c r="AA165" s="385"/>
      <c r="AB165" s="385"/>
      <c r="AC165" s="385"/>
      <c r="AD165" s="385"/>
      <c r="AE165" s="385"/>
      <c r="AF165" s="385"/>
      <c r="AG165" s="385"/>
      <c r="AH165" s="385"/>
      <c r="AI165" s="385"/>
      <c r="AJ165" s="385"/>
      <c r="AK165" s="385"/>
      <c r="AL165" s="385"/>
    </row>
    <row r="166" spans="1:38" ht="90" customHeight="1" x14ac:dyDescent="0.25">
      <c r="A166" s="390"/>
      <c r="B166" s="385"/>
      <c r="C166" s="378"/>
      <c r="D166" s="391"/>
      <c r="E166" s="385"/>
      <c r="F166" s="385"/>
      <c r="G166" s="385"/>
      <c r="H166" s="384"/>
      <c r="I166" s="384"/>
      <c r="J166" s="384"/>
      <c r="K166" s="385"/>
      <c r="L166" s="385"/>
      <c r="M166" s="375"/>
      <c r="N166" s="385"/>
      <c r="O166" s="384"/>
      <c r="P166" s="384"/>
      <c r="Q166" s="384"/>
      <c r="R166" s="385"/>
      <c r="S166" s="385"/>
      <c r="T166" s="385"/>
      <c r="U166" s="386"/>
      <c r="V166" s="386"/>
      <c r="W166" s="385"/>
      <c r="X166" s="385"/>
      <c r="Y166" s="385"/>
      <c r="Z166" s="385"/>
      <c r="AA166" s="385"/>
      <c r="AB166" s="385"/>
      <c r="AC166" s="385"/>
      <c r="AD166" s="385"/>
      <c r="AE166" s="385"/>
      <c r="AF166" s="385"/>
      <c r="AG166" s="385"/>
      <c r="AH166" s="385"/>
      <c r="AI166" s="385"/>
      <c r="AJ166" s="385"/>
      <c r="AK166" s="385"/>
      <c r="AL166" s="385"/>
    </row>
    <row r="167" spans="1:38" ht="90" customHeight="1" x14ac:dyDescent="0.25">
      <c r="A167" s="390"/>
      <c r="B167" s="385"/>
      <c r="C167" s="378"/>
      <c r="D167" s="391"/>
      <c r="E167" s="385"/>
      <c r="F167" s="385"/>
      <c r="G167" s="385"/>
      <c r="H167" s="384"/>
      <c r="I167" s="384"/>
      <c r="J167" s="384"/>
      <c r="K167" s="385"/>
      <c r="L167" s="385"/>
      <c r="M167" s="375"/>
      <c r="N167" s="385"/>
      <c r="O167" s="384"/>
      <c r="P167" s="384"/>
      <c r="Q167" s="384"/>
      <c r="R167" s="385"/>
      <c r="S167" s="385"/>
      <c r="T167" s="385"/>
      <c r="U167" s="386"/>
      <c r="V167" s="386"/>
      <c r="W167" s="385"/>
      <c r="X167" s="385"/>
      <c r="Y167" s="385"/>
      <c r="Z167" s="385"/>
      <c r="AA167" s="385"/>
      <c r="AB167" s="385"/>
      <c r="AC167" s="385"/>
      <c r="AD167" s="385"/>
      <c r="AE167" s="385"/>
      <c r="AF167" s="385"/>
      <c r="AG167" s="385"/>
      <c r="AH167" s="385"/>
      <c r="AI167" s="385"/>
      <c r="AJ167" s="385"/>
      <c r="AK167" s="385"/>
      <c r="AL167" s="385"/>
    </row>
    <row r="168" spans="1:38" ht="90" customHeight="1" x14ac:dyDescent="0.25">
      <c r="A168" s="390"/>
      <c r="B168" s="385"/>
      <c r="C168" s="378"/>
      <c r="D168" s="391"/>
      <c r="E168" s="385"/>
      <c r="F168" s="385"/>
      <c r="G168" s="385"/>
      <c r="H168" s="384"/>
      <c r="I168" s="384"/>
      <c r="J168" s="384"/>
      <c r="K168" s="385"/>
      <c r="L168" s="385"/>
      <c r="M168" s="375"/>
      <c r="N168" s="385"/>
      <c r="O168" s="384"/>
      <c r="P168" s="384"/>
      <c r="Q168" s="384"/>
      <c r="R168" s="385"/>
      <c r="S168" s="385"/>
      <c r="T168" s="385"/>
      <c r="U168" s="386"/>
      <c r="V168" s="386"/>
      <c r="W168" s="385"/>
      <c r="X168" s="385"/>
      <c r="Y168" s="385"/>
      <c r="Z168" s="385"/>
      <c r="AA168" s="385"/>
      <c r="AB168" s="385"/>
      <c r="AC168" s="385"/>
      <c r="AD168" s="385"/>
      <c r="AE168" s="385"/>
      <c r="AF168" s="385"/>
      <c r="AG168" s="385"/>
      <c r="AH168" s="385"/>
      <c r="AI168" s="385"/>
      <c r="AJ168" s="385"/>
      <c r="AK168" s="385"/>
      <c r="AL168" s="385"/>
    </row>
    <row r="169" spans="1:38" ht="90" customHeight="1" x14ac:dyDescent="0.25">
      <c r="A169" s="390"/>
      <c r="B169" s="385"/>
      <c r="C169" s="378"/>
      <c r="D169" s="391"/>
      <c r="E169" s="385"/>
      <c r="F169" s="385"/>
      <c r="G169" s="385"/>
      <c r="H169" s="384"/>
      <c r="I169" s="384"/>
      <c r="J169" s="384"/>
      <c r="K169" s="385"/>
      <c r="L169" s="385"/>
      <c r="M169" s="375"/>
      <c r="N169" s="385"/>
      <c r="O169" s="384"/>
      <c r="P169" s="384"/>
      <c r="Q169" s="384"/>
      <c r="R169" s="385"/>
      <c r="S169" s="385"/>
      <c r="T169" s="385"/>
      <c r="U169" s="386"/>
      <c r="V169" s="386"/>
      <c r="W169" s="385"/>
      <c r="X169" s="385"/>
      <c r="Y169" s="385"/>
      <c r="Z169" s="385"/>
      <c r="AA169" s="385"/>
      <c r="AB169" s="385"/>
      <c r="AC169" s="385"/>
      <c r="AD169" s="385"/>
      <c r="AE169" s="385"/>
      <c r="AF169" s="385"/>
      <c r="AG169" s="385"/>
      <c r="AH169" s="385"/>
      <c r="AI169" s="385"/>
      <c r="AJ169" s="385"/>
      <c r="AK169" s="385"/>
      <c r="AL169" s="385"/>
    </row>
    <row r="170" spans="1:38" ht="90" customHeight="1" x14ac:dyDescent="0.25">
      <c r="A170" s="390"/>
      <c r="B170" s="385"/>
      <c r="C170" s="378"/>
      <c r="D170" s="391"/>
      <c r="E170" s="385"/>
      <c r="F170" s="385"/>
      <c r="G170" s="385"/>
      <c r="H170" s="384"/>
      <c r="I170" s="384"/>
      <c r="J170" s="384"/>
      <c r="K170" s="385"/>
      <c r="L170" s="385"/>
      <c r="M170" s="375"/>
      <c r="N170" s="385"/>
      <c r="O170" s="384"/>
      <c r="P170" s="384"/>
      <c r="Q170" s="384"/>
      <c r="R170" s="385"/>
      <c r="S170" s="385"/>
      <c r="T170" s="385"/>
      <c r="U170" s="386"/>
      <c r="V170" s="386"/>
      <c r="W170" s="385"/>
      <c r="X170" s="385"/>
      <c r="Y170" s="385"/>
      <c r="Z170" s="385"/>
      <c r="AA170" s="385"/>
      <c r="AB170" s="385"/>
      <c r="AC170" s="385"/>
      <c r="AD170" s="385"/>
      <c r="AE170" s="385"/>
      <c r="AF170" s="385"/>
      <c r="AG170" s="385"/>
      <c r="AH170" s="385"/>
      <c r="AI170" s="385"/>
      <c r="AJ170" s="385"/>
      <c r="AK170" s="385"/>
      <c r="AL170" s="385"/>
    </row>
    <row r="171" spans="1:38" ht="90" customHeight="1" x14ac:dyDescent="0.25">
      <c r="A171" s="390"/>
      <c r="B171" s="385"/>
      <c r="C171" s="378"/>
      <c r="D171" s="391"/>
      <c r="E171" s="385"/>
      <c r="F171" s="385"/>
      <c r="G171" s="385"/>
      <c r="H171" s="384"/>
      <c r="I171" s="384"/>
      <c r="J171" s="384"/>
      <c r="K171" s="385"/>
      <c r="L171" s="385"/>
      <c r="M171" s="375"/>
      <c r="N171" s="385"/>
      <c r="O171" s="384"/>
      <c r="P171" s="384"/>
      <c r="Q171" s="384"/>
      <c r="R171" s="385"/>
      <c r="S171" s="385"/>
      <c r="T171" s="385"/>
      <c r="U171" s="386"/>
      <c r="V171" s="386"/>
      <c r="W171" s="385"/>
      <c r="X171" s="385"/>
      <c r="Y171" s="385"/>
      <c r="Z171" s="385"/>
      <c r="AA171" s="385"/>
      <c r="AB171" s="385"/>
      <c r="AC171" s="385"/>
      <c r="AD171" s="385"/>
      <c r="AE171" s="385"/>
      <c r="AF171" s="385"/>
      <c r="AG171" s="385"/>
      <c r="AH171" s="385"/>
      <c r="AI171" s="385"/>
      <c r="AJ171" s="385"/>
      <c r="AK171" s="385"/>
      <c r="AL171" s="385"/>
    </row>
    <row r="172" spans="1:38" ht="90" customHeight="1" x14ac:dyDescent="0.25">
      <c r="A172" s="390"/>
      <c r="B172" s="385"/>
      <c r="C172" s="378"/>
      <c r="D172" s="391"/>
      <c r="E172" s="385"/>
      <c r="F172" s="385"/>
      <c r="G172" s="385"/>
      <c r="H172" s="384"/>
      <c r="I172" s="384"/>
      <c r="J172" s="384"/>
      <c r="K172" s="385"/>
      <c r="L172" s="385"/>
      <c r="M172" s="375"/>
      <c r="N172" s="385"/>
      <c r="O172" s="384"/>
      <c r="P172" s="384"/>
      <c r="Q172" s="384"/>
      <c r="R172" s="385"/>
      <c r="S172" s="385"/>
      <c r="T172" s="385"/>
      <c r="U172" s="386"/>
      <c r="V172" s="386"/>
      <c r="W172" s="385"/>
      <c r="X172" s="385"/>
      <c r="Y172" s="385"/>
      <c r="Z172" s="385"/>
      <c r="AA172" s="385"/>
      <c r="AB172" s="385"/>
      <c r="AC172" s="385"/>
      <c r="AD172" s="385"/>
      <c r="AE172" s="385"/>
      <c r="AF172" s="385"/>
      <c r="AG172" s="385"/>
      <c r="AH172" s="385"/>
      <c r="AI172" s="385"/>
      <c r="AJ172" s="385"/>
      <c r="AK172" s="385"/>
      <c r="AL172" s="385"/>
    </row>
    <row r="173" spans="1:38" ht="90" customHeight="1" x14ac:dyDescent="0.25">
      <c r="A173" s="390"/>
      <c r="B173" s="385"/>
      <c r="C173" s="378"/>
      <c r="D173" s="391"/>
      <c r="E173" s="385"/>
      <c r="F173" s="385"/>
      <c r="G173" s="385"/>
      <c r="H173" s="384"/>
      <c r="I173" s="384"/>
      <c r="J173" s="384"/>
      <c r="K173" s="385"/>
      <c r="L173" s="385"/>
      <c r="M173" s="375"/>
      <c r="N173" s="385"/>
      <c r="O173" s="384"/>
      <c r="P173" s="384"/>
      <c r="Q173" s="384"/>
      <c r="R173" s="385"/>
      <c r="S173" s="385"/>
      <c r="T173" s="385"/>
      <c r="U173" s="386"/>
      <c r="V173" s="386"/>
      <c r="W173" s="385"/>
      <c r="X173" s="385"/>
      <c r="Y173" s="385"/>
      <c r="Z173" s="385"/>
      <c r="AA173" s="385"/>
      <c r="AB173" s="385"/>
      <c r="AC173" s="385"/>
      <c r="AD173" s="385"/>
      <c r="AE173" s="385"/>
      <c r="AF173" s="385"/>
      <c r="AG173" s="385"/>
      <c r="AH173" s="385"/>
      <c r="AI173" s="385"/>
      <c r="AJ173" s="385"/>
      <c r="AK173" s="385"/>
      <c r="AL173" s="385"/>
    </row>
    <row r="174" spans="1:38" ht="90" customHeight="1" x14ac:dyDescent="0.25">
      <c r="A174" s="390"/>
      <c r="B174" s="385"/>
      <c r="C174" s="378"/>
      <c r="D174" s="391"/>
      <c r="E174" s="385"/>
      <c r="F174" s="385"/>
      <c r="G174" s="385"/>
      <c r="H174" s="384"/>
      <c r="I174" s="384"/>
      <c r="J174" s="384"/>
      <c r="K174" s="385"/>
      <c r="L174" s="385"/>
      <c r="M174" s="375"/>
      <c r="N174" s="382"/>
      <c r="O174" s="383"/>
      <c r="P174" s="384"/>
      <c r="Q174" s="384"/>
      <c r="R174" s="385"/>
      <c r="S174" s="385"/>
      <c r="T174" s="385"/>
      <c r="U174" s="386"/>
      <c r="V174" s="386"/>
      <c r="W174" s="385"/>
      <c r="X174" s="385"/>
      <c r="Y174" s="385"/>
      <c r="Z174" s="385"/>
      <c r="AA174" s="385"/>
      <c r="AB174" s="385"/>
      <c r="AC174" s="385"/>
      <c r="AD174" s="385"/>
      <c r="AE174" s="385"/>
      <c r="AF174" s="385"/>
      <c r="AG174" s="385"/>
      <c r="AH174" s="385"/>
      <c r="AI174" s="385"/>
      <c r="AJ174" s="385"/>
      <c r="AK174" s="385"/>
      <c r="AL174" s="385"/>
    </row>
    <row r="175" spans="1:38" ht="90" customHeight="1" x14ac:dyDescent="0.25">
      <c r="A175" s="390"/>
      <c r="B175" s="385"/>
      <c r="C175" s="378"/>
      <c r="D175" s="391"/>
      <c r="E175" s="385"/>
      <c r="F175" s="385"/>
      <c r="G175" s="385"/>
      <c r="H175" s="384"/>
      <c r="I175" s="384"/>
      <c r="J175" s="384"/>
      <c r="K175" s="385"/>
      <c r="L175" s="385"/>
      <c r="M175" s="375"/>
      <c r="N175" s="382"/>
      <c r="O175" s="383"/>
      <c r="P175" s="384"/>
      <c r="Q175" s="384"/>
      <c r="R175" s="385"/>
      <c r="S175" s="385"/>
      <c r="T175" s="385"/>
      <c r="U175" s="386"/>
      <c r="V175" s="386"/>
      <c r="W175" s="385"/>
      <c r="X175" s="385"/>
      <c r="Y175" s="385"/>
      <c r="Z175" s="385"/>
      <c r="AA175" s="385"/>
      <c r="AB175" s="385"/>
      <c r="AC175" s="385"/>
      <c r="AD175" s="385"/>
      <c r="AE175" s="385"/>
      <c r="AF175" s="385"/>
      <c r="AG175" s="385"/>
      <c r="AH175" s="385"/>
      <c r="AI175" s="385"/>
      <c r="AJ175" s="385"/>
      <c r="AK175" s="385"/>
      <c r="AL175" s="385"/>
    </row>
    <row r="176" spans="1:38" ht="90" customHeight="1" x14ac:dyDescent="0.25">
      <c r="A176" s="390"/>
      <c r="B176" s="385"/>
      <c r="C176" s="378"/>
      <c r="D176" s="391"/>
      <c r="E176" s="385"/>
      <c r="F176" s="385"/>
      <c r="G176" s="385"/>
      <c r="H176" s="384"/>
      <c r="I176" s="384"/>
      <c r="J176" s="384"/>
      <c r="K176" s="385"/>
      <c r="L176" s="385"/>
      <c r="M176" s="375"/>
      <c r="N176" s="382"/>
      <c r="O176" s="383"/>
      <c r="P176" s="384"/>
      <c r="Q176" s="384"/>
      <c r="R176" s="385"/>
      <c r="S176" s="385"/>
      <c r="T176" s="385"/>
      <c r="U176" s="386"/>
      <c r="V176" s="386"/>
      <c r="W176" s="385"/>
      <c r="X176" s="385"/>
      <c r="Y176" s="385"/>
      <c r="Z176" s="385"/>
      <c r="AA176" s="385"/>
      <c r="AB176" s="385"/>
      <c r="AC176" s="385"/>
      <c r="AD176" s="385"/>
      <c r="AE176" s="385"/>
      <c r="AF176" s="385"/>
      <c r="AG176" s="385"/>
      <c r="AH176" s="385"/>
      <c r="AI176" s="385"/>
      <c r="AJ176" s="385"/>
      <c r="AK176" s="385"/>
      <c r="AL176" s="385"/>
    </row>
    <row r="177" spans="1:38" ht="90" customHeight="1" x14ac:dyDescent="0.25">
      <c r="A177" s="390"/>
      <c r="B177" s="385"/>
      <c r="C177" s="378"/>
      <c r="D177" s="391"/>
      <c r="E177" s="385"/>
      <c r="F177" s="385"/>
      <c r="G177" s="385"/>
      <c r="H177" s="384"/>
      <c r="I177" s="384"/>
      <c r="J177" s="384"/>
      <c r="K177" s="385"/>
      <c r="L177" s="385"/>
      <c r="M177" s="375"/>
      <c r="N177" s="382"/>
      <c r="O177" s="383"/>
      <c r="P177" s="384"/>
      <c r="Q177" s="384"/>
      <c r="R177" s="385"/>
      <c r="S177" s="385"/>
      <c r="T177" s="385"/>
      <c r="U177" s="386"/>
      <c r="V177" s="386"/>
      <c r="W177" s="385"/>
      <c r="X177" s="385"/>
      <c r="Y177" s="385"/>
      <c r="Z177" s="385"/>
      <c r="AA177" s="385"/>
      <c r="AB177" s="385"/>
      <c r="AC177" s="385"/>
      <c r="AD177" s="385"/>
      <c r="AE177" s="385"/>
      <c r="AF177" s="385"/>
      <c r="AG177" s="385"/>
      <c r="AH177" s="385"/>
      <c r="AI177" s="385"/>
      <c r="AJ177" s="385"/>
      <c r="AK177" s="385"/>
      <c r="AL177" s="385"/>
    </row>
    <row r="178" spans="1:38" ht="90" customHeight="1" x14ac:dyDescent="0.25">
      <c r="A178" s="390"/>
      <c r="B178" s="385"/>
      <c r="C178" s="378"/>
      <c r="D178" s="391"/>
      <c r="E178" s="385"/>
      <c r="F178" s="385"/>
      <c r="G178" s="385"/>
      <c r="H178" s="384"/>
      <c r="I178" s="384"/>
      <c r="J178" s="384"/>
      <c r="K178" s="385"/>
      <c r="L178" s="385"/>
      <c r="M178" s="375"/>
      <c r="N178" s="382"/>
      <c r="O178" s="383"/>
      <c r="P178" s="384"/>
      <c r="Q178" s="384"/>
      <c r="R178" s="385"/>
      <c r="S178" s="385"/>
      <c r="T178" s="385"/>
      <c r="U178" s="386"/>
      <c r="V178" s="386"/>
      <c r="W178" s="385"/>
      <c r="X178" s="385"/>
      <c r="Y178" s="385"/>
      <c r="Z178" s="385"/>
      <c r="AA178" s="385"/>
      <c r="AB178" s="385"/>
      <c r="AC178" s="385"/>
      <c r="AD178" s="385"/>
      <c r="AE178" s="385"/>
      <c r="AF178" s="385"/>
      <c r="AG178" s="385"/>
      <c r="AH178" s="385"/>
      <c r="AI178" s="385"/>
      <c r="AJ178" s="385"/>
      <c r="AK178" s="385"/>
      <c r="AL178" s="385"/>
    </row>
    <row r="179" spans="1:38" ht="90" customHeight="1" x14ac:dyDescent="0.25">
      <c r="A179" s="390"/>
      <c r="B179" s="385"/>
      <c r="C179" s="378"/>
      <c r="D179" s="391"/>
      <c r="E179" s="385"/>
      <c r="F179" s="385"/>
      <c r="G179" s="385"/>
      <c r="H179" s="384"/>
      <c r="I179" s="384"/>
      <c r="J179" s="384"/>
      <c r="K179" s="385"/>
      <c r="L179" s="385"/>
      <c r="M179" s="375"/>
      <c r="N179" s="382"/>
      <c r="O179" s="383"/>
      <c r="P179" s="384"/>
      <c r="Q179" s="384"/>
      <c r="R179" s="385"/>
      <c r="S179" s="385"/>
      <c r="T179" s="385"/>
      <c r="U179" s="386"/>
      <c r="V179" s="386"/>
      <c r="W179" s="385"/>
      <c r="X179" s="385"/>
      <c r="Y179" s="385"/>
      <c r="Z179" s="385"/>
      <c r="AA179" s="385"/>
      <c r="AB179" s="385"/>
      <c r="AC179" s="385"/>
      <c r="AD179" s="385"/>
      <c r="AE179" s="385"/>
      <c r="AF179" s="385"/>
      <c r="AG179" s="385"/>
      <c r="AH179" s="385"/>
      <c r="AI179" s="385"/>
      <c r="AJ179" s="385"/>
      <c r="AK179" s="385"/>
      <c r="AL179" s="385"/>
    </row>
    <row r="180" spans="1:38" ht="90" customHeight="1" x14ac:dyDescent="0.25">
      <c r="A180" s="390"/>
      <c r="B180" s="385"/>
      <c r="C180" s="378"/>
      <c r="D180" s="391"/>
      <c r="E180" s="385"/>
      <c r="F180" s="385"/>
      <c r="G180" s="385"/>
      <c r="H180" s="384"/>
      <c r="I180" s="384"/>
      <c r="J180" s="384"/>
      <c r="K180" s="385"/>
      <c r="L180" s="385"/>
      <c r="M180" s="375"/>
      <c r="N180" s="382"/>
      <c r="O180" s="383"/>
      <c r="P180" s="384"/>
      <c r="Q180" s="384"/>
      <c r="R180" s="385"/>
      <c r="S180" s="385"/>
      <c r="T180" s="385"/>
      <c r="U180" s="386"/>
      <c r="V180" s="386"/>
      <c r="W180" s="385"/>
      <c r="X180" s="385"/>
      <c r="Y180" s="385"/>
      <c r="Z180" s="385"/>
      <c r="AA180" s="385"/>
      <c r="AB180" s="385"/>
      <c r="AC180" s="385"/>
      <c r="AD180" s="385"/>
      <c r="AE180" s="385"/>
      <c r="AF180" s="385"/>
      <c r="AG180" s="385"/>
      <c r="AH180" s="385"/>
      <c r="AI180" s="385"/>
      <c r="AJ180" s="385"/>
      <c r="AK180" s="385"/>
      <c r="AL180" s="385"/>
    </row>
    <row r="181" spans="1:38" ht="90" customHeight="1" x14ac:dyDescent="0.25">
      <c r="A181" s="390"/>
      <c r="B181" s="385"/>
      <c r="C181" s="378"/>
      <c r="D181" s="391"/>
      <c r="E181" s="385"/>
      <c r="F181" s="385"/>
      <c r="G181" s="385"/>
      <c r="H181" s="384"/>
      <c r="I181" s="384"/>
      <c r="J181" s="384"/>
      <c r="K181" s="385"/>
      <c r="L181" s="385"/>
      <c r="M181" s="375"/>
      <c r="N181" s="382"/>
      <c r="O181" s="383"/>
      <c r="P181" s="384"/>
      <c r="Q181" s="384"/>
      <c r="R181" s="385"/>
      <c r="S181" s="385"/>
      <c r="T181" s="385"/>
      <c r="U181" s="386"/>
      <c r="V181" s="386"/>
      <c r="W181" s="385"/>
      <c r="X181" s="385"/>
      <c r="Y181" s="385"/>
      <c r="Z181" s="385"/>
      <c r="AA181" s="385"/>
      <c r="AB181" s="385"/>
      <c r="AC181" s="385"/>
      <c r="AD181" s="385"/>
      <c r="AE181" s="385"/>
      <c r="AF181" s="385"/>
      <c r="AG181" s="385"/>
      <c r="AH181" s="385"/>
      <c r="AI181" s="385"/>
      <c r="AJ181" s="385"/>
      <c r="AK181" s="385"/>
      <c r="AL181" s="385"/>
    </row>
    <row r="182" spans="1:38" ht="90" customHeight="1" x14ac:dyDescent="0.25">
      <c r="A182" s="390"/>
      <c r="B182" s="385"/>
      <c r="C182" s="378"/>
      <c r="D182" s="391"/>
      <c r="E182" s="385"/>
      <c r="F182" s="385"/>
      <c r="G182" s="385"/>
      <c r="H182" s="384"/>
      <c r="I182" s="384"/>
      <c r="J182" s="384"/>
      <c r="K182" s="385"/>
      <c r="L182" s="385"/>
      <c r="M182" s="375"/>
      <c r="N182" s="382"/>
      <c r="O182" s="383"/>
      <c r="P182" s="384"/>
      <c r="Q182" s="384"/>
      <c r="R182" s="385"/>
      <c r="S182" s="385"/>
      <c r="T182" s="385"/>
      <c r="U182" s="386"/>
      <c r="V182" s="386"/>
      <c r="W182" s="385"/>
      <c r="X182" s="385"/>
      <c r="Y182" s="385"/>
      <c r="Z182" s="385"/>
      <c r="AA182" s="385"/>
      <c r="AB182" s="385"/>
      <c r="AC182" s="385"/>
      <c r="AD182" s="385"/>
      <c r="AE182" s="385"/>
      <c r="AF182" s="385"/>
      <c r="AG182" s="385"/>
      <c r="AH182" s="385"/>
      <c r="AI182" s="385"/>
      <c r="AJ182" s="385"/>
      <c r="AK182" s="385"/>
      <c r="AL182" s="385"/>
    </row>
    <row r="183" spans="1:38" ht="90" customHeight="1" x14ac:dyDescent="0.25">
      <c r="A183" s="390"/>
      <c r="B183" s="385"/>
      <c r="C183" s="378"/>
      <c r="D183" s="391"/>
      <c r="E183" s="385"/>
      <c r="F183" s="385"/>
      <c r="G183" s="385"/>
      <c r="H183" s="384"/>
      <c r="I183" s="384"/>
      <c r="J183" s="384"/>
      <c r="K183" s="385"/>
      <c r="L183" s="385"/>
      <c r="M183" s="375"/>
      <c r="N183" s="382"/>
      <c r="O183" s="383"/>
      <c r="P183" s="384"/>
      <c r="Q183" s="384"/>
      <c r="R183" s="385"/>
      <c r="S183" s="385"/>
      <c r="T183" s="385"/>
      <c r="U183" s="386"/>
      <c r="V183" s="386"/>
      <c r="W183" s="385"/>
      <c r="X183" s="385"/>
      <c r="Y183" s="385"/>
      <c r="Z183" s="385"/>
      <c r="AA183" s="385"/>
      <c r="AB183" s="385"/>
      <c r="AC183" s="385"/>
      <c r="AD183" s="385"/>
      <c r="AE183" s="385"/>
      <c r="AF183" s="385"/>
      <c r="AG183" s="385"/>
      <c r="AH183" s="385"/>
      <c r="AI183" s="385"/>
      <c r="AJ183" s="385"/>
      <c r="AK183" s="385"/>
      <c r="AL183" s="385"/>
    </row>
    <row r="184" spans="1:38" ht="90" customHeight="1" x14ac:dyDescent="0.25">
      <c r="A184" s="390"/>
      <c r="B184" s="385"/>
      <c r="C184" s="378"/>
      <c r="D184" s="391"/>
      <c r="E184" s="385"/>
      <c r="F184" s="385"/>
      <c r="G184" s="385"/>
      <c r="H184" s="384"/>
      <c r="I184" s="384"/>
      <c r="J184" s="384"/>
      <c r="K184" s="385"/>
      <c r="L184" s="385"/>
      <c r="M184" s="375"/>
      <c r="N184" s="382"/>
      <c r="O184" s="383"/>
      <c r="P184" s="384"/>
      <c r="Q184" s="384"/>
      <c r="R184" s="385"/>
      <c r="S184" s="385"/>
      <c r="T184" s="385"/>
      <c r="U184" s="386"/>
      <c r="V184" s="386"/>
      <c r="W184" s="385"/>
      <c r="X184" s="385"/>
      <c r="Y184" s="385"/>
      <c r="Z184" s="385"/>
      <c r="AA184" s="385"/>
      <c r="AB184" s="385"/>
      <c r="AC184" s="385"/>
      <c r="AD184" s="385"/>
      <c r="AE184" s="385"/>
      <c r="AF184" s="385"/>
      <c r="AG184" s="385"/>
      <c r="AH184" s="385"/>
      <c r="AI184" s="385"/>
      <c r="AJ184" s="385"/>
      <c r="AK184" s="385"/>
      <c r="AL184" s="385"/>
    </row>
    <row r="185" spans="1:38" ht="90" customHeight="1" x14ac:dyDescent="0.25">
      <c r="A185" s="390"/>
      <c r="B185" s="385"/>
      <c r="C185" s="378"/>
      <c r="D185" s="391"/>
      <c r="E185" s="385"/>
      <c r="F185" s="385"/>
      <c r="G185" s="385"/>
      <c r="H185" s="384"/>
      <c r="I185" s="384"/>
      <c r="J185" s="384"/>
      <c r="K185" s="385"/>
      <c r="L185" s="385"/>
      <c r="M185" s="375"/>
      <c r="N185" s="382"/>
      <c r="O185" s="383"/>
      <c r="P185" s="384"/>
      <c r="Q185" s="384"/>
      <c r="R185" s="385"/>
      <c r="S185" s="385"/>
      <c r="T185" s="385"/>
      <c r="U185" s="386"/>
      <c r="V185" s="386"/>
      <c r="W185" s="385"/>
      <c r="X185" s="385"/>
      <c r="Y185" s="385"/>
      <c r="Z185" s="385"/>
      <c r="AA185" s="385"/>
      <c r="AB185" s="385"/>
      <c r="AC185" s="385"/>
      <c r="AD185" s="385"/>
      <c r="AE185" s="385"/>
      <c r="AF185" s="385"/>
      <c r="AG185" s="385"/>
      <c r="AH185" s="385"/>
      <c r="AI185" s="385"/>
      <c r="AJ185" s="385"/>
      <c r="AK185" s="385"/>
      <c r="AL185" s="385"/>
    </row>
    <row r="186" spans="1:38" ht="90" customHeight="1" x14ac:dyDescent="0.25">
      <c r="A186" s="390"/>
      <c r="B186" s="385"/>
      <c r="C186" s="378"/>
      <c r="D186" s="391"/>
      <c r="E186" s="385"/>
      <c r="F186" s="385"/>
      <c r="G186" s="385"/>
      <c r="H186" s="384"/>
      <c r="I186" s="384"/>
      <c r="J186" s="384"/>
      <c r="K186" s="385"/>
      <c r="L186" s="385"/>
      <c r="M186" s="375"/>
      <c r="N186" s="382"/>
      <c r="O186" s="383"/>
      <c r="P186" s="384"/>
      <c r="Q186" s="384"/>
      <c r="R186" s="385"/>
      <c r="S186" s="385"/>
      <c r="T186" s="385"/>
      <c r="U186" s="386"/>
      <c r="V186" s="386"/>
      <c r="W186" s="385"/>
      <c r="X186" s="385"/>
      <c r="Y186" s="385"/>
      <c r="Z186" s="385"/>
      <c r="AA186" s="385"/>
      <c r="AB186" s="385"/>
      <c r="AC186" s="385"/>
      <c r="AD186" s="385"/>
      <c r="AE186" s="385"/>
      <c r="AF186" s="385"/>
      <c r="AG186" s="385"/>
      <c r="AH186" s="385"/>
      <c r="AI186" s="385"/>
      <c r="AJ186" s="385"/>
      <c r="AK186" s="385"/>
      <c r="AL186" s="385"/>
    </row>
    <row r="187" spans="1:38" ht="90" customHeight="1" x14ac:dyDescent="0.25">
      <c r="A187" s="390"/>
      <c r="B187" s="385"/>
      <c r="C187" s="378"/>
      <c r="D187" s="391"/>
      <c r="E187" s="385"/>
      <c r="F187" s="385"/>
      <c r="G187" s="385"/>
      <c r="H187" s="384"/>
      <c r="I187" s="384"/>
      <c r="J187" s="384"/>
      <c r="K187" s="385"/>
      <c r="L187" s="385"/>
      <c r="M187" s="375"/>
      <c r="N187" s="382"/>
      <c r="O187" s="383"/>
      <c r="P187" s="384"/>
      <c r="Q187" s="384"/>
      <c r="R187" s="385"/>
      <c r="S187" s="385"/>
      <c r="T187" s="385"/>
      <c r="U187" s="386"/>
      <c r="V187" s="386"/>
      <c r="W187" s="385"/>
      <c r="X187" s="385"/>
      <c r="Y187" s="385"/>
      <c r="Z187" s="385"/>
      <c r="AA187" s="385"/>
      <c r="AB187" s="385"/>
      <c r="AC187" s="385"/>
      <c r="AD187" s="385"/>
      <c r="AE187" s="385"/>
      <c r="AF187" s="385"/>
      <c r="AG187" s="385"/>
      <c r="AH187" s="385"/>
      <c r="AI187" s="385"/>
      <c r="AJ187" s="385"/>
      <c r="AK187" s="385"/>
      <c r="AL187" s="385"/>
    </row>
    <row r="188" spans="1:38" ht="90" customHeight="1" x14ac:dyDescent="0.25">
      <c r="A188" s="390"/>
      <c r="B188" s="385"/>
      <c r="C188" s="378"/>
      <c r="D188" s="391"/>
      <c r="E188" s="385"/>
      <c r="F188" s="385"/>
      <c r="G188" s="385"/>
      <c r="H188" s="384"/>
      <c r="I188" s="384"/>
      <c r="J188" s="384"/>
      <c r="K188" s="385"/>
      <c r="L188" s="385"/>
      <c r="M188" s="375"/>
      <c r="N188" s="382"/>
      <c r="O188" s="383"/>
      <c r="P188" s="384"/>
      <c r="Q188" s="384"/>
      <c r="R188" s="385"/>
      <c r="S188" s="385"/>
      <c r="T188" s="385"/>
      <c r="U188" s="386"/>
      <c r="V188" s="386"/>
      <c r="W188" s="385"/>
      <c r="X188" s="385"/>
      <c r="Y188" s="385"/>
      <c r="Z188" s="385"/>
      <c r="AA188" s="385"/>
      <c r="AB188" s="385"/>
      <c r="AC188" s="385"/>
      <c r="AD188" s="385"/>
      <c r="AE188" s="385"/>
      <c r="AF188" s="385"/>
      <c r="AG188" s="385"/>
      <c r="AH188" s="385"/>
      <c r="AI188" s="385"/>
      <c r="AJ188" s="385"/>
      <c r="AK188" s="385"/>
      <c r="AL188" s="385"/>
    </row>
    <row r="189" spans="1:38" ht="90" customHeight="1" x14ac:dyDescent="0.25">
      <c r="A189" s="390"/>
      <c r="B189" s="385"/>
      <c r="C189" s="378"/>
      <c r="D189" s="391"/>
      <c r="E189" s="385"/>
      <c r="F189" s="385"/>
      <c r="G189" s="385"/>
      <c r="H189" s="384"/>
      <c r="I189" s="384"/>
      <c r="J189" s="384"/>
      <c r="K189" s="385"/>
      <c r="L189" s="385"/>
      <c r="M189" s="375"/>
      <c r="N189" s="382"/>
      <c r="O189" s="383"/>
      <c r="P189" s="384"/>
      <c r="Q189" s="384"/>
      <c r="R189" s="385"/>
      <c r="S189" s="385"/>
      <c r="T189" s="385"/>
      <c r="U189" s="386"/>
      <c r="V189" s="386"/>
      <c r="W189" s="385"/>
      <c r="X189" s="385"/>
      <c r="Y189" s="385"/>
      <c r="Z189" s="385"/>
      <c r="AA189" s="385"/>
      <c r="AB189" s="385"/>
      <c r="AC189" s="385"/>
      <c r="AD189" s="385"/>
      <c r="AE189" s="385"/>
      <c r="AF189" s="385"/>
      <c r="AG189" s="385"/>
      <c r="AH189" s="385"/>
      <c r="AI189" s="385"/>
      <c r="AJ189" s="385"/>
      <c r="AK189" s="385"/>
      <c r="AL189" s="385"/>
    </row>
    <row r="190" spans="1:38" ht="90" customHeight="1" x14ac:dyDescent="0.25">
      <c r="A190" s="390"/>
      <c r="B190" s="385"/>
      <c r="C190" s="378"/>
      <c r="D190" s="391"/>
      <c r="E190" s="385"/>
      <c r="F190" s="385"/>
      <c r="G190" s="385"/>
      <c r="H190" s="384"/>
      <c r="I190" s="384"/>
      <c r="J190" s="384"/>
      <c r="K190" s="385"/>
      <c r="L190" s="385"/>
      <c r="M190" s="375"/>
      <c r="N190" s="382"/>
      <c r="O190" s="383"/>
      <c r="P190" s="384"/>
      <c r="Q190" s="384"/>
      <c r="R190" s="385"/>
      <c r="S190" s="385"/>
      <c r="T190" s="385"/>
      <c r="U190" s="386"/>
      <c r="V190" s="386"/>
      <c r="W190" s="385"/>
      <c r="X190" s="385"/>
      <c r="Y190" s="385"/>
      <c r="Z190" s="385"/>
      <c r="AA190" s="385"/>
      <c r="AB190" s="385"/>
      <c r="AC190" s="385"/>
      <c r="AD190" s="385"/>
      <c r="AE190" s="385"/>
      <c r="AF190" s="385"/>
      <c r="AG190" s="385"/>
      <c r="AH190" s="385"/>
      <c r="AI190" s="385"/>
      <c r="AJ190" s="385"/>
      <c r="AK190" s="385"/>
      <c r="AL190" s="385"/>
    </row>
    <row r="191" spans="1:38" ht="90" customHeight="1" x14ac:dyDescent="0.25">
      <c r="A191" s="390"/>
      <c r="B191" s="385"/>
      <c r="C191" s="378"/>
      <c r="D191" s="391"/>
      <c r="E191" s="385"/>
      <c r="F191" s="385"/>
      <c r="G191" s="385"/>
      <c r="H191" s="384"/>
      <c r="I191" s="384"/>
      <c r="J191" s="384"/>
      <c r="K191" s="385"/>
      <c r="L191" s="385"/>
      <c r="M191" s="375"/>
      <c r="N191" s="382"/>
      <c r="O191" s="383"/>
      <c r="P191" s="384"/>
      <c r="Q191" s="384"/>
      <c r="R191" s="385"/>
      <c r="S191" s="385"/>
      <c r="T191" s="385"/>
      <c r="U191" s="386"/>
      <c r="V191" s="386"/>
      <c r="W191" s="385"/>
      <c r="X191" s="385"/>
      <c r="Y191" s="385"/>
      <c r="Z191" s="385"/>
      <c r="AA191" s="385"/>
      <c r="AB191" s="385"/>
      <c r="AC191" s="385"/>
      <c r="AD191" s="385"/>
      <c r="AE191" s="385"/>
      <c r="AF191" s="385"/>
      <c r="AG191" s="385"/>
      <c r="AH191" s="385"/>
      <c r="AI191" s="385"/>
      <c r="AJ191" s="385"/>
      <c r="AK191" s="385"/>
      <c r="AL191" s="385"/>
    </row>
    <row r="192" spans="1:38" ht="90" customHeight="1" x14ac:dyDescent="0.25">
      <c r="A192" s="390"/>
      <c r="B192" s="385"/>
      <c r="C192" s="378"/>
      <c r="D192" s="391"/>
      <c r="E192" s="385"/>
      <c r="F192" s="385"/>
      <c r="G192" s="385"/>
      <c r="H192" s="384"/>
      <c r="I192" s="384"/>
      <c r="J192" s="384"/>
      <c r="K192" s="385"/>
      <c r="L192" s="385"/>
      <c r="M192" s="375"/>
      <c r="N192" s="382"/>
      <c r="O192" s="383"/>
      <c r="P192" s="384"/>
      <c r="Q192" s="384"/>
      <c r="R192" s="385"/>
      <c r="S192" s="385"/>
      <c r="T192" s="385"/>
      <c r="U192" s="386"/>
      <c r="V192" s="386"/>
      <c r="W192" s="385"/>
      <c r="X192" s="385"/>
      <c r="Y192" s="385"/>
      <c r="Z192" s="385"/>
      <c r="AA192" s="385"/>
      <c r="AB192" s="385"/>
      <c r="AC192" s="385"/>
      <c r="AD192" s="385"/>
      <c r="AE192" s="385"/>
      <c r="AF192" s="385"/>
      <c r="AG192" s="385"/>
      <c r="AH192" s="385"/>
      <c r="AI192" s="385"/>
      <c r="AJ192" s="385"/>
      <c r="AK192" s="385"/>
      <c r="AL192" s="385"/>
    </row>
    <row r="193" spans="1:38" ht="90" customHeight="1" x14ac:dyDescent="0.25">
      <c r="A193" s="390"/>
      <c r="B193" s="385"/>
      <c r="C193" s="378"/>
      <c r="D193" s="391"/>
      <c r="E193" s="385"/>
      <c r="F193" s="385"/>
      <c r="G193" s="385"/>
      <c r="H193" s="384"/>
      <c r="I193" s="384"/>
      <c r="J193" s="384"/>
      <c r="K193" s="385"/>
      <c r="L193" s="385"/>
      <c r="M193" s="375"/>
      <c r="N193" s="382"/>
      <c r="O193" s="383"/>
      <c r="P193" s="384"/>
      <c r="Q193" s="384"/>
      <c r="R193" s="385"/>
      <c r="S193" s="385"/>
      <c r="T193" s="385"/>
      <c r="U193" s="386"/>
      <c r="V193" s="386"/>
      <c r="W193" s="385"/>
      <c r="X193" s="385"/>
      <c r="Y193" s="385"/>
      <c r="Z193" s="385"/>
      <c r="AA193" s="385"/>
      <c r="AB193" s="385"/>
      <c r="AC193" s="385"/>
      <c r="AD193" s="385"/>
      <c r="AE193" s="385"/>
      <c r="AF193" s="385"/>
      <c r="AG193" s="385"/>
      <c r="AH193" s="385"/>
      <c r="AI193" s="385"/>
      <c r="AJ193" s="385"/>
      <c r="AK193" s="385"/>
      <c r="AL193" s="385"/>
    </row>
    <row r="194" spans="1:38" ht="90" customHeight="1" x14ac:dyDescent="0.25">
      <c r="A194" s="390"/>
      <c r="B194" s="385"/>
      <c r="C194" s="378"/>
      <c r="D194" s="391"/>
      <c r="E194" s="385"/>
      <c r="F194" s="385"/>
      <c r="G194" s="385"/>
      <c r="H194" s="384"/>
      <c r="I194" s="384"/>
      <c r="J194" s="384"/>
      <c r="K194" s="385"/>
      <c r="L194" s="385"/>
      <c r="M194" s="375"/>
      <c r="N194" s="382"/>
      <c r="O194" s="383"/>
      <c r="P194" s="384"/>
      <c r="Q194" s="384"/>
      <c r="R194" s="385"/>
      <c r="S194" s="385"/>
      <c r="T194" s="385"/>
      <c r="U194" s="386"/>
      <c r="V194" s="386"/>
      <c r="W194" s="385"/>
      <c r="X194" s="385"/>
      <c r="Y194" s="385"/>
      <c r="Z194" s="385"/>
      <c r="AA194" s="385"/>
      <c r="AB194" s="385"/>
      <c r="AC194" s="385"/>
      <c r="AD194" s="385"/>
      <c r="AE194" s="385"/>
      <c r="AF194" s="385"/>
      <c r="AG194" s="385"/>
      <c r="AH194" s="385"/>
      <c r="AI194" s="385"/>
      <c r="AJ194" s="385"/>
      <c r="AK194" s="385"/>
      <c r="AL194" s="385"/>
    </row>
    <row r="195" spans="1:38" ht="90" customHeight="1" x14ac:dyDescent="0.25">
      <c r="A195" s="390"/>
      <c r="B195" s="385"/>
      <c r="C195" s="378"/>
      <c r="D195" s="391"/>
      <c r="E195" s="385"/>
      <c r="F195" s="385"/>
      <c r="G195" s="385"/>
      <c r="H195" s="384"/>
      <c r="I195" s="384"/>
      <c r="J195" s="384"/>
      <c r="K195" s="385"/>
      <c r="L195" s="385"/>
      <c r="M195" s="375"/>
      <c r="N195" s="382"/>
      <c r="O195" s="383"/>
      <c r="P195" s="384"/>
      <c r="Q195" s="384"/>
      <c r="R195" s="385"/>
      <c r="S195" s="385"/>
      <c r="T195" s="385"/>
      <c r="U195" s="386"/>
      <c r="V195" s="386"/>
      <c r="W195" s="385"/>
      <c r="X195" s="385"/>
      <c r="Y195" s="385"/>
      <c r="Z195" s="385"/>
      <c r="AA195" s="385"/>
      <c r="AB195" s="385"/>
      <c r="AC195" s="385"/>
      <c r="AD195" s="385"/>
      <c r="AE195" s="385"/>
      <c r="AF195" s="385"/>
      <c r="AG195" s="385"/>
      <c r="AH195" s="385"/>
      <c r="AI195" s="385"/>
      <c r="AJ195" s="385"/>
      <c r="AK195" s="385"/>
      <c r="AL195" s="385"/>
    </row>
    <row r="196" spans="1:38" ht="90" customHeight="1" x14ac:dyDescent="0.25">
      <c r="A196" s="390"/>
      <c r="B196" s="385"/>
      <c r="C196" s="378"/>
      <c r="D196" s="391"/>
      <c r="E196" s="385"/>
      <c r="F196" s="385"/>
      <c r="G196" s="385"/>
      <c r="H196" s="384"/>
      <c r="I196" s="384"/>
      <c r="J196" s="384"/>
      <c r="K196" s="385"/>
      <c r="L196" s="385"/>
      <c r="M196" s="375"/>
      <c r="N196" s="382"/>
      <c r="O196" s="383"/>
      <c r="P196" s="384"/>
      <c r="Q196" s="384"/>
      <c r="R196" s="385"/>
      <c r="S196" s="385"/>
      <c r="T196" s="385"/>
      <c r="U196" s="386"/>
      <c r="V196" s="386"/>
      <c r="W196" s="385"/>
      <c r="X196" s="385"/>
      <c r="Y196" s="385"/>
      <c r="Z196" s="385"/>
      <c r="AA196" s="385"/>
      <c r="AB196" s="385"/>
      <c r="AC196" s="385"/>
      <c r="AD196" s="385"/>
      <c r="AE196" s="385"/>
      <c r="AF196" s="385"/>
      <c r="AG196" s="385"/>
      <c r="AH196" s="385"/>
      <c r="AI196" s="385"/>
      <c r="AJ196" s="385"/>
      <c r="AK196" s="385"/>
      <c r="AL196" s="385"/>
    </row>
    <row r="197" spans="1:38" ht="90" customHeight="1" x14ac:dyDescent="0.25">
      <c r="A197" s="390"/>
      <c r="B197" s="385"/>
      <c r="C197" s="378"/>
      <c r="D197" s="391"/>
      <c r="E197" s="385"/>
      <c r="F197" s="385"/>
      <c r="G197" s="385"/>
      <c r="H197" s="384"/>
      <c r="I197" s="384"/>
      <c r="J197" s="384"/>
      <c r="K197" s="385"/>
      <c r="L197" s="385"/>
      <c r="M197" s="375"/>
      <c r="N197" s="382"/>
      <c r="O197" s="383"/>
      <c r="P197" s="384"/>
      <c r="Q197" s="384"/>
      <c r="R197" s="385"/>
      <c r="S197" s="385"/>
      <c r="T197" s="385"/>
      <c r="U197" s="386"/>
      <c r="V197" s="386"/>
      <c r="W197" s="385"/>
      <c r="X197" s="385"/>
      <c r="Y197" s="385"/>
      <c r="Z197" s="385"/>
      <c r="AA197" s="385"/>
      <c r="AB197" s="385"/>
      <c r="AC197" s="385"/>
      <c r="AD197" s="385"/>
      <c r="AE197" s="385"/>
      <c r="AF197" s="385"/>
      <c r="AG197" s="385"/>
      <c r="AH197" s="385"/>
      <c r="AI197" s="385"/>
      <c r="AJ197" s="385"/>
      <c r="AK197" s="385"/>
      <c r="AL197" s="385"/>
    </row>
    <row r="198" spans="1:38" ht="90" customHeight="1" x14ac:dyDescent="0.25">
      <c r="A198" s="390"/>
      <c r="B198" s="385"/>
      <c r="C198" s="378"/>
      <c r="D198" s="391"/>
      <c r="E198" s="385"/>
      <c r="F198" s="385"/>
      <c r="G198" s="385"/>
      <c r="H198" s="384"/>
      <c r="I198" s="384"/>
      <c r="J198" s="384"/>
      <c r="K198" s="385"/>
      <c r="L198" s="385"/>
      <c r="M198" s="375"/>
      <c r="N198" s="382"/>
      <c r="O198" s="383"/>
      <c r="P198" s="384"/>
      <c r="Q198" s="384"/>
      <c r="R198" s="385"/>
      <c r="S198" s="385"/>
      <c r="T198" s="385"/>
      <c r="U198" s="386"/>
      <c r="V198" s="386"/>
      <c r="W198" s="385"/>
      <c r="X198" s="385"/>
      <c r="Y198" s="385"/>
      <c r="Z198" s="385"/>
      <c r="AA198" s="385"/>
      <c r="AB198" s="385"/>
      <c r="AC198" s="385"/>
      <c r="AD198" s="385"/>
      <c r="AE198" s="385"/>
      <c r="AF198" s="385"/>
      <c r="AG198" s="385"/>
      <c r="AH198" s="385"/>
      <c r="AI198" s="385"/>
      <c r="AJ198" s="385"/>
      <c r="AK198" s="385"/>
      <c r="AL198" s="385"/>
    </row>
    <row r="199" spans="1:38" ht="90" customHeight="1" x14ac:dyDescent="0.25">
      <c r="A199" s="390"/>
      <c r="B199" s="385"/>
      <c r="C199" s="378"/>
      <c r="D199" s="391"/>
      <c r="E199" s="385"/>
      <c r="F199" s="385"/>
      <c r="G199" s="385"/>
      <c r="H199" s="384"/>
      <c r="I199" s="384"/>
      <c r="J199" s="384"/>
      <c r="K199" s="385"/>
      <c r="L199" s="385"/>
      <c r="M199" s="375"/>
      <c r="N199" s="382"/>
      <c r="O199" s="383"/>
      <c r="P199" s="384"/>
      <c r="Q199" s="384"/>
      <c r="R199" s="385"/>
      <c r="S199" s="385"/>
      <c r="T199" s="385"/>
      <c r="U199" s="386"/>
      <c r="V199" s="386"/>
      <c r="W199" s="385"/>
      <c r="X199" s="385"/>
      <c r="Y199" s="385"/>
      <c r="Z199" s="385"/>
      <c r="AA199" s="385"/>
      <c r="AB199" s="385"/>
      <c r="AC199" s="385"/>
      <c r="AD199" s="385"/>
      <c r="AE199" s="385"/>
      <c r="AF199" s="385"/>
      <c r="AG199" s="385"/>
      <c r="AH199" s="385"/>
      <c r="AI199" s="385"/>
      <c r="AJ199" s="385"/>
      <c r="AK199" s="385"/>
      <c r="AL199" s="385"/>
    </row>
    <row r="200" spans="1:38" ht="90" customHeight="1" x14ac:dyDescent="0.25">
      <c r="A200" s="390"/>
      <c r="B200" s="385"/>
      <c r="C200" s="378"/>
      <c r="D200" s="391"/>
      <c r="E200" s="385"/>
      <c r="F200" s="385"/>
      <c r="G200" s="385"/>
      <c r="H200" s="384"/>
      <c r="I200" s="384"/>
      <c r="J200" s="384"/>
      <c r="K200" s="385"/>
      <c r="L200" s="385"/>
      <c r="M200" s="375"/>
      <c r="N200" s="382"/>
      <c r="O200" s="383"/>
      <c r="P200" s="384"/>
      <c r="Q200" s="384"/>
      <c r="R200" s="385"/>
      <c r="S200" s="385"/>
      <c r="T200" s="385"/>
      <c r="U200" s="386"/>
      <c r="V200" s="386"/>
      <c r="W200" s="385"/>
      <c r="X200" s="385"/>
      <c r="Y200" s="385"/>
      <c r="Z200" s="385"/>
      <c r="AA200" s="385"/>
      <c r="AB200" s="385"/>
      <c r="AC200" s="385"/>
      <c r="AD200" s="385"/>
      <c r="AE200" s="385"/>
      <c r="AF200" s="385"/>
      <c r="AG200" s="385"/>
      <c r="AH200" s="385"/>
      <c r="AI200" s="385"/>
      <c r="AJ200" s="385"/>
      <c r="AK200" s="385"/>
      <c r="AL200" s="385"/>
    </row>
    <row r="201" spans="1:38" ht="90" customHeight="1" x14ac:dyDescent="0.25">
      <c r="A201" s="390"/>
      <c r="B201" s="385"/>
      <c r="C201" s="378"/>
      <c r="D201" s="391"/>
      <c r="E201" s="385"/>
      <c r="F201" s="385"/>
      <c r="G201" s="385"/>
      <c r="H201" s="384"/>
      <c r="I201" s="384"/>
      <c r="J201" s="384"/>
      <c r="K201" s="385"/>
      <c r="L201" s="385"/>
      <c r="M201" s="375"/>
      <c r="N201" s="382"/>
      <c r="O201" s="383"/>
      <c r="P201" s="384"/>
      <c r="Q201" s="384"/>
      <c r="R201" s="385"/>
      <c r="S201" s="385"/>
      <c r="T201" s="385"/>
      <c r="U201" s="386"/>
      <c r="V201" s="386"/>
      <c r="W201" s="385"/>
      <c r="X201" s="385"/>
      <c r="Y201" s="385"/>
      <c r="Z201" s="385"/>
      <c r="AA201" s="385"/>
      <c r="AB201" s="385"/>
      <c r="AC201" s="385"/>
      <c r="AD201" s="385"/>
      <c r="AE201" s="385"/>
      <c r="AF201" s="385"/>
      <c r="AG201" s="385"/>
      <c r="AH201" s="385"/>
      <c r="AI201" s="385"/>
      <c r="AJ201" s="385"/>
      <c r="AK201" s="385"/>
      <c r="AL201" s="385"/>
    </row>
    <row r="202" spans="1:38" ht="90" customHeight="1" x14ac:dyDescent="0.25">
      <c r="A202" s="390"/>
      <c r="B202" s="385"/>
      <c r="C202" s="378"/>
      <c r="D202" s="391"/>
      <c r="E202" s="385"/>
      <c r="F202" s="385"/>
      <c r="G202" s="385"/>
      <c r="H202" s="384"/>
      <c r="I202" s="384"/>
      <c r="J202" s="384"/>
      <c r="K202" s="385"/>
      <c r="L202" s="385"/>
      <c r="M202" s="375"/>
      <c r="N202" s="382"/>
      <c r="O202" s="383"/>
      <c r="P202" s="384"/>
      <c r="Q202" s="384"/>
      <c r="R202" s="385"/>
      <c r="S202" s="385"/>
      <c r="T202" s="385"/>
      <c r="U202" s="386"/>
      <c r="V202" s="386"/>
      <c r="W202" s="385"/>
      <c r="X202" s="385"/>
      <c r="Y202" s="385"/>
      <c r="Z202" s="385"/>
      <c r="AA202" s="385"/>
      <c r="AB202" s="385"/>
      <c r="AC202" s="385"/>
      <c r="AD202" s="385"/>
      <c r="AE202" s="385"/>
      <c r="AF202" s="385"/>
      <c r="AG202" s="385"/>
      <c r="AH202" s="385"/>
      <c r="AI202" s="385"/>
      <c r="AJ202" s="385"/>
      <c r="AK202" s="385"/>
      <c r="AL202" s="385"/>
    </row>
    <row r="203" spans="1:38" ht="90" customHeight="1" x14ac:dyDescent="0.25">
      <c r="A203" s="390"/>
      <c r="B203" s="385"/>
      <c r="C203" s="378"/>
      <c r="D203" s="391"/>
      <c r="E203" s="385"/>
      <c r="F203" s="385"/>
      <c r="G203" s="385"/>
      <c r="H203" s="384"/>
      <c r="I203" s="384"/>
      <c r="J203" s="384"/>
      <c r="K203" s="385"/>
      <c r="L203" s="385"/>
      <c r="M203" s="375"/>
      <c r="N203" s="382"/>
      <c r="O203" s="383"/>
      <c r="P203" s="384"/>
      <c r="Q203" s="384"/>
      <c r="R203" s="385"/>
      <c r="S203" s="385"/>
      <c r="T203" s="385"/>
      <c r="U203" s="386"/>
      <c r="V203" s="386"/>
      <c r="W203" s="385"/>
      <c r="X203" s="385"/>
      <c r="Y203" s="385"/>
      <c r="Z203" s="385"/>
      <c r="AA203" s="385"/>
      <c r="AB203" s="385"/>
      <c r="AC203" s="385"/>
      <c r="AD203" s="385"/>
      <c r="AE203" s="385"/>
      <c r="AF203" s="385"/>
      <c r="AG203" s="385"/>
      <c r="AH203" s="385"/>
      <c r="AI203" s="385"/>
      <c r="AJ203" s="385"/>
      <c r="AK203" s="385"/>
      <c r="AL203" s="385"/>
    </row>
    <row r="204" spans="1:38" ht="90" customHeight="1" x14ac:dyDescent="0.25">
      <c r="A204" s="390"/>
      <c r="B204" s="385"/>
      <c r="C204" s="378"/>
      <c r="D204" s="391"/>
      <c r="E204" s="385"/>
      <c r="F204" s="385"/>
      <c r="G204" s="385"/>
      <c r="H204" s="384"/>
      <c r="I204" s="384"/>
      <c r="J204" s="384"/>
      <c r="K204" s="385"/>
      <c r="L204" s="385"/>
      <c r="M204" s="375"/>
      <c r="N204" s="382"/>
      <c r="O204" s="383"/>
      <c r="P204" s="384"/>
      <c r="Q204" s="384"/>
      <c r="R204" s="385"/>
      <c r="S204" s="385"/>
      <c r="T204" s="385"/>
      <c r="U204" s="386"/>
      <c r="V204" s="386"/>
      <c r="W204" s="385"/>
      <c r="X204" s="385"/>
      <c r="Y204" s="385"/>
      <c r="Z204" s="385"/>
      <c r="AA204" s="385"/>
      <c r="AB204" s="385"/>
      <c r="AC204" s="385"/>
      <c r="AD204" s="385"/>
      <c r="AE204" s="385"/>
      <c r="AF204" s="385"/>
      <c r="AG204" s="385"/>
      <c r="AH204" s="385"/>
      <c r="AI204" s="385"/>
      <c r="AJ204" s="385"/>
      <c r="AK204" s="385"/>
      <c r="AL204" s="385"/>
    </row>
    <row r="205" spans="1:38" ht="90" customHeight="1" x14ac:dyDescent="0.25">
      <c r="A205" s="390"/>
      <c r="B205" s="385"/>
      <c r="C205" s="378"/>
      <c r="D205" s="391"/>
      <c r="E205" s="385"/>
      <c r="F205" s="385"/>
      <c r="G205" s="385"/>
      <c r="H205" s="384"/>
      <c r="I205" s="384"/>
      <c r="J205" s="384"/>
      <c r="K205" s="385"/>
      <c r="L205" s="385"/>
      <c r="M205" s="375"/>
      <c r="N205" s="382"/>
      <c r="O205" s="383"/>
      <c r="P205" s="384"/>
      <c r="Q205" s="384"/>
      <c r="R205" s="385"/>
      <c r="S205" s="385"/>
      <c r="T205" s="385"/>
      <c r="U205" s="386"/>
      <c r="V205" s="386"/>
      <c r="W205" s="385"/>
      <c r="X205" s="385"/>
      <c r="Y205" s="385"/>
      <c r="Z205" s="385"/>
      <c r="AA205" s="385"/>
      <c r="AB205" s="385"/>
      <c r="AC205" s="385"/>
      <c r="AD205" s="385"/>
      <c r="AE205" s="385"/>
      <c r="AF205" s="385"/>
      <c r="AG205" s="385"/>
      <c r="AH205" s="385"/>
      <c r="AI205" s="385"/>
      <c r="AJ205" s="385"/>
      <c r="AK205" s="385"/>
      <c r="AL205" s="385"/>
    </row>
    <row r="206" spans="1:38" ht="90" customHeight="1" x14ac:dyDescent="0.25">
      <c r="A206" s="390"/>
      <c r="B206" s="385"/>
      <c r="C206" s="378"/>
      <c r="D206" s="391"/>
      <c r="E206" s="385"/>
      <c r="F206" s="385"/>
      <c r="G206" s="385"/>
      <c r="H206" s="384"/>
      <c r="I206" s="384"/>
      <c r="J206" s="384"/>
      <c r="K206" s="385"/>
      <c r="L206" s="385"/>
      <c r="M206" s="375"/>
      <c r="N206" s="382"/>
      <c r="O206" s="383"/>
      <c r="P206" s="384"/>
      <c r="Q206" s="384"/>
      <c r="R206" s="385"/>
      <c r="S206" s="385"/>
      <c r="T206" s="385"/>
      <c r="U206" s="386"/>
      <c r="V206" s="386"/>
      <c r="W206" s="385"/>
      <c r="X206" s="385"/>
      <c r="Y206" s="385"/>
      <c r="Z206" s="385"/>
      <c r="AA206" s="385"/>
      <c r="AB206" s="385"/>
      <c r="AC206" s="385"/>
      <c r="AD206" s="385"/>
      <c r="AE206" s="385"/>
      <c r="AF206" s="385"/>
      <c r="AG206" s="385"/>
      <c r="AH206" s="385"/>
      <c r="AI206" s="385"/>
      <c r="AJ206" s="385"/>
      <c r="AK206" s="385"/>
      <c r="AL206" s="385"/>
    </row>
    <row r="207" spans="1:38" ht="90" customHeight="1" x14ac:dyDescent="0.25">
      <c r="A207" s="390"/>
      <c r="B207" s="385"/>
      <c r="C207" s="378"/>
      <c r="D207" s="391"/>
      <c r="E207" s="385"/>
      <c r="F207" s="385"/>
      <c r="G207" s="385"/>
      <c r="H207" s="384"/>
      <c r="I207" s="384"/>
      <c r="J207" s="384"/>
      <c r="K207" s="385"/>
      <c r="L207" s="385"/>
      <c r="M207" s="375"/>
      <c r="N207" s="382"/>
      <c r="O207" s="383"/>
      <c r="P207" s="384"/>
      <c r="Q207" s="384"/>
      <c r="R207" s="385"/>
      <c r="S207" s="385"/>
      <c r="T207" s="385"/>
      <c r="U207" s="386"/>
      <c r="V207" s="386"/>
      <c r="W207" s="385"/>
      <c r="X207" s="385"/>
      <c r="Y207" s="385"/>
      <c r="Z207" s="385"/>
      <c r="AA207" s="385"/>
      <c r="AB207" s="385"/>
      <c r="AC207" s="385"/>
      <c r="AD207" s="385"/>
      <c r="AE207" s="385"/>
      <c r="AF207" s="385"/>
      <c r="AG207" s="385"/>
      <c r="AH207" s="385"/>
      <c r="AI207" s="385"/>
      <c r="AJ207" s="385"/>
      <c r="AK207" s="385"/>
      <c r="AL207" s="385"/>
    </row>
    <row r="208" spans="1:38" ht="90" customHeight="1" x14ac:dyDescent="0.25">
      <c r="A208" s="390"/>
      <c r="B208" s="385"/>
      <c r="C208" s="378"/>
      <c r="D208" s="391"/>
      <c r="E208" s="385"/>
      <c r="F208" s="385"/>
      <c r="G208" s="385"/>
      <c r="H208" s="384"/>
      <c r="I208" s="384"/>
      <c r="J208" s="384"/>
      <c r="K208" s="385"/>
      <c r="L208" s="385"/>
      <c r="M208" s="375"/>
      <c r="N208" s="382"/>
      <c r="O208" s="383"/>
      <c r="P208" s="384"/>
      <c r="Q208" s="384"/>
      <c r="R208" s="385"/>
      <c r="S208" s="385"/>
      <c r="T208" s="385"/>
      <c r="U208" s="386"/>
      <c r="V208" s="386"/>
      <c r="W208" s="385"/>
      <c r="X208" s="385"/>
      <c r="Y208" s="385"/>
      <c r="Z208" s="385"/>
      <c r="AA208" s="385"/>
      <c r="AB208" s="385"/>
      <c r="AC208" s="385"/>
      <c r="AD208" s="385"/>
      <c r="AE208" s="385"/>
      <c r="AF208" s="385"/>
      <c r="AG208" s="385"/>
      <c r="AH208" s="385"/>
      <c r="AI208" s="385"/>
      <c r="AJ208" s="385"/>
      <c r="AK208" s="385"/>
      <c r="AL208" s="385"/>
    </row>
    <row r="209" spans="1:38" ht="90" customHeight="1" x14ac:dyDescent="0.25">
      <c r="A209" s="390"/>
      <c r="B209" s="385"/>
      <c r="C209" s="378"/>
      <c r="D209" s="391"/>
      <c r="E209" s="385"/>
      <c r="F209" s="385"/>
      <c r="G209" s="385"/>
      <c r="H209" s="384"/>
      <c r="I209" s="384"/>
      <c r="J209" s="384"/>
      <c r="K209" s="385"/>
      <c r="L209" s="385"/>
      <c r="M209" s="375"/>
      <c r="N209" s="382"/>
      <c r="O209" s="383"/>
      <c r="P209" s="384"/>
      <c r="Q209" s="384"/>
      <c r="R209" s="385"/>
      <c r="S209" s="385"/>
      <c r="T209" s="385"/>
      <c r="U209" s="386"/>
      <c r="V209" s="386"/>
      <c r="W209" s="385"/>
      <c r="X209" s="385"/>
      <c r="Y209" s="385"/>
      <c r="Z209" s="385"/>
      <c r="AA209" s="385"/>
      <c r="AB209" s="385"/>
      <c r="AC209" s="385"/>
      <c r="AD209" s="385"/>
      <c r="AE209" s="385"/>
      <c r="AF209" s="385"/>
      <c r="AG209" s="385"/>
      <c r="AH209" s="385"/>
      <c r="AI209" s="385"/>
      <c r="AJ209" s="385"/>
      <c r="AK209" s="385"/>
      <c r="AL209" s="385"/>
    </row>
    <row r="210" spans="1:38" ht="90" customHeight="1" x14ac:dyDescent="0.25">
      <c r="A210" s="390"/>
      <c r="B210" s="385"/>
      <c r="C210" s="378"/>
      <c r="D210" s="391"/>
      <c r="E210" s="385"/>
      <c r="F210" s="385"/>
      <c r="G210" s="385"/>
      <c r="H210" s="384"/>
      <c r="I210" s="384"/>
      <c r="J210" s="384"/>
      <c r="K210" s="385"/>
      <c r="L210" s="385"/>
      <c r="M210" s="375"/>
      <c r="N210" s="382"/>
      <c r="O210" s="383"/>
      <c r="P210" s="384"/>
      <c r="Q210" s="384"/>
      <c r="R210" s="385"/>
      <c r="S210" s="385"/>
      <c r="T210" s="385"/>
      <c r="U210" s="386"/>
      <c r="V210" s="386"/>
      <c r="W210" s="385"/>
      <c r="X210" s="385"/>
      <c r="Y210" s="385"/>
      <c r="Z210" s="385"/>
      <c r="AA210" s="385"/>
      <c r="AB210" s="385"/>
      <c r="AC210" s="385"/>
      <c r="AD210" s="385"/>
      <c r="AE210" s="385"/>
      <c r="AF210" s="385"/>
      <c r="AG210" s="385"/>
      <c r="AH210" s="385"/>
      <c r="AI210" s="385"/>
      <c r="AJ210" s="385"/>
      <c r="AK210" s="385"/>
      <c r="AL210" s="385"/>
    </row>
    <row r="211" spans="1:38" ht="90" customHeight="1" x14ac:dyDescent="0.25">
      <c r="A211" s="390"/>
      <c r="B211" s="385"/>
      <c r="C211" s="378"/>
      <c r="D211" s="391"/>
      <c r="E211" s="385"/>
      <c r="F211" s="385"/>
      <c r="G211" s="385"/>
      <c r="H211" s="384"/>
      <c r="I211" s="384"/>
      <c r="J211" s="384"/>
      <c r="K211" s="385"/>
      <c r="L211" s="385"/>
      <c r="M211" s="375"/>
      <c r="N211" s="382"/>
      <c r="O211" s="383"/>
      <c r="P211" s="384"/>
      <c r="Q211" s="384"/>
      <c r="R211" s="385"/>
      <c r="S211" s="385"/>
      <c r="T211" s="385"/>
      <c r="U211" s="386"/>
      <c r="V211" s="386"/>
      <c r="W211" s="385"/>
      <c r="X211" s="385"/>
      <c r="Y211" s="385"/>
      <c r="Z211" s="385"/>
      <c r="AA211" s="385"/>
      <c r="AB211" s="385"/>
      <c r="AC211" s="385"/>
      <c r="AD211" s="385"/>
      <c r="AE211" s="385"/>
      <c r="AF211" s="385"/>
      <c r="AG211" s="385"/>
      <c r="AH211" s="385"/>
      <c r="AI211" s="385"/>
      <c r="AJ211" s="385"/>
      <c r="AK211" s="385"/>
      <c r="AL211" s="385"/>
    </row>
    <row r="212" spans="1:38" ht="90" customHeight="1" x14ac:dyDescent="0.25">
      <c r="A212" s="390"/>
      <c r="B212" s="385"/>
      <c r="C212" s="378"/>
      <c r="D212" s="391"/>
      <c r="E212" s="385"/>
      <c r="F212" s="385"/>
      <c r="G212" s="385"/>
      <c r="H212" s="384"/>
      <c r="I212" s="384"/>
      <c r="J212" s="384"/>
      <c r="K212" s="385"/>
      <c r="L212" s="385"/>
      <c r="M212" s="375"/>
      <c r="N212" s="382"/>
      <c r="O212" s="383"/>
      <c r="P212" s="384"/>
      <c r="Q212" s="384"/>
      <c r="R212" s="385"/>
      <c r="S212" s="385"/>
      <c r="T212" s="385"/>
      <c r="U212" s="386"/>
      <c r="V212" s="386"/>
      <c r="W212" s="385"/>
      <c r="X212" s="385"/>
      <c r="Y212" s="385"/>
      <c r="Z212" s="385"/>
      <c r="AA212" s="385"/>
      <c r="AB212" s="385"/>
      <c r="AC212" s="385"/>
      <c r="AD212" s="385"/>
      <c r="AE212" s="385"/>
      <c r="AF212" s="385"/>
      <c r="AG212" s="385"/>
      <c r="AH212" s="385"/>
      <c r="AI212" s="385"/>
      <c r="AJ212" s="385"/>
      <c r="AK212" s="385"/>
      <c r="AL212" s="385"/>
    </row>
    <row r="213" spans="1:38" ht="90" customHeight="1" x14ac:dyDescent="0.25">
      <c r="A213" s="390"/>
      <c r="B213" s="385"/>
      <c r="C213" s="378"/>
      <c r="D213" s="391"/>
      <c r="E213" s="385"/>
      <c r="F213" s="385"/>
      <c r="G213" s="385"/>
      <c r="H213" s="384"/>
      <c r="I213" s="384"/>
      <c r="J213" s="384"/>
      <c r="K213" s="385"/>
      <c r="L213" s="385"/>
      <c r="M213" s="375"/>
      <c r="N213" s="382"/>
      <c r="O213" s="383"/>
      <c r="P213" s="384"/>
      <c r="Q213" s="384"/>
      <c r="R213" s="385"/>
      <c r="S213" s="385"/>
      <c r="T213" s="385"/>
      <c r="U213" s="386"/>
      <c r="V213" s="386"/>
      <c r="W213" s="385"/>
      <c r="X213" s="385"/>
      <c r="Y213" s="385"/>
      <c r="Z213" s="385"/>
      <c r="AA213" s="385"/>
      <c r="AB213" s="385"/>
      <c r="AC213" s="385"/>
      <c r="AD213" s="385"/>
      <c r="AE213" s="385"/>
      <c r="AF213" s="385"/>
      <c r="AG213" s="385"/>
      <c r="AH213" s="385"/>
      <c r="AI213" s="385"/>
      <c r="AJ213" s="385"/>
      <c r="AK213" s="385"/>
      <c r="AL213" s="385"/>
    </row>
    <row r="214" spans="1:38" ht="90" customHeight="1" x14ac:dyDescent="0.25">
      <c r="A214" s="390"/>
      <c r="B214" s="385"/>
      <c r="C214" s="378"/>
      <c r="D214" s="391"/>
      <c r="E214" s="385"/>
      <c r="F214" s="385"/>
      <c r="G214" s="385"/>
      <c r="H214" s="384"/>
      <c r="I214" s="384"/>
      <c r="J214" s="384"/>
      <c r="K214" s="385"/>
      <c r="L214" s="385"/>
      <c r="M214" s="375"/>
      <c r="N214" s="382"/>
      <c r="O214" s="383"/>
      <c r="P214" s="384"/>
      <c r="Q214" s="384"/>
      <c r="R214" s="385"/>
      <c r="S214" s="385"/>
      <c r="T214" s="385"/>
      <c r="U214" s="386"/>
      <c r="V214" s="386"/>
      <c r="W214" s="385"/>
      <c r="X214" s="385"/>
      <c r="Y214" s="385"/>
      <c r="Z214" s="385"/>
      <c r="AA214" s="385"/>
      <c r="AB214" s="385"/>
      <c r="AC214" s="385"/>
      <c r="AD214" s="385"/>
      <c r="AE214" s="385"/>
      <c r="AF214" s="385"/>
      <c r="AG214" s="385"/>
      <c r="AH214" s="385"/>
      <c r="AI214" s="385"/>
      <c r="AJ214" s="385"/>
      <c r="AK214" s="385"/>
      <c r="AL214" s="385"/>
    </row>
    <row r="215" spans="1:38" ht="90" customHeight="1" x14ac:dyDescent="0.25">
      <c r="A215" s="390"/>
      <c r="B215" s="385"/>
      <c r="C215" s="378"/>
      <c r="D215" s="391"/>
      <c r="E215" s="385"/>
      <c r="F215" s="385"/>
      <c r="G215" s="385"/>
      <c r="H215" s="384"/>
      <c r="I215" s="384"/>
      <c r="J215" s="384"/>
      <c r="K215" s="385"/>
      <c r="L215" s="385"/>
      <c r="M215" s="375"/>
      <c r="N215" s="382"/>
      <c r="O215" s="383"/>
      <c r="P215" s="384"/>
      <c r="Q215" s="384"/>
      <c r="R215" s="385"/>
      <c r="S215" s="385"/>
      <c r="T215" s="385"/>
      <c r="U215" s="386"/>
      <c r="V215" s="386"/>
      <c r="W215" s="385"/>
      <c r="X215" s="385"/>
      <c r="Y215" s="385"/>
      <c r="Z215" s="385"/>
      <c r="AA215" s="385"/>
      <c r="AB215" s="385"/>
      <c r="AC215" s="385"/>
      <c r="AD215" s="385"/>
      <c r="AE215" s="385"/>
      <c r="AF215" s="385"/>
      <c r="AG215" s="385"/>
      <c r="AH215" s="385"/>
      <c r="AI215" s="385"/>
      <c r="AJ215" s="385"/>
      <c r="AK215" s="385"/>
      <c r="AL215" s="385"/>
    </row>
    <row r="216" spans="1:38" ht="90" customHeight="1" x14ac:dyDescent="0.25">
      <c r="A216" s="390"/>
      <c r="B216" s="385"/>
      <c r="C216" s="378"/>
      <c r="D216" s="391"/>
      <c r="E216" s="385"/>
      <c r="F216" s="385"/>
      <c r="G216" s="385"/>
      <c r="H216" s="384"/>
      <c r="I216" s="384"/>
      <c r="J216" s="384"/>
      <c r="K216" s="385"/>
      <c r="L216" s="385"/>
      <c r="M216" s="375"/>
      <c r="N216" s="382"/>
      <c r="O216" s="383"/>
      <c r="P216" s="384"/>
      <c r="Q216" s="384"/>
      <c r="R216" s="385"/>
      <c r="S216" s="385"/>
      <c r="T216" s="385"/>
      <c r="U216" s="386"/>
      <c r="V216" s="386"/>
      <c r="W216" s="385"/>
      <c r="X216" s="385"/>
      <c r="Y216" s="385"/>
      <c r="Z216" s="385"/>
      <c r="AA216" s="385"/>
      <c r="AB216" s="385"/>
      <c r="AC216" s="385"/>
      <c r="AD216" s="385"/>
      <c r="AE216" s="385"/>
      <c r="AF216" s="385"/>
      <c r="AG216" s="385"/>
      <c r="AH216" s="385"/>
      <c r="AI216" s="385"/>
      <c r="AJ216" s="385"/>
      <c r="AK216" s="385"/>
      <c r="AL216" s="385"/>
    </row>
    <row r="217" spans="1:38" ht="90" customHeight="1" x14ac:dyDescent="0.25">
      <c r="A217" s="390"/>
      <c r="B217" s="385"/>
      <c r="C217" s="378"/>
      <c r="D217" s="391"/>
      <c r="E217" s="385"/>
      <c r="F217" s="385"/>
      <c r="G217" s="385"/>
      <c r="H217" s="384"/>
      <c r="I217" s="384"/>
      <c r="J217" s="384"/>
      <c r="K217" s="385"/>
      <c r="L217" s="385"/>
      <c r="M217" s="375"/>
      <c r="N217" s="382"/>
      <c r="O217" s="383"/>
      <c r="P217" s="384"/>
      <c r="Q217" s="384"/>
      <c r="R217" s="385"/>
      <c r="S217" s="385"/>
      <c r="T217" s="385"/>
      <c r="U217" s="386"/>
      <c r="V217" s="386"/>
      <c r="W217" s="385"/>
      <c r="X217" s="385"/>
      <c r="Y217" s="385"/>
      <c r="Z217" s="385"/>
      <c r="AA217" s="385"/>
      <c r="AB217" s="385"/>
      <c r="AC217" s="385"/>
      <c r="AD217" s="385"/>
      <c r="AE217" s="385"/>
      <c r="AF217" s="385"/>
      <c r="AG217" s="385"/>
      <c r="AH217" s="385"/>
      <c r="AI217" s="385"/>
      <c r="AJ217" s="385"/>
      <c r="AK217" s="385"/>
      <c r="AL217" s="385"/>
    </row>
    <row r="218" spans="1:38" ht="90" customHeight="1" x14ac:dyDescent="0.25">
      <c r="A218" s="390"/>
      <c r="B218" s="385"/>
      <c r="C218" s="378"/>
      <c r="D218" s="391"/>
      <c r="E218" s="385"/>
      <c r="F218" s="385"/>
      <c r="G218" s="385"/>
      <c r="H218" s="384"/>
      <c r="I218" s="384"/>
      <c r="J218" s="384"/>
      <c r="K218" s="385"/>
      <c r="L218" s="385"/>
      <c r="M218" s="375"/>
      <c r="N218" s="382"/>
      <c r="O218" s="383"/>
      <c r="P218" s="384"/>
      <c r="Q218" s="384"/>
      <c r="R218" s="385"/>
      <c r="S218" s="385"/>
      <c r="T218" s="385"/>
      <c r="U218" s="386"/>
      <c r="V218" s="386"/>
      <c r="W218" s="385"/>
      <c r="X218" s="385"/>
      <c r="Y218" s="385"/>
      <c r="Z218" s="385"/>
      <c r="AA218" s="385"/>
      <c r="AB218" s="385"/>
      <c r="AC218" s="385"/>
      <c r="AD218" s="385"/>
      <c r="AE218" s="385"/>
      <c r="AF218" s="385"/>
      <c r="AG218" s="385"/>
      <c r="AH218" s="385"/>
      <c r="AI218" s="385"/>
      <c r="AJ218" s="385"/>
      <c r="AK218" s="385"/>
      <c r="AL218" s="385"/>
    </row>
    <row r="219" spans="1:38" ht="90" customHeight="1" x14ac:dyDescent="0.25">
      <c r="A219" s="390"/>
      <c r="B219" s="385"/>
      <c r="C219" s="378"/>
      <c r="D219" s="391"/>
      <c r="E219" s="385"/>
      <c r="F219" s="385"/>
      <c r="G219" s="385"/>
      <c r="H219" s="384"/>
      <c r="I219" s="384"/>
      <c r="J219" s="384"/>
      <c r="K219" s="385"/>
      <c r="L219" s="385"/>
      <c r="M219" s="375"/>
      <c r="N219" s="382"/>
      <c r="O219" s="383"/>
      <c r="P219" s="384"/>
      <c r="Q219" s="384"/>
      <c r="R219" s="385"/>
      <c r="S219" s="385"/>
      <c r="T219" s="385"/>
      <c r="U219" s="386"/>
      <c r="V219" s="386"/>
      <c r="W219" s="385"/>
      <c r="X219" s="385"/>
      <c r="Y219" s="385"/>
      <c r="Z219" s="385"/>
      <c r="AA219" s="385"/>
      <c r="AB219" s="385"/>
      <c r="AC219" s="385"/>
      <c r="AD219" s="385"/>
      <c r="AE219" s="385"/>
      <c r="AF219" s="385"/>
      <c r="AG219" s="385"/>
      <c r="AH219" s="385"/>
      <c r="AI219" s="385"/>
      <c r="AJ219" s="385"/>
      <c r="AK219" s="385"/>
      <c r="AL219" s="385"/>
    </row>
    <row r="220" spans="1:38" ht="90" customHeight="1" x14ac:dyDescent="0.25">
      <c r="A220" s="390"/>
      <c r="B220" s="385"/>
      <c r="C220" s="378"/>
      <c r="D220" s="391"/>
      <c r="E220" s="385"/>
      <c r="F220" s="385"/>
      <c r="G220" s="385"/>
      <c r="H220" s="384"/>
      <c r="I220" s="384"/>
      <c r="J220" s="384"/>
      <c r="K220" s="385"/>
      <c r="L220" s="385"/>
      <c r="M220" s="375"/>
      <c r="N220" s="382"/>
      <c r="O220" s="383"/>
      <c r="P220" s="384"/>
      <c r="Q220" s="384"/>
      <c r="R220" s="385"/>
      <c r="S220" s="385"/>
      <c r="T220" s="385"/>
      <c r="U220" s="386"/>
      <c r="V220" s="386"/>
      <c r="W220" s="385"/>
      <c r="X220" s="385"/>
      <c r="Y220" s="385"/>
      <c r="Z220" s="385"/>
      <c r="AA220" s="385"/>
      <c r="AB220" s="385"/>
      <c r="AC220" s="385"/>
      <c r="AD220" s="385"/>
      <c r="AE220" s="385"/>
      <c r="AF220" s="385"/>
      <c r="AG220" s="385"/>
      <c r="AH220" s="385"/>
      <c r="AI220" s="385"/>
      <c r="AJ220" s="385"/>
      <c r="AK220" s="385"/>
      <c r="AL220" s="385"/>
    </row>
    <row r="221" spans="1:38" ht="90" customHeight="1" x14ac:dyDescent="0.25">
      <c r="A221" s="390"/>
      <c r="B221" s="385"/>
      <c r="C221" s="378"/>
      <c r="D221" s="391"/>
      <c r="E221" s="385"/>
      <c r="F221" s="385"/>
      <c r="G221" s="385"/>
      <c r="H221" s="384"/>
      <c r="I221" s="384"/>
      <c r="J221" s="384"/>
      <c r="K221" s="385"/>
      <c r="L221" s="385"/>
      <c r="M221" s="375"/>
      <c r="N221" s="382"/>
      <c r="O221" s="383"/>
      <c r="P221" s="384"/>
      <c r="Q221" s="384"/>
      <c r="R221" s="385"/>
      <c r="S221" s="385"/>
      <c r="T221" s="385"/>
      <c r="U221" s="386"/>
      <c r="V221" s="386"/>
      <c r="W221" s="385"/>
      <c r="X221" s="385"/>
      <c r="Y221" s="385"/>
      <c r="Z221" s="385"/>
      <c r="AA221" s="385"/>
      <c r="AB221" s="385"/>
      <c r="AC221" s="385"/>
      <c r="AD221" s="385"/>
      <c r="AE221" s="385"/>
      <c r="AF221" s="385"/>
      <c r="AG221" s="385"/>
      <c r="AH221" s="385"/>
      <c r="AI221" s="385"/>
      <c r="AJ221" s="385"/>
      <c r="AK221" s="385"/>
      <c r="AL221" s="385"/>
    </row>
    <row r="222" spans="1:38" ht="90" customHeight="1" x14ac:dyDescent="0.25">
      <c r="A222" s="390"/>
      <c r="B222" s="385"/>
      <c r="C222" s="378"/>
      <c r="D222" s="391"/>
      <c r="E222" s="385"/>
      <c r="F222" s="385"/>
      <c r="G222" s="385"/>
      <c r="H222" s="384"/>
      <c r="I222" s="384"/>
      <c r="J222" s="384"/>
      <c r="K222" s="385"/>
      <c r="L222" s="385"/>
      <c r="M222" s="375"/>
      <c r="N222" s="382"/>
      <c r="O222" s="383"/>
      <c r="P222" s="384"/>
      <c r="Q222" s="384"/>
      <c r="R222" s="385"/>
      <c r="S222" s="385"/>
      <c r="T222" s="385"/>
      <c r="U222" s="386"/>
      <c r="V222" s="386"/>
      <c r="W222" s="385"/>
      <c r="X222" s="385"/>
      <c r="Y222" s="385"/>
      <c r="Z222" s="385"/>
      <c r="AA222" s="385"/>
      <c r="AB222" s="385"/>
      <c r="AC222" s="385"/>
      <c r="AD222" s="385"/>
      <c r="AE222" s="385"/>
      <c r="AF222" s="385"/>
      <c r="AG222" s="385"/>
      <c r="AH222" s="385"/>
      <c r="AI222" s="385"/>
      <c r="AJ222" s="385"/>
      <c r="AK222" s="385"/>
      <c r="AL222" s="385"/>
    </row>
    <row r="223" spans="1:38" ht="90" customHeight="1" x14ac:dyDescent="0.25">
      <c r="A223" s="390"/>
      <c r="B223" s="385"/>
      <c r="C223" s="378"/>
      <c r="D223" s="391"/>
      <c r="E223" s="385"/>
      <c r="F223" s="385"/>
      <c r="G223" s="385"/>
      <c r="H223" s="384"/>
      <c r="I223" s="384"/>
      <c r="J223" s="384"/>
      <c r="K223" s="385"/>
      <c r="L223" s="385"/>
      <c r="M223" s="375"/>
      <c r="N223" s="382"/>
      <c r="O223" s="383"/>
      <c r="P223" s="384"/>
      <c r="Q223" s="384"/>
      <c r="R223" s="385"/>
      <c r="S223" s="385"/>
      <c r="T223" s="385"/>
      <c r="U223" s="386"/>
      <c r="V223" s="386"/>
      <c r="W223" s="385"/>
      <c r="X223" s="385"/>
      <c r="Y223" s="385"/>
      <c r="Z223" s="385"/>
      <c r="AA223" s="385"/>
      <c r="AB223" s="385"/>
      <c r="AC223" s="385"/>
      <c r="AD223" s="385"/>
      <c r="AE223" s="385"/>
      <c r="AF223" s="385"/>
      <c r="AG223" s="385"/>
      <c r="AH223" s="385"/>
      <c r="AI223" s="385"/>
      <c r="AJ223" s="385"/>
      <c r="AK223" s="385"/>
      <c r="AL223" s="385"/>
    </row>
    <row r="224" spans="1:38" ht="90" customHeight="1" x14ac:dyDescent="0.25">
      <c r="A224" s="390"/>
      <c r="B224" s="385"/>
      <c r="C224" s="378"/>
      <c r="D224" s="391"/>
      <c r="E224" s="385"/>
      <c r="F224" s="385"/>
      <c r="G224" s="385"/>
      <c r="H224" s="384"/>
      <c r="I224" s="384"/>
      <c r="J224" s="384"/>
      <c r="K224" s="385"/>
      <c r="L224" s="385"/>
      <c r="M224" s="375"/>
      <c r="N224" s="382"/>
      <c r="O224" s="383"/>
      <c r="P224" s="384"/>
      <c r="Q224" s="384"/>
      <c r="R224" s="385"/>
      <c r="S224" s="385"/>
      <c r="T224" s="385"/>
      <c r="U224" s="386"/>
      <c r="V224" s="386"/>
      <c r="W224" s="385"/>
      <c r="X224" s="385"/>
      <c r="Y224" s="385"/>
      <c r="Z224" s="385"/>
      <c r="AA224" s="385"/>
      <c r="AB224" s="385"/>
      <c r="AC224" s="385"/>
      <c r="AD224" s="385"/>
      <c r="AE224" s="385"/>
      <c r="AF224" s="385"/>
      <c r="AG224" s="385"/>
      <c r="AH224" s="385"/>
      <c r="AI224" s="385"/>
      <c r="AJ224" s="385"/>
      <c r="AK224" s="385"/>
      <c r="AL224" s="385"/>
    </row>
    <row r="225" spans="1:38" ht="90" customHeight="1" x14ac:dyDescent="0.25">
      <c r="A225" s="390"/>
      <c r="B225" s="385"/>
      <c r="C225" s="378"/>
      <c r="D225" s="391"/>
      <c r="E225" s="385"/>
      <c r="F225" s="385"/>
      <c r="G225" s="385"/>
      <c r="H225" s="384"/>
      <c r="I225" s="384"/>
      <c r="J225" s="384"/>
      <c r="K225" s="385"/>
      <c r="L225" s="385"/>
      <c r="M225" s="375"/>
      <c r="N225" s="382"/>
      <c r="O225" s="383"/>
      <c r="P225" s="384"/>
      <c r="Q225" s="384"/>
      <c r="R225" s="385"/>
      <c r="S225" s="385"/>
      <c r="T225" s="385"/>
      <c r="U225" s="386"/>
      <c r="V225" s="386"/>
      <c r="W225" s="385"/>
      <c r="X225" s="385"/>
      <c r="Y225" s="385"/>
      <c r="Z225" s="385"/>
      <c r="AA225" s="385"/>
      <c r="AB225" s="385"/>
      <c r="AC225" s="385"/>
      <c r="AD225" s="385"/>
      <c r="AE225" s="385"/>
      <c r="AF225" s="385"/>
      <c r="AG225" s="385"/>
      <c r="AH225" s="385"/>
      <c r="AI225" s="385"/>
      <c r="AJ225" s="385"/>
      <c r="AK225" s="385"/>
      <c r="AL225" s="385"/>
    </row>
    <row r="226" spans="1:38" ht="90" customHeight="1" x14ac:dyDescent="0.25">
      <c r="A226" s="390"/>
      <c r="B226" s="385"/>
      <c r="C226" s="378"/>
      <c r="D226" s="391"/>
      <c r="E226" s="385"/>
      <c r="F226" s="385"/>
      <c r="G226" s="385"/>
      <c r="H226" s="384"/>
      <c r="I226" s="384"/>
      <c r="J226" s="384"/>
      <c r="K226" s="385"/>
      <c r="L226" s="385"/>
      <c r="M226" s="375"/>
      <c r="N226" s="382"/>
      <c r="O226" s="383"/>
      <c r="P226" s="384"/>
      <c r="Q226" s="384"/>
      <c r="R226" s="385"/>
      <c r="S226" s="385"/>
      <c r="T226" s="385"/>
      <c r="U226" s="386"/>
      <c r="V226" s="386"/>
      <c r="W226" s="385"/>
      <c r="X226" s="385"/>
      <c r="Y226" s="385"/>
      <c r="Z226" s="385"/>
      <c r="AA226" s="385"/>
      <c r="AB226" s="385"/>
      <c r="AC226" s="385"/>
      <c r="AD226" s="385"/>
      <c r="AE226" s="385"/>
      <c r="AF226" s="385"/>
      <c r="AG226" s="385"/>
      <c r="AH226" s="385"/>
      <c r="AI226" s="385"/>
      <c r="AJ226" s="385"/>
      <c r="AK226" s="385"/>
      <c r="AL226" s="385"/>
    </row>
    <row r="227" spans="1:38" ht="90" customHeight="1" x14ac:dyDescent="0.25">
      <c r="A227" s="390"/>
      <c r="B227" s="385"/>
      <c r="C227" s="378"/>
      <c r="D227" s="391"/>
      <c r="E227" s="385"/>
      <c r="F227" s="385"/>
      <c r="G227" s="385"/>
      <c r="H227" s="384"/>
      <c r="I227" s="384"/>
      <c r="J227" s="384"/>
      <c r="K227" s="385"/>
      <c r="L227" s="385"/>
      <c r="M227" s="375"/>
      <c r="N227" s="382"/>
      <c r="O227" s="383"/>
      <c r="P227" s="384"/>
      <c r="Q227" s="384"/>
      <c r="R227" s="385"/>
      <c r="S227" s="385"/>
      <c r="T227" s="385"/>
      <c r="U227" s="386"/>
      <c r="V227" s="386"/>
      <c r="W227" s="385"/>
      <c r="X227" s="385"/>
      <c r="Y227" s="385"/>
      <c r="Z227" s="385"/>
      <c r="AA227" s="385"/>
      <c r="AB227" s="385"/>
      <c r="AC227" s="385"/>
      <c r="AD227" s="385"/>
      <c r="AE227" s="385"/>
      <c r="AF227" s="385"/>
      <c r="AG227" s="385"/>
      <c r="AH227" s="385"/>
      <c r="AI227" s="385"/>
      <c r="AJ227" s="385"/>
      <c r="AK227" s="385"/>
      <c r="AL227" s="385"/>
    </row>
    <row r="228" spans="1:38" ht="90" customHeight="1" x14ac:dyDescent="0.25">
      <c r="A228" s="390"/>
      <c r="B228" s="385"/>
      <c r="C228" s="378"/>
      <c r="D228" s="391"/>
      <c r="E228" s="385"/>
      <c r="F228" s="385"/>
      <c r="G228" s="385"/>
      <c r="H228" s="384"/>
      <c r="I228" s="384"/>
      <c r="J228" s="384"/>
      <c r="K228" s="385"/>
      <c r="L228" s="385"/>
      <c r="M228" s="375"/>
      <c r="N228" s="382"/>
      <c r="O228" s="383"/>
      <c r="P228" s="384"/>
      <c r="Q228" s="384"/>
      <c r="R228" s="385"/>
      <c r="S228" s="385"/>
      <c r="T228" s="385"/>
      <c r="U228" s="386"/>
      <c r="V228" s="386"/>
      <c r="W228" s="385"/>
      <c r="X228" s="385"/>
      <c r="Y228" s="385"/>
      <c r="Z228" s="385"/>
      <c r="AA228" s="385"/>
      <c r="AB228" s="385"/>
      <c r="AC228" s="385"/>
      <c r="AD228" s="385"/>
      <c r="AE228" s="385"/>
      <c r="AF228" s="385"/>
      <c r="AG228" s="385"/>
      <c r="AH228" s="385"/>
      <c r="AI228" s="385"/>
      <c r="AJ228" s="385"/>
      <c r="AK228" s="385"/>
      <c r="AL228" s="385"/>
    </row>
    <row r="229" spans="1:38" ht="90" customHeight="1" x14ac:dyDescent="0.25">
      <c r="A229" s="390"/>
      <c r="B229" s="385"/>
      <c r="C229" s="378"/>
      <c r="D229" s="391"/>
      <c r="E229" s="385"/>
      <c r="F229" s="385"/>
      <c r="G229" s="385"/>
      <c r="H229" s="384"/>
      <c r="I229" s="384"/>
      <c r="J229" s="384"/>
      <c r="K229" s="385"/>
      <c r="L229" s="385"/>
      <c r="M229" s="375"/>
      <c r="N229" s="382"/>
      <c r="O229" s="383"/>
      <c r="P229" s="384"/>
      <c r="Q229" s="384"/>
      <c r="R229" s="385"/>
      <c r="S229" s="385"/>
      <c r="T229" s="385"/>
      <c r="U229" s="386"/>
      <c r="V229" s="386"/>
      <c r="W229" s="385"/>
      <c r="X229" s="385"/>
      <c r="Y229" s="385"/>
      <c r="Z229" s="385"/>
      <c r="AA229" s="385"/>
      <c r="AB229" s="385"/>
      <c r="AC229" s="385"/>
      <c r="AD229" s="385"/>
      <c r="AE229" s="385"/>
      <c r="AF229" s="385"/>
      <c r="AG229" s="385"/>
      <c r="AH229" s="385"/>
      <c r="AI229" s="385"/>
      <c r="AJ229" s="385"/>
      <c r="AK229" s="385"/>
      <c r="AL229" s="385"/>
    </row>
    <row r="230" spans="1:38" ht="90" customHeight="1" x14ac:dyDescent="0.25">
      <c r="A230" s="390"/>
      <c r="B230" s="385"/>
      <c r="C230" s="378"/>
      <c r="D230" s="391"/>
      <c r="E230" s="385"/>
      <c r="F230" s="385"/>
      <c r="G230" s="385"/>
      <c r="H230" s="384"/>
      <c r="I230" s="384"/>
      <c r="J230" s="384"/>
      <c r="K230" s="385"/>
      <c r="L230" s="385"/>
      <c r="M230" s="375"/>
      <c r="N230" s="382"/>
      <c r="O230" s="383"/>
      <c r="P230" s="384"/>
      <c r="Q230" s="384"/>
      <c r="R230" s="385"/>
      <c r="S230" s="385"/>
      <c r="T230" s="385"/>
      <c r="U230" s="386"/>
      <c r="V230" s="386"/>
      <c r="W230" s="385"/>
      <c r="X230" s="385"/>
      <c r="Y230" s="385"/>
      <c r="Z230" s="385"/>
      <c r="AA230" s="385"/>
      <c r="AB230" s="385"/>
      <c r="AC230" s="385"/>
      <c r="AD230" s="385"/>
      <c r="AE230" s="385"/>
      <c r="AF230" s="385"/>
      <c r="AG230" s="385"/>
      <c r="AH230" s="385"/>
      <c r="AI230" s="385"/>
      <c r="AJ230" s="385"/>
      <c r="AK230" s="385"/>
      <c r="AL230" s="385"/>
    </row>
    <row r="231" spans="1:38" ht="90" customHeight="1" x14ac:dyDescent="0.25">
      <c r="A231" s="390"/>
      <c r="B231" s="385"/>
      <c r="C231" s="378"/>
      <c r="D231" s="391"/>
      <c r="E231" s="385"/>
      <c r="F231" s="385"/>
      <c r="G231" s="385"/>
      <c r="H231" s="384"/>
      <c r="I231" s="384"/>
      <c r="J231" s="384"/>
      <c r="K231" s="385"/>
      <c r="L231" s="385"/>
      <c r="M231" s="375"/>
      <c r="N231" s="382"/>
      <c r="O231" s="383"/>
      <c r="P231" s="384"/>
      <c r="Q231" s="384"/>
      <c r="R231" s="385"/>
      <c r="S231" s="385"/>
      <c r="T231" s="385"/>
      <c r="U231" s="386"/>
      <c r="V231" s="386"/>
      <c r="W231" s="385"/>
      <c r="X231" s="385"/>
      <c r="Y231" s="385"/>
      <c r="Z231" s="385"/>
      <c r="AA231" s="385"/>
      <c r="AB231" s="385"/>
      <c r="AC231" s="385"/>
      <c r="AD231" s="385"/>
      <c r="AE231" s="385"/>
      <c r="AF231" s="385"/>
      <c r="AG231" s="385"/>
      <c r="AH231" s="385"/>
      <c r="AI231" s="385"/>
      <c r="AJ231" s="385"/>
      <c r="AK231" s="385"/>
      <c r="AL231" s="385"/>
    </row>
    <row r="232" spans="1:38" ht="90" customHeight="1" x14ac:dyDescent="0.25">
      <c r="A232" s="390"/>
      <c r="B232" s="385"/>
      <c r="C232" s="378"/>
      <c r="D232" s="391"/>
      <c r="E232" s="385"/>
      <c r="F232" s="385"/>
      <c r="G232" s="385"/>
      <c r="H232" s="384"/>
      <c r="I232" s="384"/>
      <c r="J232" s="384"/>
      <c r="K232" s="385"/>
      <c r="L232" s="385"/>
      <c r="M232" s="375"/>
      <c r="N232" s="382"/>
      <c r="O232" s="383"/>
      <c r="P232" s="384"/>
      <c r="Q232" s="384"/>
      <c r="R232" s="385"/>
      <c r="S232" s="385"/>
      <c r="T232" s="385"/>
      <c r="U232" s="386"/>
      <c r="V232" s="386"/>
      <c r="W232" s="385"/>
      <c r="X232" s="385"/>
      <c r="Y232" s="385"/>
      <c r="Z232" s="385"/>
      <c r="AA232" s="385"/>
      <c r="AB232" s="385"/>
      <c r="AC232" s="385"/>
      <c r="AD232" s="385"/>
      <c r="AE232" s="385"/>
      <c r="AF232" s="385"/>
      <c r="AG232" s="385"/>
      <c r="AH232" s="385"/>
      <c r="AI232" s="385"/>
      <c r="AJ232" s="385"/>
      <c r="AK232" s="385"/>
      <c r="AL232" s="385"/>
    </row>
    <row r="233" spans="1:38" ht="90" customHeight="1" x14ac:dyDescent="0.25">
      <c r="A233" s="390"/>
      <c r="B233" s="385"/>
      <c r="C233" s="378"/>
      <c r="D233" s="391"/>
      <c r="E233" s="385"/>
      <c r="F233" s="385"/>
      <c r="G233" s="385"/>
      <c r="H233" s="384"/>
      <c r="I233" s="384"/>
      <c r="J233" s="384"/>
      <c r="K233" s="385"/>
      <c r="L233" s="385"/>
      <c r="M233" s="375"/>
      <c r="N233" s="382"/>
      <c r="O233" s="383"/>
      <c r="P233" s="384"/>
      <c r="Q233" s="384"/>
      <c r="R233" s="385"/>
      <c r="S233" s="385"/>
      <c r="T233" s="385"/>
      <c r="U233" s="386"/>
      <c r="V233" s="386"/>
      <c r="W233" s="385"/>
      <c r="X233" s="385"/>
      <c r="Y233" s="385"/>
      <c r="Z233" s="385"/>
      <c r="AA233" s="385"/>
      <c r="AB233" s="385"/>
      <c r="AC233" s="385"/>
      <c r="AD233" s="385"/>
      <c r="AE233" s="385"/>
      <c r="AF233" s="385"/>
      <c r="AG233" s="385"/>
      <c r="AH233" s="385"/>
      <c r="AI233" s="385"/>
      <c r="AJ233" s="385"/>
      <c r="AK233" s="385"/>
      <c r="AL233" s="385"/>
    </row>
    <row r="234" spans="1:38" ht="90" customHeight="1" x14ac:dyDescent="0.25">
      <c r="A234" s="390"/>
      <c r="B234" s="385"/>
      <c r="C234" s="378"/>
      <c r="D234" s="391"/>
      <c r="E234" s="385"/>
      <c r="F234" s="385"/>
      <c r="G234" s="385"/>
      <c r="H234" s="384"/>
      <c r="I234" s="384"/>
      <c r="J234" s="384"/>
      <c r="K234" s="385"/>
      <c r="L234" s="385"/>
      <c r="M234" s="375"/>
      <c r="N234" s="382"/>
      <c r="O234" s="383"/>
      <c r="P234" s="384"/>
      <c r="Q234" s="384"/>
      <c r="R234" s="385"/>
      <c r="S234" s="385"/>
      <c r="T234" s="385"/>
      <c r="U234" s="386"/>
      <c r="V234" s="386"/>
      <c r="W234" s="385"/>
      <c r="X234" s="385"/>
      <c r="Y234" s="385"/>
      <c r="Z234" s="385"/>
      <c r="AA234" s="385"/>
      <c r="AB234" s="385"/>
      <c r="AC234" s="385"/>
      <c r="AD234" s="385"/>
      <c r="AE234" s="385"/>
      <c r="AF234" s="385"/>
      <c r="AG234" s="385"/>
      <c r="AH234" s="385"/>
      <c r="AI234" s="385"/>
      <c r="AJ234" s="385"/>
      <c r="AK234" s="385"/>
      <c r="AL234" s="385"/>
    </row>
    <row r="235" spans="1:38" ht="90" customHeight="1" x14ac:dyDescent="0.25">
      <c r="A235" s="390"/>
      <c r="B235" s="385"/>
      <c r="C235" s="378"/>
      <c r="D235" s="391"/>
      <c r="E235" s="385"/>
      <c r="F235" s="385"/>
      <c r="G235" s="385"/>
      <c r="H235" s="384"/>
      <c r="I235" s="384"/>
      <c r="J235" s="384"/>
      <c r="K235" s="385"/>
      <c r="L235" s="385"/>
      <c r="M235" s="375"/>
      <c r="N235" s="382"/>
      <c r="O235" s="383"/>
      <c r="P235" s="384"/>
      <c r="Q235" s="384"/>
      <c r="R235" s="385"/>
      <c r="S235" s="385"/>
      <c r="T235" s="385"/>
      <c r="U235" s="386"/>
      <c r="V235" s="386"/>
      <c r="W235" s="385"/>
      <c r="X235" s="385"/>
      <c r="Y235" s="385"/>
      <c r="Z235" s="385"/>
      <c r="AA235" s="385"/>
      <c r="AB235" s="385"/>
      <c r="AC235" s="385"/>
      <c r="AD235" s="385"/>
      <c r="AE235" s="385"/>
      <c r="AF235" s="385"/>
      <c r="AG235" s="385"/>
      <c r="AH235" s="385"/>
      <c r="AI235" s="385"/>
      <c r="AJ235" s="385"/>
      <c r="AK235" s="385"/>
      <c r="AL235" s="385"/>
    </row>
    <row r="236" spans="1:38" ht="90" customHeight="1" x14ac:dyDescent="0.25">
      <c r="A236" s="390"/>
      <c r="B236" s="385"/>
      <c r="C236" s="378"/>
      <c r="D236" s="391"/>
      <c r="E236" s="385"/>
      <c r="F236" s="385"/>
      <c r="G236" s="385"/>
      <c r="H236" s="384"/>
      <c r="I236" s="384"/>
      <c r="J236" s="384"/>
      <c r="K236" s="385"/>
      <c r="L236" s="385"/>
      <c r="M236" s="375"/>
      <c r="N236" s="382"/>
      <c r="O236" s="383"/>
      <c r="P236" s="384"/>
      <c r="Q236" s="384"/>
      <c r="R236" s="385"/>
      <c r="S236" s="385"/>
      <c r="T236" s="385"/>
      <c r="U236" s="386"/>
      <c r="V236" s="386"/>
      <c r="W236" s="385"/>
      <c r="X236" s="385"/>
      <c r="Y236" s="385"/>
      <c r="Z236" s="385"/>
      <c r="AA236" s="385"/>
      <c r="AB236" s="385"/>
      <c r="AC236" s="385"/>
      <c r="AD236" s="385"/>
      <c r="AE236" s="385"/>
      <c r="AF236" s="385"/>
      <c r="AG236" s="385"/>
      <c r="AH236" s="385"/>
      <c r="AI236" s="385"/>
      <c r="AJ236" s="385"/>
      <c r="AK236" s="385"/>
      <c r="AL236" s="385"/>
    </row>
    <row r="237" spans="1:38" ht="90" customHeight="1" x14ac:dyDescent="0.25">
      <c r="A237" s="390"/>
      <c r="B237" s="385"/>
      <c r="C237" s="378"/>
      <c r="D237" s="391"/>
      <c r="E237" s="385"/>
      <c r="F237" s="385"/>
      <c r="G237" s="385"/>
      <c r="H237" s="384"/>
      <c r="I237" s="384"/>
      <c r="J237" s="384"/>
      <c r="K237" s="385"/>
      <c r="L237" s="385"/>
      <c r="M237" s="375"/>
      <c r="N237" s="382"/>
      <c r="O237" s="383"/>
      <c r="P237" s="384"/>
      <c r="Q237" s="384"/>
      <c r="R237" s="385"/>
      <c r="S237" s="385"/>
      <c r="T237" s="385"/>
      <c r="U237" s="386"/>
      <c r="V237" s="386"/>
      <c r="W237" s="385"/>
      <c r="X237" s="385"/>
      <c r="Y237" s="385"/>
      <c r="Z237" s="385"/>
      <c r="AA237" s="385"/>
      <c r="AB237" s="385"/>
      <c r="AC237" s="385"/>
      <c r="AD237" s="385"/>
      <c r="AE237" s="385"/>
      <c r="AF237" s="385"/>
      <c r="AG237" s="385"/>
      <c r="AH237" s="385"/>
      <c r="AI237" s="385"/>
      <c r="AJ237" s="385"/>
      <c r="AK237" s="385"/>
      <c r="AL237" s="385"/>
    </row>
    <row r="238" spans="1:38" ht="90" customHeight="1" x14ac:dyDescent="0.25">
      <c r="A238" s="390"/>
      <c r="B238" s="385"/>
      <c r="C238" s="378"/>
      <c r="D238" s="391"/>
      <c r="E238" s="385"/>
      <c r="F238" s="385"/>
      <c r="G238" s="385"/>
      <c r="H238" s="384"/>
      <c r="I238" s="384"/>
      <c r="J238" s="384"/>
      <c r="K238" s="385"/>
      <c r="L238" s="385"/>
      <c r="M238" s="375"/>
      <c r="N238" s="382"/>
      <c r="O238" s="383"/>
      <c r="P238" s="384"/>
      <c r="Q238" s="384"/>
      <c r="R238" s="385"/>
      <c r="S238" s="385"/>
      <c r="T238" s="385"/>
      <c r="U238" s="386"/>
      <c r="V238" s="386"/>
      <c r="W238" s="385"/>
      <c r="X238" s="385"/>
      <c r="Y238" s="385"/>
      <c r="Z238" s="385"/>
      <c r="AA238" s="385"/>
      <c r="AB238" s="385"/>
      <c r="AC238" s="385"/>
      <c r="AD238" s="385"/>
      <c r="AE238" s="385"/>
      <c r="AF238" s="385"/>
      <c r="AG238" s="385"/>
      <c r="AH238" s="385"/>
      <c r="AI238" s="385"/>
      <c r="AJ238" s="385"/>
      <c r="AK238" s="385"/>
      <c r="AL238" s="385"/>
    </row>
    <row r="239" spans="1:38" ht="90" customHeight="1" x14ac:dyDescent="0.25">
      <c r="A239" s="390"/>
      <c r="B239" s="385"/>
      <c r="C239" s="378"/>
      <c r="D239" s="391"/>
      <c r="E239" s="385"/>
      <c r="F239" s="385"/>
      <c r="G239" s="385"/>
      <c r="H239" s="384"/>
      <c r="I239" s="384"/>
      <c r="J239" s="384"/>
      <c r="K239" s="385"/>
      <c r="L239" s="385"/>
      <c r="M239" s="375"/>
      <c r="N239" s="382"/>
      <c r="O239" s="383"/>
      <c r="P239" s="384"/>
      <c r="Q239" s="384"/>
      <c r="R239" s="385"/>
      <c r="S239" s="385"/>
      <c r="T239" s="385"/>
      <c r="U239" s="386"/>
      <c r="V239" s="386"/>
      <c r="W239" s="385"/>
      <c r="X239" s="385"/>
      <c r="Y239" s="385"/>
      <c r="Z239" s="385"/>
      <c r="AA239" s="385"/>
      <c r="AB239" s="385"/>
      <c r="AC239" s="385"/>
      <c r="AD239" s="385"/>
      <c r="AE239" s="385"/>
      <c r="AF239" s="385"/>
      <c r="AG239" s="385"/>
      <c r="AH239" s="385"/>
      <c r="AI239" s="385"/>
      <c r="AJ239" s="385"/>
      <c r="AK239" s="385"/>
      <c r="AL239" s="385"/>
    </row>
    <row r="240" spans="1:38" ht="90" customHeight="1" x14ac:dyDescent="0.25">
      <c r="A240" s="390"/>
      <c r="B240" s="385"/>
      <c r="C240" s="378"/>
      <c r="D240" s="391"/>
      <c r="E240" s="385"/>
      <c r="F240" s="385"/>
      <c r="G240" s="385"/>
      <c r="H240" s="384"/>
      <c r="I240" s="384"/>
      <c r="J240" s="384"/>
      <c r="K240" s="385"/>
      <c r="L240" s="385"/>
      <c r="M240" s="375"/>
      <c r="N240" s="382"/>
      <c r="O240" s="383"/>
      <c r="P240" s="384"/>
      <c r="Q240" s="384"/>
      <c r="R240" s="385"/>
      <c r="S240" s="385"/>
      <c r="T240" s="385"/>
      <c r="U240" s="386"/>
      <c r="V240" s="386"/>
      <c r="W240" s="385"/>
      <c r="X240" s="385"/>
      <c r="Y240" s="385"/>
      <c r="Z240" s="385"/>
      <c r="AA240" s="385"/>
      <c r="AB240" s="385"/>
      <c r="AC240" s="385"/>
      <c r="AD240" s="385"/>
      <c r="AE240" s="385"/>
      <c r="AF240" s="385"/>
      <c r="AG240" s="385"/>
      <c r="AH240" s="385"/>
      <c r="AI240" s="385"/>
      <c r="AJ240" s="385"/>
      <c r="AK240" s="385"/>
      <c r="AL240" s="385"/>
    </row>
    <row r="241" spans="1:38" ht="90" customHeight="1" x14ac:dyDescent="0.25">
      <c r="A241" s="390"/>
      <c r="B241" s="385"/>
      <c r="C241" s="378"/>
      <c r="D241" s="391"/>
      <c r="E241" s="385"/>
      <c r="F241" s="385"/>
      <c r="G241" s="385"/>
      <c r="H241" s="384"/>
      <c r="I241" s="384"/>
      <c r="J241" s="384"/>
      <c r="K241" s="385"/>
      <c r="L241" s="385"/>
      <c r="M241" s="375"/>
      <c r="N241" s="382"/>
      <c r="O241" s="383"/>
      <c r="P241" s="384"/>
      <c r="Q241" s="384"/>
      <c r="R241" s="385"/>
      <c r="S241" s="385"/>
      <c r="T241" s="385"/>
      <c r="U241" s="386"/>
      <c r="V241" s="386"/>
      <c r="W241" s="385"/>
      <c r="X241" s="385"/>
      <c r="Y241" s="385"/>
      <c r="Z241" s="385"/>
      <c r="AA241" s="385"/>
      <c r="AB241" s="385"/>
      <c r="AC241" s="385"/>
      <c r="AD241" s="385"/>
      <c r="AE241" s="385"/>
      <c r="AF241" s="385"/>
      <c r="AG241" s="385"/>
      <c r="AH241" s="385"/>
      <c r="AI241" s="385"/>
      <c r="AJ241" s="385"/>
      <c r="AK241" s="385"/>
      <c r="AL241" s="385"/>
    </row>
    <row r="242" spans="1:38" ht="90" customHeight="1" x14ac:dyDescent="0.25">
      <c r="A242" s="390"/>
      <c r="B242" s="385"/>
      <c r="C242" s="378"/>
      <c r="D242" s="391"/>
      <c r="E242" s="385"/>
      <c r="F242" s="385"/>
      <c r="G242" s="385"/>
      <c r="H242" s="384"/>
      <c r="I242" s="384"/>
      <c r="J242" s="384"/>
      <c r="K242" s="385"/>
      <c r="L242" s="385"/>
      <c r="M242" s="375"/>
      <c r="N242" s="382"/>
      <c r="O242" s="383"/>
      <c r="P242" s="384"/>
      <c r="Q242" s="384"/>
      <c r="R242" s="385"/>
      <c r="S242" s="385"/>
      <c r="T242" s="385"/>
      <c r="U242" s="386"/>
      <c r="V242" s="386"/>
      <c r="W242" s="385"/>
      <c r="X242" s="385"/>
      <c r="Y242" s="385"/>
      <c r="Z242" s="385"/>
      <c r="AA242" s="385"/>
      <c r="AB242" s="385"/>
      <c r="AC242" s="385"/>
      <c r="AD242" s="385"/>
      <c r="AE242" s="385"/>
      <c r="AF242" s="385"/>
      <c r="AG242" s="385"/>
      <c r="AH242" s="385"/>
      <c r="AI242" s="385"/>
      <c r="AJ242" s="385"/>
      <c r="AK242" s="385"/>
      <c r="AL242" s="385"/>
    </row>
    <row r="243" spans="1:38" ht="90" customHeight="1" x14ac:dyDescent="0.25">
      <c r="A243" s="390"/>
      <c r="B243" s="385"/>
      <c r="C243" s="378"/>
      <c r="D243" s="391"/>
      <c r="E243" s="385"/>
      <c r="F243" s="385"/>
      <c r="G243" s="385"/>
      <c r="H243" s="384"/>
      <c r="I243" s="384"/>
      <c r="J243" s="384"/>
      <c r="K243" s="385"/>
      <c r="L243" s="385"/>
      <c r="M243" s="375"/>
      <c r="N243" s="382"/>
      <c r="O243" s="383"/>
      <c r="P243" s="384"/>
      <c r="Q243" s="384"/>
      <c r="R243" s="385"/>
      <c r="S243" s="385"/>
      <c r="T243" s="385"/>
      <c r="U243" s="386"/>
      <c r="V243" s="386"/>
      <c r="W243" s="385"/>
      <c r="X243" s="385"/>
      <c r="Y243" s="385"/>
      <c r="Z243" s="385"/>
      <c r="AA243" s="385"/>
      <c r="AB243" s="385"/>
      <c r="AC243" s="385"/>
      <c r="AD243" s="385"/>
      <c r="AE243" s="385"/>
      <c r="AF243" s="385"/>
      <c r="AG243" s="385"/>
      <c r="AH243" s="385"/>
      <c r="AI243" s="385"/>
      <c r="AJ243" s="385"/>
      <c r="AK243" s="385"/>
      <c r="AL243" s="385"/>
    </row>
    <row r="244" spans="1:38" ht="90" customHeight="1" x14ac:dyDescent="0.25">
      <c r="A244" s="390"/>
      <c r="B244" s="385"/>
      <c r="C244" s="378"/>
      <c r="D244" s="391"/>
      <c r="E244" s="385"/>
      <c r="F244" s="385"/>
      <c r="G244" s="385"/>
      <c r="H244" s="384"/>
      <c r="I244" s="384"/>
      <c r="J244" s="384"/>
      <c r="K244" s="385"/>
      <c r="L244" s="385"/>
      <c r="M244" s="375"/>
      <c r="N244" s="382"/>
      <c r="O244" s="383"/>
      <c r="P244" s="384"/>
      <c r="Q244" s="384"/>
      <c r="R244" s="385"/>
      <c r="S244" s="385"/>
      <c r="T244" s="385"/>
      <c r="U244" s="386"/>
      <c r="V244" s="386"/>
      <c r="W244" s="385"/>
      <c r="X244" s="385"/>
      <c r="Y244" s="385"/>
      <c r="Z244" s="385"/>
      <c r="AA244" s="385"/>
      <c r="AB244" s="385"/>
      <c r="AC244" s="385"/>
      <c r="AD244" s="385"/>
      <c r="AE244" s="385"/>
      <c r="AF244" s="385"/>
      <c r="AG244" s="385"/>
      <c r="AH244" s="385"/>
      <c r="AI244" s="385"/>
      <c r="AJ244" s="385"/>
      <c r="AK244" s="385"/>
      <c r="AL244" s="385"/>
    </row>
    <row r="245" spans="1:38" ht="90" customHeight="1" x14ac:dyDescent="0.25">
      <c r="A245" s="390"/>
      <c r="B245" s="385"/>
      <c r="C245" s="378"/>
      <c r="D245" s="391"/>
      <c r="E245" s="385"/>
      <c r="F245" s="385"/>
      <c r="G245" s="385"/>
      <c r="H245" s="384"/>
      <c r="I245" s="384"/>
      <c r="J245" s="384"/>
      <c r="K245" s="385"/>
      <c r="L245" s="385"/>
      <c r="M245" s="375"/>
      <c r="N245" s="382"/>
      <c r="O245" s="383"/>
      <c r="P245" s="384"/>
      <c r="Q245" s="384"/>
      <c r="R245" s="385"/>
      <c r="S245" s="385"/>
      <c r="T245" s="385"/>
      <c r="U245" s="386"/>
      <c r="V245" s="386"/>
      <c r="W245" s="385"/>
      <c r="X245" s="385"/>
      <c r="Y245" s="385"/>
      <c r="Z245" s="385"/>
      <c r="AA245" s="385"/>
      <c r="AB245" s="385"/>
      <c r="AC245" s="385"/>
      <c r="AD245" s="385"/>
      <c r="AE245" s="385"/>
      <c r="AF245" s="385"/>
      <c r="AG245" s="385"/>
      <c r="AH245" s="385"/>
      <c r="AI245" s="385"/>
      <c r="AJ245" s="385"/>
      <c r="AK245" s="385"/>
      <c r="AL245" s="385"/>
    </row>
    <row r="246" spans="1:38" ht="90" customHeight="1" x14ac:dyDescent="0.25">
      <c r="A246" s="390"/>
      <c r="B246" s="385"/>
      <c r="C246" s="378"/>
      <c r="D246" s="391"/>
      <c r="E246" s="385"/>
      <c r="F246" s="385"/>
      <c r="G246" s="385"/>
      <c r="H246" s="384"/>
      <c r="I246" s="384"/>
      <c r="J246" s="384"/>
      <c r="K246" s="385"/>
      <c r="L246" s="385"/>
      <c r="M246" s="375"/>
      <c r="N246" s="382"/>
      <c r="O246" s="383"/>
      <c r="P246" s="384"/>
      <c r="Q246" s="384"/>
      <c r="R246" s="385"/>
      <c r="S246" s="385"/>
      <c r="T246" s="385"/>
      <c r="U246" s="386"/>
      <c r="V246" s="386"/>
      <c r="W246" s="385"/>
      <c r="X246" s="385"/>
      <c r="Y246" s="385"/>
      <c r="Z246" s="385"/>
      <c r="AA246" s="385"/>
      <c r="AB246" s="385"/>
      <c r="AC246" s="385"/>
      <c r="AD246" s="385"/>
      <c r="AE246" s="385"/>
      <c r="AF246" s="385"/>
      <c r="AG246" s="385"/>
      <c r="AH246" s="385"/>
      <c r="AI246" s="385"/>
      <c r="AJ246" s="385"/>
      <c r="AK246" s="385"/>
      <c r="AL246" s="385"/>
    </row>
    <row r="247" spans="1:38" ht="90" customHeight="1" x14ac:dyDescent="0.25">
      <c r="A247" s="390"/>
      <c r="B247" s="385"/>
      <c r="C247" s="378"/>
      <c r="D247" s="391"/>
      <c r="E247" s="385"/>
      <c r="F247" s="385"/>
      <c r="G247" s="385"/>
      <c r="H247" s="384"/>
      <c r="I247" s="384"/>
      <c r="J247" s="384"/>
      <c r="K247" s="385"/>
      <c r="L247" s="385"/>
      <c r="M247" s="375"/>
      <c r="N247" s="382"/>
      <c r="O247" s="383"/>
      <c r="P247" s="384"/>
      <c r="Q247" s="384"/>
      <c r="R247" s="385"/>
      <c r="S247" s="385"/>
      <c r="T247" s="385"/>
      <c r="U247" s="386"/>
      <c r="V247" s="386"/>
      <c r="W247" s="385"/>
      <c r="X247" s="385"/>
      <c r="Y247" s="385"/>
      <c r="Z247" s="385"/>
      <c r="AA247" s="385"/>
      <c r="AB247" s="385"/>
      <c r="AC247" s="385"/>
      <c r="AD247" s="385"/>
      <c r="AE247" s="385"/>
      <c r="AF247" s="385"/>
      <c r="AG247" s="385"/>
      <c r="AH247" s="385"/>
      <c r="AI247" s="385"/>
      <c r="AJ247" s="385"/>
      <c r="AK247" s="385"/>
      <c r="AL247" s="385"/>
    </row>
    <row r="248" spans="1:38" ht="90" customHeight="1" x14ac:dyDescent="0.25">
      <c r="A248" s="390"/>
      <c r="B248" s="385"/>
      <c r="C248" s="378"/>
      <c r="D248" s="391"/>
      <c r="E248" s="385"/>
      <c r="F248" s="385"/>
      <c r="G248" s="385"/>
      <c r="H248" s="384"/>
      <c r="I248" s="384"/>
      <c r="J248" s="384"/>
      <c r="K248" s="385"/>
      <c r="L248" s="385"/>
      <c r="M248" s="375"/>
      <c r="N248" s="382"/>
      <c r="O248" s="383"/>
      <c r="P248" s="384"/>
      <c r="Q248" s="384"/>
      <c r="R248" s="385"/>
      <c r="S248" s="385"/>
      <c r="T248" s="385"/>
      <c r="U248" s="386"/>
      <c r="V248" s="386"/>
      <c r="W248" s="385"/>
      <c r="X248" s="385"/>
      <c r="Y248" s="385"/>
      <c r="Z248" s="385"/>
      <c r="AA248" s="385"/>
      <c r="AB248" s="385"/>
      <c r="AC248" s="385"/>
      <c r="AD248" s="385"/>
      <c r="AE248" s="385"/>
      <c r="AF248" s="385"/>
      <c r="AG248" s="385"/>
      <c r="AH248" s="385"/>
      <c r="AI248" s="385"/>
      <c r="AJ248" s="385"/>
      <c r="AK248" s="385"/>
      <c r="AL248" s="385"/>
    </row>
    <row r="249" spans="1:38" ht="90" customHeight="1" x14ac:dyDescent="0.25">
      <c r="A249" s="390"/>
      <c r="B249" s="385"/>
      <c r="C249" s="378"/>
      <c r="D249" s="391"/>
      <c r="E249" s="385"/>
      <c r="F249" s="385"/>
      <c r="G249" s="385"/>
      <c r="H249" s="384"/>
      <c r="I249" s="384"/>
      <c r="J249" s="384"/>
      <c r="K249" s="385"/>
      <c r="L249" s="385"/>
      <c r="M249" s="375"/>
      <c r="N249" s="382"/>
      <c r="O249" s="383"/>
      <c r="P249" s="384"/>
      <c r="Q249" s="384"/>
      <c r="R249" s="385"/>
      <c r="S249" s="385"/>
      <c r="T249" s="385"/>
      <c r="U249" s="386"/>
      <c r="V249" s="386"/>
      <c r="W249" s="385"/>
      <c r="X249" s="385"/>
      <c r="Y249" s="385"/>
      <c r="Z249" s="385"/>
      <c r="AA249" s="385"/>
      <c r="AB249" s="385"/>
      <c r="AC249" s="385"/>
      <c r="AD249" s="385"/>
      <c r="AE249" s="385"/>
      <c r="AF249" s="385"/>
      <c r="AG249" s="385"/>
      <c r="AH249" s="385"/>
      <c r="AI249" s="385"/>
      <c r="AJ249" s="385"/>
      <c r="AK249" s="385"/>
      <c r="AL249" s="385"/>
    </row>
    <row r="250" spans="1:38" ht="90" customHeight="1" x14ac:dyDescent="0.25">
      <c r="A250" s="390"/>
      <c r="B250" s="385"/>
      <c r="C250" s="378"/>
      <c r="D250" s="391"/>
      <c r="E250" s="385"/>
      <c r="F250" s="385"/>
      <c r="G250" s="385"/>
      <c r="H250" s="384"/>
      <c r="I250" s="384"/>
      <c r="J250" s="384"/>
      <c r="K250" s="385"/>
      <c r="L250" s="385"/>
      <c r="M250" s="375"/>
      <c r="N250" s="382"/>
      <c r="O250" s="383"/>
      <c r="P250" s="384"/>
      <c r="Q250" s="384"/>
      <c r="R250" s="385"/>
      <c r="S250" s="385"/>
      <c r="T250" s="385"/>
      <c r="U250" s="386"/>
      <c r="V250" s="386"/>
      <c r="W250" s="385"/>
      <c r="X250" s="385"/>
      <c r="Y250" s="385"/>
      <c r="Z250" s="385"/>
      <c r="AA250" s="385"/>
      <c r="AB250" s="385"/>
      <c r="AC250" s="385"/>
      <c r="AD250" s="385"/>
      <c r="AE250" s="385"/>
      <c r="AF250" s="385"/>
      <c r="AG250" s="385"/>
      <c r="AH250" s="385"/>
      <c r="AI250" s="385"/>
      <c r="AJ250" s="385"/>
      <c r="AK250" s="385"/>
      <c r="AL250" s="385"/>
    </row>
    <row r="251" spans="1:38" ht="90" customHeight="1" x14ac:dyDescent="0.25">
      <c r="A251" s="390"/>
      <c r="B251" s="385"/>
      <c r="C251" s="378"/>
      <c r="D251" s="391"/>
      <c r="E251" s="385"/>
      <c r="F251" s="385"/>
      <c r="G251" s="385"/>
      <c r="H251" s="384"/>
      <c r="I251" s="384"/>
      <c r="J251" s="384"/>
      <c r="K251" s="385"/>
      <c r="L251" s="385"/>
      <c r="M251" s="375"/>
      <c r="N251" s="382"/>
      <c r="O251" s="383"/>
      <c r="P251" s="384"/>
      <c r="Q251" s="384"/>
      <c r="R251" s="385"/>
      <c r="S251" s="385"/>
      <c r="T251" s="385"/>
      <c r="U251" s="386"/>
      <c r="V251" s="386"/>
      <c r="W251" s="385"/>
      <c r="X251" s="385"/>
      <c r="Y251" s="385"/>
      <c r="Z251" s="385"/>
      <c r="AA251" s="385"/>
      <c r="AB251" s="385"/>
      <c r="AC251" s="385"/>
      <c r="AD251" s="385"/>
      <c r="AE251" s="385"/>
      <c r="AF251" s="385"/>
      <c r="AG251" s="385"/>
      <c r="AH251" s="385"/>
      <c r="AI251" s="385"/>
      <c r="AJ251" s="385"/>
      <c r="AK251" s="385"/>
      <c r="AL251" s="385"/>
    </row>
    <row r="252" spans="1:38" ht="90" customHeight="1" x14ac:dyDescent="0.25">
      <c r="A252" s="390"/>
      <c r="B252" s="385"/>
      <c r="C252" s="378"/>
      <c r="D252" s="391"/>
      <c r="E252" s="385"/>
      <c r="F252" s="385"/>
      <c r="G252" s="385"/>
      <c r="H252" s="384"/>
      <c r="I252" s="384"/>
      <c r="J252" s="384"/>
      <c r="K252" s="385"/>
      <c r="L252" s="385"/>
      <c r="M252" s="375"/>
      <c r="N252" s="382"/>
      <c r="O252" s="383"/>
      <c r="P252" s="384"/>
      <c r="Q252" s="384"/>
      <c r="R252" s="385"/>
      <c r="S252" s="385"/>
      <c r="T252" s="385"/>
      <c r="U252" s="386"/>
      <c r="V252" s="386"/>
      <c r="W252" s="385"/>
      <c r="X252" s="385"/>
      <c r="Y252" s="385"/>
      <c r="Z252" s="385"/>
      <c r="AA252" s="385"/>
      <c r="AB252" s="385"/>
      <c r="AC252" s="385"/>
      <c r="AD252" s="385"/>
      <c r="AE252" s="385"/>
      <c r="AF252" s="385"/>
      <c r="AG252" s="385"/>
      <c r="AH252" s="385"/>
      <c r="AI252" s="385"/>
      <c r="AJ252" s="385"/>
      <c r="AK252" s="385"/>
      <c r="AL252" s="385"/>
    </row>
    <row r="253" spans="1:38" ht="90" customHeight="1" x14ac:dyDescent="0.25">
      <c r="A253" s="390"/>
      <c r="B253" s="385"/>
      <c r="C253" s="378"/>
      <c r="D253" s="391"/>
      <c r="E253" s="385"/>
      <c r="F253" s="385"/>
      <c r="G253" s="385"/>
      <c r="H253" s="384"/>
      <c r="I253" s="384"/>
      <c r="J253" s="384"/>
      <c r="K253" s="385"/>
      <c r="L253" s="385"/>
      <c r="M253" s="375"/>
      <c r="N253" s="382"/>
      <c r="O253" s="383"/>
      <c r="P253" s="384"/>
      <c r="Q253" s="384"/>
      <c r="R253" s="385"/>
      <c r="S253" s="385"/>
      <c r="T253" s="385"/>
      <c r="U253" s="386"/>
      <c r="V253" s="386"/>
      <c r="W253" s="385"/>
      <c r="X253" s="385"/>
      <c r="Y253" s="385"/>
      <c r="Z253" s="385"/>
      <c r="AA253" s="385"/>
      <c r="AB253" s="385"/>
      <c r="AC253" s="385"/>
      <c r="AD253" s="385"/>
      <c r="AE253" s="385"/>
      <c r="AF253" s="385"/>
      <c r="AG253" s="385"/>
      <c r="AH253" s="385"/>
      <c r="AI253" s="385"/>
      <c r="AJ253" s="385"/>
      <c r="AK253" s="385"/>
      <c r="AL253" s="385"/>
    </row>
    <row r="254" spans="1:38" ht="90" customHeight="1" x14ac:dyDescent="0.25">
      <c r="A254" s="390"/>
      <c r="B254" s="385"/>
      <c r="C254" s="378"/>
      <c r="D254" s="391"/>
      <c r="E254" s="385"/>
      <c r="F254" s="385"/>
      <c r="G254" s="385"/>
      <c r="H254" s="384"/>
      <c r="I254" s="384"/>
      <c r="J254" s="384"/>
      <c r="K254" s="385"/>
      <c r="L254" s="385"/>
      <c r="M254" s="375"/>
      <c r="N254" s="382"/>
      <c r="O254" s="383"/>
      <c r="P254" s="384"/>
      <c r="Q254" s="384"/>
      <c r="R254" s="385"/>
      <c r="S254" s="385"/>
      <c r="T254" s="385"/>
      <c r="U254" s="386"/>
      <c r="V254" s="386"/>
      <c r="W254" s="385"/>
      <c r="X254" s="385"/>
      <c r="Y254" s="385"/>
      <c r="Z254" s="385"/>
      <c r="AA254" s="385"/>
      <c r="AB254" s="385"/>
      <c r="AC254" s="385"/>
      <c r="AD254" s="385"/>
      <c r="AE254" s="385"/>
      <c r="AF254" s="385"/>
      <c r="AG254" s="385"/>
      <c r="AH254" s="385"/>
      <c r="AI254" s="385"/>
      <c r="AJ254" s="385"/>
      <c r="AK254" s="385"/>
      <c r="AL254" s="385"/>
    </row>
    <row r="255" spans="1:38" ht="90" customHeight="1" x14ac:dyDescent="0.25">
      <c r="A255" s="390"/>
      <c r="B255" s="385"/>
      <c r="C255" s="378"/>
      <c r="D255" s="391"/>
      <c r="E255" s="385"/>
      <c r="F255" s="385"/>
      <c r="G255" s="385"/>
      <c r="H255" s="384"/>
      <c r="I255" s="384"/>
      <c r="J255" s="384"/>
      <c r="K255" s="385"/>
      <c r="L255" s="385"/>
      <c r="M255" s="375"/>
      <c r="N255" s="382"/>
      <c r="O255" s="383"/>
      <c r="P255" s="384"/>
      <c r="Q255" s="384"/>
      <c r="R255" s="385"/>
      <c r="S255" s="385"/>
      <c r="T255" s="385"/>
      <c r="U255" s="386"/>
      <c r="V255" s="386"/>
      <c r="W255" s="385"/>
      <c r="X255" s="385"/>
      <c r="Y255" s="385"/>
      <c r="Z255" s="385"/>
      <c r="AA255" s="385"/>
      <c r="AB255" s="385"/>
      <c r="AC255" s="385"/>
      <c r="AD255" s="385"/>
      <c r="AE255" s="385"/>
      <c r="AF255" s="385"/>
      <c r="AG255" s="385"/>
      <c r="AH255" s="385"/>
      <c r="AI255" s="385"/>
      <c r="AJ255" s="385"/>
      <c r="AK255" s="385"/>
      <c r="AL255" s="385"/>
    </row>
    <row r="256" spans="1:38" ht="90" customHeight="1" x14ac:dyDescent="0.25">
      <c r="A256" s="390"/>
      <c r="B256" s="385"/>
      <c r="C256" s="378"/>
      <c r="D256" s="391"/>
      <c r="E256" s="385"/>
      <c r="F256" s="385"/>
      <c r="G256" s="385"/>
      <c r="H256" s="384"/>
      <c r="I256" s="384"/>
      <c r="J256" s="384"/>
      <c r="K256" s="385"/>
      <c r="L256" s="385"/>
      <c r="M256" s="375"/>
      <c r="N256" s="382"/>
      <c r="O256" s="383"/>
      <c r="P256" s="384"/>
      <c r="Q256" s="384"/>
      <c r="R256" s="385"/>
      <c r="S256" s="385"/>
      <c r="T256" s="385"/>
      <c r="U256" s="386"/>
      <c r="V256" s="386"/>
      <c r="W256" s="385"/>
      <c r="X256" s="385"/>
      <c r="Y256" s="385"/>
      <c r="Z256" s="385"/>
      <c r="AA256" s="385"/>
      <c r="AB256" s="385"/>
      <c r="AC256" s="385"/>
      <c r="AD256" s="385"/>
      <c r="AE256" s="385"/>
      <c r="AF256" s="385"/>
      <c r="AG256" s="385"/>
      <c r="AH256" s="385"/>
      <c r="AI256" s="385"/>
      <c r="AJ256" s="385"/>
      <c r="AK256" s="385"/>
      <c r="AL256" s="385"/>
    </row>
    <row r="257" spans="1:38" ht="90" customHeight="1" x14ac:dyDescent="0.25">
      <c r="A257" s="390"/>
      <c r="B257" s="385"/>
      <c r="C257" s="378"/>
      <c r="D257" s="391"/>
      <c r="E257" s="385"/>
      <c r="F257" s="385"/>
      <c r="G257" s="385"/>
      <c r="H257" s="384"/>
      <c r="I257" s="384"/>
      <c r="J257" s="384"/>
      <c r="K257" s="385"/>
      <c r="L257" s="385"/>
      <c r="M257" s="375"/>
      <c r="N257" s="382"/>
      <c r="O257" s="383"/>
      <c r="P257" s="384"/>
      <c r="Q257" s="384"/>
      <c r="R257" s="385"/>
      <c r="S257" s="385"/>
      <c r="T257" s="385"/>
      <c r="U257" s="386"/>
      <c r="V257" s="386"/>
      <c r="W257" s="385"/>
      <c r="X257" s="385"/>
      <c r="Y257" s="385"/>
      <c r="Z257" s="385"/>
      <c r="AA257" s="385"/>
      <c r="AB257" s="385"/>
      <c r="AC257" s="385"/>
      <c r="AD257" s="385"/>
      <c r="AE257" s="385"/>
      <c r="AF257" s="385"/>
      <c r="AG257" s="385"/>
      <c r="AH257" s="385"/>
      <c r="AI257" s="385"/>
      <c r="AJ257" s="385"/>
      <c r="AK257" s="385"/>
      <c r="AL257" s="385"/>
    </row>
    <row r="258" spans="1:38" ht="90" customHeight="1" x14ac:dyDescent="0.25">
      <c r="A258" s="390"/>
      <c r="B258" s="385"/>
      <c r="C258" s="378"/>
      <c r="D258" s="391"/>
      <c r="E258" s="385"/>
      <c r="F258" s="385"/>
      <c r="G258" s="385"/>
      <c r="H258" s="384"/>
      <c r="I258" s="384"/>
      <c r="J258" s="384"/>
      <c r="K258" s="385"/>
      <c r="L258" s="385"/>
      <c r="M258" s="375"/>
      <c r="N258" s="382"/>
      <c r="O258" s="383"/>
      <c r="P258" s="384"/>
      <c r="Q258" s="384"/>
      <c r="R258" s="385"/>
      <c r="S258" s="385"/>
      <c r="T258" s="385"/>
      <c r="U258" s="386"/>
      <c r="V258" s="386"/>
      <c r="W258" s="385"/>
      <c r="X258" s="385"/>
      <c r="Y258" s="385"/>
      <c r="Z258" s="385"/>
      <c r="AA258" s="385"/>
      <c r="AB258" s="385"/>
      <c r="AC258" s="385"/>
      <c r="AD258" s="385"/>
      <c r="AE258" s="385"/>
      <c r="AF258" s="385"/>
      <c r="AG258" s="385"/>
      <c r="AH258" s="385"/>
      <c r="AI258" s="385"/>
      <c r="AJ258" s="385"/>
      <c r="AK258" s="385"/>
      <c r="AL258" s="385"/>
    </row>
    <row r="259" spans="1:38" ht="90" customHeight="1" x14ac:dyDescent="0.25">
      <c r="A259" s="390"/>
      <c r="B259" s="385"/>
      <c r="C259" s="378"/>
      <c r="D259" s="391"/>
      <c r="E259" s="385"/>
      <c r="F259" s="385"/>
      <c r="G259" s="385"/>
      <c r="H259" s="384"/>
      <c r="I259" s="384"/>
      <c r="J259" s="384"/>
      <c r="K259" s="385"/>
      <c r="L259" s="385"/>
      <c r="M259" s="375"/>
      <c r="N259" s="382"/>
      <c r="O259" s="383"/>
      <c r="P259" s="384"/>
      <c r="Q259" s="384"/>
      <c r="R259" s="385"/>
      <c r="S259" s="385"/>
      <c r="T259" s="385"/>
      <c r="U259" s="386"/>
      <c r="V259" s="386"/>
      <c r="W259" s="385"/>
      <c r="X259" s="385"/>
      <c r="Y259" s="385"/>
      <c r="Z259" s="385"/>
      <c r="AA259" s="385"/>
      <c r="AB259" s="385"/>
      <c r="AC259" s="385"/>
      <c r="AD259" s="385"/>
      <c r="AE259" s="385"/>
      <c r="AF259" s="385"/>
      <c r="AG259" s="385"/>
      <c r="AH259" s="385"/>
      <c r="AI259" s="385"/>
      <c r="AJ259" s="385"/>
      <c r="AK259" s="385"/>
      <c r="AL259" s="385"/>
    </row>
    <row r="260" spans="1:38" ht="90" customHeight="1" x14ac:dyDescent="0.25">
      <c r="A260" s="390"/>
      <c r="B260" s="385"/>
      <c r="C260" s="378"/>
      <c r="D260" s="391"/>
      <c r="E260" s="385"/>
      <c r="F260" s="385"/>
      <c r="G260" s="385"/>
      <c r="H260" s="384"/>
      <c r="I260" s="384"/>
      <c r="J260" s="384"/>
      <c r="K260" s="385"/>
      <c r="L260" s="385"/>
      <c r="M260" s="375"/>
      <c r="N260" s="382"/>
      <c r="O260" s="383"/>
      <c r="P260" s="384"/>
      <c r="Q260" s="384"/>
      <c r="R260" s="385"/>
      <c r="S260" s="385"/>
      <c r="T260" s="385"/>
      <c r="U260" s="386"/>
      <c r="V260" s="386"/>
      <c r="W260" s="385"/>
      <c r="X260" s="385"/>
      <c r="Y260" s="385"/>
      <c r="Z260" s="385"/>
      <c r="AA260" s="385"/>
      <c r="AB260" s="385"/>
      <c r="AC260" s="385"/>
      <c r="AD260" s="385"/>
      <c r="AE260" s="385"/>
      <c r="AF260" s="385"/>
      <c r="AG260" s="385"/>
      <c r="AH260" s="385"/>
      <c r="AI260" s="385"/>
      <c r="AJ260" s="385"/>
      <c r="AK260" s="385"/>
      <c r="AL260" s="385"/>
    </row>
    <row r="261" spans="1:38" ht="90" customHeight="1" x14ac:dyDescent="0.25">
      <c r="A261" s="390"/>
      <c r="B261" s="385"/>
      <c r="C261" s="378"/>
      <c r="D261" s="391"/>
      <c r="E261" s="385"/>
      <c r="F261" s="385"/>
      <c r="G261" s="385"/>
      <c r="H261" s="384"/>
      <c r="I261" s="384"/>
      <c r="J261" s="384"/>
      <c r="K261" s="385"/>
      <c r="L261" s="385"/>
      <c r="M261" s="375"/>
      <c r="N261" s="382"/>
      <c r="O261" s="383"/>
      <c r="P261" s="384"/>
      <c r="Q261" s="384"/>
      <c r="R261" s="385"/>
      <c r="S261" s="385"/>
      <c r="T261" s="385"/>
      <c r="U261" s="386"/>
      <c r="V261" s="386"/>
      <c r="W261" s="385"/>
      <c r="X261" s="385"/>
      <c r="Y261" s="385"/>
      <c r="Z261" s="385"/>
      <c r="AA261" s="385"/>
      <c r="AB261" s="385"/>
      <c r="AC261" s="385"/>
      <c r="AD261" s="385"/>
      <c r="AE261" s="385"/>
      <c r="AF261" s="385"/>
      <c r="AG261" s="385"/>
      <c r="AH261" s="385"/>
      <c r="AI261" s="385"/>
      <c r="AJ261" s="385"/>
      <c r="AK261" s="385"/>
      <c r="AL261" s="385"/>
    </row>
    <row r="262" spans="1:38" ht="90" customHeight="1" x14ac:dyDescent="0.25">
      <c r="A262" s="390"/>
      <c r="B262" s="385"/>
      <c r="C262" s="378"/>
      <c r="D262" s="391"/>
      <c r="E262" s="385"/>
      <c r="F262" s="385"/>
      <c r="G262" s="385"/>
      <c r="H262" s="384"/>
      <c r="I262" s="384"/>
      <c r="J262" s="384"/>
      <c r="K262" s="385"/>
      <c r="L262" s="385"/>
      <c r="M262" s="375"/>
      <c r="N262" s="382"/>
      <c r="O262" s="383"/>
      <c r="P262" s="384"/>
      <c r="Q262" s="384"/>
      <c r="R262" s="385"/>
      <c r="S262" s="385"/>
      <c r="T262" s="385"/>
      <c r="U262" s="386"/>
      <c r="V262" s="386"/>
      <c r="W262" s="385"/>
      <c r="X262" s="385"/>
      <c r="Y262" s="385"/>
      <c r="Z262" s="385"/>
      <c r="AA262" s="385"/>
      <c r="AB262" s="385"/>
      <c r="AC262" s="385"/>
      <c r="AD262" s="385"/>
      <c r="AE262" s="385"/>
      <c r="AF262" s="385"/>
      <c r="AG262" s="385"/>
      <c r="AH262" s="385"/>
      <c r="AI262" s="385"/>
      <c r="AJ262" s="385"/>
      <c r="AK262" s="385"/>
      <c r="AL262" s="385"/>
    </row>
    <row r="263" spans="1:38" ht="90" customHeight="1" x14ac:dyDescent="0.25">
      <c r="A263" s="390"/>
      <c r="B263" s="385"/>
      <c r="C263" s="378"/>
      <c r="D263" s="391"/>
      <c r="E263" s="385"/>
      <c r="F263" s="385"/>
      <c r="G263" s="385"/>
      <c r="H263" s="384"/>
      <c r="I263" s="384"/>
      <c r="J263" s="384"/>
      <c r="K263" s="385"/>
      <c r="L263" s="385"/>
      <c r="M263" s="375"/>
      <c r="N263" s="382"/>
      <c r="O263" s="383"/>
      <c r="P263" s="384"/>
      <c r="Q263" s="384"/>
      <c r="R263" s="385"/>
      <c r="S263" s="385"/>
      <c r="T263" s="385"/>
      <c r="U263" s="386"/>
      <c r="V263" s="386"/>
      <c r="W263" s="385"/>
      <c r="X263" s="385"/>
      <c r="Y263" s="385"/>
      <c r="Z263" s="385"/>
      <c r="AA263" s="385"/>
      <c r="AB263" s="385"/>
      <c r="AC263" s="385"/>
      <c r="AD263" s="385"/>
      <c r="AE263" s="385"/>
      <c r="AF263" s="385"/>
      <c r="AG263" s="385"/>
      <c r="AH263" s="385"/>
      <c r="AI263" s="385"/>
      <c r="AJ263" s="385"/>
      <c r="AK263" s="385"/>
      <c r="AL263" s="385"/>
    </row>
    <row r="264" spans="1:38" ht="90" customHeight="1" x14ac:dyDescent="0.25">
      <c r="A264" s="390"/>
      <c r="B264" s="385"/>
      <c r="C264" s="378"/>
      <c r="D264" s="391"/>
      <c r="E264" s="385"/>
      <c r="F264" s="385"/>
      <c r="G264" s="385"/>
      <c r="H264" s="384"/>
      <c r="I264" s="384"/>
      <c r="J264" s="384"/>
      <c r="K264" s="385"/>
      <c r="L264" s="385"/>
      <c r="M264" s="375"/>
      <c r="N264" s="382"/>
      <c r="O264" s="383"/>
      <c r="P264" s="384"/>
      <c r="Q264" s="384"/>
      <c r="R264" s="385"/>
      <c r="S264" s="385"/>
      <c r="T264" s="385"/>
      <c r="U264" s="386"/>
      <c r="V264" s="386"/>
      <c r="W264" s="385"/>
      <c r="X264" s="385"/>
      <c r="Y264" s="385"/>
      <c r="Z264" s="385"/>
      <c r="AA264" s="385"/>
      <c r="AB264" s="385"/>
      <c r="AC264" s="385"/>
      <c r="AD264" s="385"/>
      <c r="AE264" s="385"/>
      <c r="AF264" s="385"/>
      <c r="AG264" s="385"/>
      <c r="AH264" s="385"/>
      <c r="AI264" s="385"/>
      <c r="AJ264" s="385"/>
      <c r="AK264" s="385"/>
      <c r="AL264" s="385"/>
    </row>
    <row r="265" spans="1:38" ht="90" customHeight="1" x14ac:dyDescent="0.25">
      <c r="A265" s="390"/>
      <c r="B265" s="385"/>
      <c r="C265" s="378"/>
      <c r="D265" s="391"/>
      <c r="E265" s="385"/>
      <c r="F265" s="385"/>
      <c r="G265" s="385"/>
      <c r="H265" s="384"/>
      <c r="I265" s="384"/>
      <c r="J265" s="384"/>
      <c r="K265" s="385"/>
      <c r="L265" s="385"/>
      <c r="M265" s="375"/>
      <c r="N265" s="382"/>
      <c r="O265" s="383"/>
      <c r="P265" s="384"/>
      <c r="Q265" s="384"/>
      <c r="R265" s="385"/>
      <c r="S265" s="385"/>
      <c r="T265" s="385"/>
      <c r="U265" s="386"/>
      <c r="V265" s="386"/>
      <c r="W265" s="385"/>
      <c r="X265" s="385"/>
      <c r="Y265" s="385"/>
      <c r="Z265" s="385"/>
      <c r="AA265" s="385"/>
      <c r="AB265" s="385"/>
      <c r="AC265" s="385"/>
      <c r="AD265" s="385"/>
      <c r="AE265" s="385"/>
      <c r="AF265" s="385"/>
      <c r="AG265" s="385"/>
      <c r="AH265" s="385"/>
      <c r="AI265" s="385"/>
      <c r="AJ265" s="385"/>
      <c r="AK265" s="385"/>
      <c r="AL265" s="385"/>
    </row>
    <row r="266" spans="1:38" ht="90" customHeight="1" x14ac:dyDescent="0.25">
      <c r="A266" s="390"/>
      <c r="B266" s="385"/>
      <c r="C266" s="378"/>
      <c r="D266" s="391"/>
      <c r="E266" s="385"/>
      <c r="F266" s="385"/>
      <c r="G266" s="385"/>
      <c r="H266" s="384"/>
      <c r="I266" s="384"/>
      <c r="J266" s="384"/>
      <c r="K266" s="385"/>
      <c r="L266" s="385"/>
      <c r="M266" s="375"/>
      <c r="N266" s="382"/>
      <c r="O266" s="383"/>
      <c r="P266" s="384"/>
      <c r="Q266" s="384"/>
      <c r="R266" s="385"/>
      <c r="S266" s="385"/>
      <c r="T266" s="385"/>
      <c r="U266" s="386"/>
      <c r="V266" s="386"/>
      <c r="W266" s="385"/>
      <c r="X266" s="385"/>
      <c r="Y266" s="385"/>
      <c r="Z266" s="385"/>
      <c r="AA266" s="385"/>
      <c r="AB266" s="385"/>
      <c r="AC266" s="385"/>
      <c r="AD266" s="385"/>
      <c r="AE266" s="385"/>
      <c r="AF266" s="385"/>
      <c r="AG266" s="385"/>
      <c r="AH266" s="385"/>
      <c r="AI266" s="385"/>
      <c r="AJ266" s="385"/>
      <c r="AK266" s="385"/>
      <c r="AL266" s="385"/>
    </row>
    <row r="267" spans="1:38" ht="90" customHeight="1" x14ac:dyDescent="0.25">
      <c r="A267" s="390"/>
      <c r="B267" s="385"/>
      <c r="C267" s="378"/>
      <c r="D267" s="391"/>
      <c r="E267" s="385"/>
      <c r="F267" s="385"/>
      <c r="G267" s="385"/>
      <c r="H267" s="384"/>
      <c r="I267" s="384"/>
      <c r="J267" s="384"/>
      <c r="K267" s="385"/>
      <c r="L267" s="385"/>
      <c r="M267" s="375"/>
      <c r="N267" s="382"/>
      <c r="O267" s="383"/>
      <c r="P267" s="384"/>
      <c r="Q267" s="384"/>
      <c r="R267" s="385"/>
      <c r="S267" s="385"/>
      <c r="T267" s="385"/>
      <c r="U267" s="386"/>
      <c r="V267" s="386"/>
      <c r="W267" s="385"/>
      <c r="X267" s="385"/>
      <c r="Y267" s="385"/>
      <c r="Z267" s="385"/>
      <c r="AA267" s="385"/>
      <c r="AB267" s="385"/>
      <c r="AC267" s="385"/>
      <c r="AD267" s="385"/>
      <c r="AE267" s="385"/>
      <c r="AF267" s="385"/>
      <c r="AG267" s="385"/>
      <c r="AH267" s="385"/>
      <c r="AI267" s="385"/>
      <c r="AJ267" s="385"/>
      <c r="AK267" s="385"/>
      <c r="AL267" s="385"/>
    </row>
    <row r="268" spans="1:38" ht="90" customHeight="1" x14ac:dyDescent="0.25">
      <c r="A268" s="390"/>
      <c r="B268" s="385"/>
      <c r="C268" s="378"/>
      <c r="D268" s="391"/>
      <c r="E268" s="385"/>
      <c r="F268" s="385"/>
      <c r="G268" s="385"/>
      <c r="H268" s="384"/>
      <c r="I268" s="384"/>
      <c r="J268" s="384"/>
      <c r="K268" s="385"/>
      <c r="L268" s="385"/>
      <c r="M268" s="375"/>
      <c r="N268" s="382"/>
      <c r="O268" s="383"/>
      <c r="P268" s="384"/>
      <c r="Q268" s="384"/>
      <c r="R268" s="385"/>
      <c r="S268" s="385"/>
      <c r="T268" s="385"/>
      <c r="U268" s="386"/>
      <c r="V268" s="386"/>
      <c r="W268" s="385"/>
      <c r="X268" s="385"/>
      <c r="Y268" s="385"/>
      <c r="Z268" s="385"/>
      <c r="AA268" s="385"/>
      <c r="AB268" s="385"/>
      <c r="AC268" s="385"/>
      <c r="AD268" s="385"/>
      <c r="AE268" s="385"/>
      <c r="AF268" s="385"/>
      <c r="AG268" s="385"/>
      <c r="AH268" s="385"/>
      <c r="AI268" s="385"/>
      <c r="AJ268" s="385"/>
      <c r="AK268" s="385"/>
      <c r="AL268" s="385"/>
    </row>
    <row r="269" spans="1:38" ht="90" customHeight="1" x14ac:dyDescent="0.25">
      <c r="A269" s="390"/>
      <c r="B269" s="385"/>
      <c r="C269" s="378"/>
      <c r="D269" s="391"/>
      <c r="E269" s="385"/>
      <c r="F269" s="385"/>
      <c r="G269" s="385"/>
      <c r="H269" s="384"/>
      <c r="I269" s="384"/>
      <c r="J269" s="384"/>
      <c r="K269" s="385"/>
      <c r="L269" s="385"/>
      <c r="M269" s="375"/>
      <c r="N269" s="382"/>
      <c r="O269" s="383"/>
      <c r="P269" s="384"/>
      <c r="Q269" s="384"/>
      <c r="R269" s="385"/>
      <c r="S269" s="385"/>
      <c r="T269" s="385"/>
      <c r="U269" s="386"/>
      <c r="V269" s="386"/>
      <c r="W269" s="385"/>
      <c r="X269" s="385"/>
      <c r="Y269" s="385"/>
      <c r="Z269" s="385"/>
      <c r="AA269" s="385"/>
      <c r="AB269" s="385"/>
      <c r="AC269" s="385"/>
      <c r="AD269" s="385"/>
      <c r="AE269" s="385"/>
      <c r="AF269" s="385"/>
      <c r="AG269" s="385"/>
      <c r="AH269" s="385"/>
      <c r="AI269" s="385"/>
      <c r="AJ269" s="385"/>
      <c r="AK269" s="385"/>
      <c r="AL269" s="385"/>
    </row>
    <row r="270" spans="1:38" ht="90" customHeight="1" x14ac:dyDescent="0.25">
      <c r="A270" s="390"/>
      <c r="B270" s="385"/>
      <c r="C270" s="378"/>
      <c r="D270" s="391"/>
      <c r="E270" s="385"/>
      <c r="F270" s="385"/>
      <c r="G270" s="385"/>
      <c r="H270" s="384"/>
      <c r="I270" s="384"/>
      <c r="J270" s="384"/>
      <c r="K270" s="385"/>
      <c r="L270" s="385"/>
      <c r="M270" s="375"/>
      <c r="N270" s="382"/>
      <c r="O270" s="383"/>
      <c r="P270" s="384"/>
      <c r="Q270" s="384"/>
      <c r="R270" s="385"/>
      <c r="S270" s="385"/>
      <c r="T270" s="385"/>
      <c r="U270" s="386"/>
      <c r="V270" s="386"/>
      <c r="W270" s="385"/>
      <c r="X270" s="385"/>
      <c r="Y270" s="385"/>
      <c r="Z270" s="385"/>
      <c r="AA270" s="385"/>
      <c r="AB270" s="385"/>
      <c r="AC270" s="385"/>
      <c r="AD270" s="385"/>
      <c r="AE270" s="385"/>
      <c r="AF270" s="385"/>
      <c r="AG270" s="385"/>
      <c r="AH270" s="385"/>
      <c r="AI270" s="385"/>
      <c r="AJ270" s="385"/>
      <c r="AK270" s="385"/>
      <c r="AL270" s="385"/>
    </row>
    <row r="271" spans="1:38" ht="90" customHeight="1" x14ac:dyDescent="0.25">
      <c r="A271" s="390"/>
      <c r="B271" s="385"/>
      <c r="C271" s="378"/>
      <c r="D271" s="391"/>
      <c r="E271" s="385"/>
      <c r="F271" s="385"/>
      <c r="G271" s="385"/>
      <c r="H271" s="384"/>
      <c r="I271" s="384"/>
      <c r="J271" s="384"/>
      <c r="K271" s="385"/>
      <c r="L271" s="385"/>
      <c r="M271" s="375"/>
      <c r="N271" s="382"/>
      <c r="O271" s="383"/>
      <c r="P271" s="384"/>
      <c r="Q271" s="384"/>
      <c r="R271" s="385"/>
      <c r="S271" s="385"/>
      <c r="T271" s="385"/>
      <c r="U271" s="386"/>
      <c r="V271" s="386"/>
      <c r="W271" s="385"/>
      <c r="X271" s="385"/>
      <c r="Y271" s="385"/>
      <c r="Z271" s="385"/>
      <c r="AA271" s="385"/>
      <c r="AB271" s="385"/>
      <c r="AC271" s="385"/>
      <c r="AD271" s="385"/>
      <c r="AE271" s="385"/>
      <c r="AF271" s="385"/>
      <c r="AG271" s="385"/>
      <c r="AH271" s="385"/>
      <c r="AI271" s="385"/>
      <c r="AJ271" s="385"/>
      <c r="AK271" s="385"/>
      <c r="AL271" s="385"/>
    </row>
    <row r="272" spans="1:38" ht="90" customHeight="1" x14ac:dyDescent="0.25">
      <c r="A272" s="390"/>
      <c r="B272" s="385"/>
      <c r="C272" s="378"/>
      <c r="D272" s="391"/>
      <c r="E272" s="385"/>
      <c r="F272" s="385"/>
      <c r="G272" s="385"/>
      <c r="H272" s="384"/>
      <c r="I272" s="384"/>
      <c r="J272" s="384"/>
      <c r="K272" s="385"/>
      <c r="L272" s="385"/>
      <c r="M272" s="375"/>
      <c r="N272" s="382"/>
      <c r="O272" s="383"/>
      <c r="P272" s="384"/>
      <c r="Q272" s="384"/>
      <c r="R272" s="385"/>
      <c r="S272" s="385"/>
      <c r="T272" s="385"/>
      <c r="U272" s="386"/>
      <c r="V272" s="386"/>
      <c r="W272" s="385"/>
      <c r="X272" s="385"/>
      <c r="Y272" s="385"/>
      <c r="Z272" s="385"/>
      <c r="AA272" s="385"/>
      <c r="AB272" s="385"/>
      <c r="AC272" s="385"/>
      <c r="AD272" s="385"/>
      <c r="AE272" s="385"/>
      <c r="AF272" s="385"/>
      <c r="AG272" s="385"/>
      <c r="AH272" s="385"/>
      <c r="AI272" s="385"/>
      <c r="AJ272" s="385"/>
      <c r="AK272" s="385"/>
      <c r="AL272" s="385"/>
    </row>
    <row r="273" spans="1:38" ht="90" customHeight="1" x14ac:dyDescent="0.25">
      <c r="A273" s="390"/>
      <c r="B273" s="385"/>
      <c r="C273" s="378"/>
      <c r="D273" s="391"/>
      <c r="E273" s="385"/>
      <c r="F273" s="385"/>
      <c r="G273" s="385"/>
      <c r="H273" s="384"/>
      <c r="I273" s="384"/>
      <c r="J273" s="384"/>
      <c r="K273" s="385"/>
      <c r="L273" s="385"/>
      <c r="M273" s="375"/>
      <c r="N273" s="382"/>
      <c r="O273" s="383"/>
      <c r="P273" s="384"/>
      <c r="Q273" s="384"/>
      <c r="R273" s="385"/>
      <c r="S273" s="385"/>
      <c r="T273" s="385"/>
      <c r="U273" s="386"/>
      <c r="V273" s="386"/>
      <c r="W273" s="385"/>
      <c r="X273" s="385"/>
      <c r="Y273" s="385"/>
      <c r="Z273" s="385"/>
      <c r="AA273" s="385"/>
      <c r="AB273" s="385"/>
      <c r="AC273" s="385"/>
      <c r="AD273" s="385"/>
      <c r="AE273" s="385"/>
      <c r="AF273" s="385"/>
      <c r="AG273" s="385"/>
      <c r="AH273" s="385"/>
      <c r="AI273" s="385"/>
      <c r="AJ273" s="385"/>
      <c r="AK273" s="385"/>
      <c r="AL273" s="385"/>
    </row>
    <row r="274" spans="1:38" ht="90" customHeight="1" x14ac:dyDescent="0.25">
      <c r="A274" s="390"/>
      <c r="B274" s="385"/>
      <c r="C274" s="378"/>
      <c r="D274" s="391"/>
      <c r="E274" s="385"/>
      <c r="F274" s="385"/>
      <c r="G274" s="385"/>
      <c r="H274" s="384"/>
      <c r="I274" s="384"/>
      <c r="J274" s="384"/>
      <c r="K274" s="385"/>
      <c r="L274" s="385"/>
      <c r="M274" s="375"/>
      <c r="N274" s="382"/>
      <c r="O274" s="383"/>
      <c r="P274" s="384"/>
      <c r="Q274" s="384"/>
      <c r="R274" s="385"/>
      <c r="S274" s="385"/>
      <c r="T274" s="385"/>
      <c r="U274" s="386"/>
      <c r="V274" s="386"/>
      <c r="W274" s="385"/>
      <c r="X274" s="385"/>
      <c r="Y274" s="385"/>
      <c r="Z274" s="385"/>
      <c r="AA274" s="385"/>
      <c r="AB274" s="385"/>
      <c r="AC274" s="385"/>
      <c r="AD274" s="385"/>
      <c r="AE274" s="385"/>
      <c r="AF274" s="385"/>
      <c r="AG274" s="385"/>
      <c r="AH274" s="385"/>
      <c r="AI274" s="385"/>
      <c r="AJ274" s="385"/>
      <c r="AK274" s="385"/>
      <c r="AL274" s="385"/>
    </row>
    <row r="275" spans="1:38" ht="90" customHeight="1" x14ac:dyDescent="0.25">
      <c r="A275" s="390"/>
      <c r="B275" s="385"/>
      <c r="C275" s="378"/>
      <c r="D275" s="391"/>
      <c r="E275" s="385"/>
      <c r="F275" s="385"/>
      <c r="G275" s="385"/>
      <c r="H275" s="384"/>
      <c r="I275" s="384"/>
      <c r="J275" s="384"/>
      <c r="K275" s="385"/>
      <c r="L275" s="385"/>
      <c r="M275" s="375"/>
      <c r="N275" s="382"/>
      <c r="O275" s="383"/>
      <c r="P275" s="384"/>
      <c r="Q275" s="384"/>
      <c r="R275" s="385"/>
      <c r="S275" s="385"/>
      <c r="T275" s="385"/>
      <c r="U275" s="386"/>
      <c r="V275" s="386"/>
      <c r="W275" s="385"/>
      <c r="X275" s="385"/>
      <c r="Y275" s="385"/>
      <c r="Z275" s="385"/>
      <c r="AA275" s="385"/>
      <c r="AB275" s="385"/>
      <c r="AC275" s="385"/>
      <c r="AD275" s="385"/>
      <c r="AE275" s="385"/>
      <c r="AF275" s="385"/>
      <c r="AG275" s="385"/>
      <c r="AH275" s="385"/>
      <c r="AI275" s="385"/>
      <c r="AJ275" s="385"/>
      <c r="AK275" s="385"/>
      <c r="AL275" s="385"/>
    </row>
    <row r="276" spans="1:38" ht="90" customHeight="1" x14ac:dyDescent="0.25">
      <c r="A276" s="390"/>
      <c r="B276" s="385"/>
      <c r="C276" s="378"/>
      <c r="D276" s="391"/>
      <c r="E276" s="385"/>
      <c r="F276" s="385"/>
      <c r="G276" s="385"/>
      <c r="H276" s="384"/>
      <c r="I276" s="384"/>
      <c r="J276" s="384"/>
      <c r="K276" s="385"/>
      <c r="L276" s="385"/>
      <c r="M276" s="375"/>
      <c r="N276" s="382"/>
      <c r="O276" s="383"/>
      <c r="P276" s="384"/>
      <c r="Q276" s="384"/>
      <c r="R276" s="385"/>
      <c r="S276" s="385"/>
      <c r="T276" s="385"/>
      <c r="U276" s="386"/>
      <c r="V276" s="386"/>
      <c r="W276" s="385"/>
      <c r="X276" s="385"/>
      <c r="Y276" s="385"/>
      <c r="Z276" s="385"/>
      <c r="AA276" s="385"/>
      <c r="AB276" s="385"/>
      <c r="AC276" s="385"/>
      <c r="AD276" s="385"/>
      <c r="AE276" s="385"/>
      <c r="AF276" s="385"/>
      <c r="AG276" s="385"/>
      <c r="AH276" s="385"/>
      <c r="AI276" s="385"/>
      <c r="AJ276" s="385"/>
      <c r="AK276" s="385"/>
      <c r="AL276" s="385"/>
    </row>
    <row r="277" spans="1:38" ht="90" customHeight="1" x14ac:dyDescent="0.25">
      <c r="A277" s="390"/>
      <c r="B277" s="385"/>
      <c r="C277" s="378"/>
      <c r="D277" s="391"/>
      <c r="E277" s="385"/>
      <c r="F277" s="385"/>
      <c r="G277" s="385"/>
      <c r="H277" s="384"/>
      <c r="I277" s="384"/>
      <c r="J277" s="384"/>
      <c r="K277" s="385"/>
      <c r="L277" s="385"/>
      <c r="M277" s="375"/>
      <c r="N277" s="382"/>
      <c r="O277" s="383"/>
      <c r="P277" s="384"/>
      <c r="Q277" s="384"/>
      <c r="R277" s="385"/>
      <c r="S277" s="385"/>
      <c r="T277" s="385"/>
      <c r="U277" s="386"/>
      <c r="V277" s="386"/>
      <c r="W277" s="385"/>
      <c r="X277" s="385"/>
      <c r="Y277" s="385"/>
      <c r="Z277" s="385"/>
      <c r="AA277" s="385"/>
      <c r="AB277" s="385"/>
      <c r="AC277" s="385"/>
      <c r="AD277" s="385"/>
      <c r="AE277" s="385"/>
      <c r="AF277" s="385"/>
      <c r="AG277" s="385"/>
      <c r="AH277" s="385"/>
      <c r="AI277" s="385"/>
      <c r="AJ277" s="385"/>
      <c r="AK277" s="385"/>
      <c r="AL277" s="385"/>
    </row>
    <row r="278" spans="1:38" ht="90" customHeight="1" x14ac:dyDescent="0.25">
      <c r="A278" s="390"/>
      <c r="B278" s="385"/>
      <c r="C278" s="378"/>
      <c r="D278" s="391"/>
      <c r="E278" s="385"/>
      <c r="F278" s="385"/>
      <c r="G278" s="385"/>
      <c r="H278" s="384"/>
      <c r="I278" s="384"/>
      <c r="J278" s="384"/>
      <c r="K278" s="385"/>
      <c r="L278" s="385"/>
      <c r="M278" s="375"/>
      <c r="N278" s="382"/>
      <c r="O278" s="383"/>
      <c r="P278" s="384"/>
      <c r="Q278" s="384"/>
      <c r="R278" s="385"/>
      <c r="S278" s="385"/>
      <c r="T278" s="385"/>
      <c r="U278" s="386"/>
      <c r="V278" s="386"/>
      <c r="W278" s="385"/>
      <c r="X278" s="385"/>
      <c r="Y278" s="385"/>
      <c r="Z278" s="385"/>
      <c r="AA278" s="385"/>
      <c r="AB278" s="385"/>
      <c r="AC278" s="385"/>
      <c r="AD278" s="385"/>
      <c r="AE278" s="385"/>
      <c r="AF278" s="385"/>
      <c r="AG278" s="385"/>
      <c r="AH278" s="385"/>
      <c r="AI278" s="385"/>
      <c r="AJ278" s="385"/>
      <c r="AK278" s="385"/>
      <c r="AL278" s="385"/>
    </row>
    <row r="279" spans="1:38" ht="90" customHeight="1" x14ac:dyDescent="0.25">
      <c r="A279" s="390"/>
      <c r="B279" s="385"/>
      <c r="C279" s="378"/>
      <c r="D279" s="391"/>
      <c r="E279" s="385"/>
      <c r="F279" s="385"/>
      <c r="G279" s="385"/>
      <c r="H279" s="384"/>
      <c r="I279" s="384"/>
      <c r="J279" s="384"/>
      <c r="K279" s="385"/>
      <c r="L279" s="385"/>
      <c r="M279" s="375"/>
      <c r="N279" s="382"/>
      <c r="O279" s="383"/>
      <c r="P279" s="384"/>
      <c r="Q279" s="384"/>
      <c r="R279" s="385"/>
      <c r="S279" s="385"/>
      <c r="T279" s="385"/>
      <c r="U279" s="386"/>
      <c r="V279" s="386"/>
      <c r="W279" s="385"/>
      <c r="X279" s="385"/>
      <c r="Y279" s="385"/>
      <c r="Z279" s="385"/>
      <c r="AA279" s="385"/>
      <c r="AB279" s="385"/>
      <c r="AC279" s="385"/>
      <c r="AD279" s="385"/>
      <c r="AE279" s="385"/>
      <c r="AF279" s="385"/>
      <c r="AG279" s="385"/>
      <c r="AH279" s="385"/>
      <c r="AI279" s="385"/>
      <c r="AJ279" s="385"/>
      <c r="AK279" s="385"/>
      <c r="AL279" s="385"/>
    </row>
    <row r="280" spans="1:38" ht="90" customHeight="1" x14ac:dyDescent="0.25">
      <c r="A280" s="390"/>
      <c r="B280" s="385"/>
      <c r="C280" s="378"/>
      <c r="D280" s="391"/>
      <c r="E280" s="385"/>
      <c r="F280" s="385"/>
      <c r="G280" s="385"/>
      <c r="H280" s="384"/>
      <c r="I280" s="384"/>
      <c r="J280" s="384"/>
      <c r="K280" s="385"/>
      <c r="L280" s="385"/>
      <c r="M280" s="375"/>
      <c r="N280" s="382"/>
      <c r="O280" s="383"/>
      <c r="P280" s="384"/>
      <c r="Q280" s="384"/>
      <c r="R280" s="385"/>
      <c r="S280" s="385"/>
      <c r="T280" s="385"/>
      <c r="U280" s="386"/>
      <c r="V280" s="386"/>
      <c r="W280" s="385"/>
      <c r="X280" s="385"/>
      <c r="Y280" s="385"/>
      <c r="Z280" s="385"/>
      <c r="AA280" s="385"/>
      <c r="AB280" s="385"/>
      <c r="AC280" s="385"/>
      <c r="AD280" s="385"/>
      <c r="AE280" s="385"/>
      <c r="AF280" s="385"/>
      <c r="AG280" s="385"/>
      <c r="AH280" s="385"/>
      <c r="AI280" s="385"/>
      <c r="AJ280" s="385"/>
      <c r="AK280" s="385"/>
      <c r="AL280" s="385"/>
    </row>
    <row r="281" spans="1:38" ht="90" customHeight="1" x14ac:dyDescent="0.25">
      <c r="A281" s="390"/>
      <c r="B281" s="385"/>
      <c r="C281" s="378"/>
      <c r="D281" s="391"/>
      <c r="E281" s="385"/>
      <c r="F281" s="385"/>
      <c r="G281" s="385"/>
      <c r="H281" s="384"/>
      <c r="I281" s="384"/>
      <c r="J281" s="384"/>
      <c r="K281" s="385"/>
      <c r="L281" s="385"/>
      <c r="M281" s="375"/>
      <c r="N281" s="382"/>
      <c r="O281" s="383"/>
      <c r="P281" s="384"/>
      <c r="Q281" s="384"/>
      <c r="R281" s="385"/>
      <c r="S281" s="385"/>
      <c r="T281" s="385"/>
      <c r="U281" s="386"/>
      <c r="V281" s="386"/>
      <c r="W281" s="385"/>
      <c r="X281" s="385"/>
      <c r="Y281" s="385"/>
      <c r="Z281" s="385"/>
      <c r="AA281" s="385"/>
      <c r="AB281" s="385"/>
      <c r="AC281" s="385"/>
      <c r="AD281" s="385"/>
      <c r="AE281" s="385"/>
      <c r="AF281" s="385"/>
      <c r="AG281" s="385"/>
      <c r="AH281" s="385"/>
      <c r="AI281" s="385"/>
      <c r="AJ281" s="385"/>
      <c r="AK281" s="385"/>
      <c r="AL281" s="385"/>
    </row>
    <row r="282" spans="1:38" ht="90" customHeight="1" x14ac:dyDescent="0.25">
      <c r="A282" s="390"/>
      <c r="B282" s="385"/>
      <c r="C282" s="378"/>
      <c r="D282" s="391"/>
      <c r="E282" s="385"/>
      <c r="F282" s="385"/>
      <c r="G282" s="385"/>
      <c r="H282" s="384"/>
      <c r="I282" s="384"/>
      <c r="J282" s="384"/>
      <c r="K282" s="385"/>
      <c r="L282" s="385"/>
      <c r="M282" s="375"/>
      <c r="N282" s="382"/>
      <c r="O282" s="383"/>
      <c r="P282" s="384"/>
      <c r="Q282" s="384"/>
      <c r="R282" s="385"/>
      <c r="S282" s="385"/>
      <c r="T282" s="385"/>
      <c r="U282" s="386"/>
      <c r="V282" s="386"/>
      <c r="W282" s="385"/>
      <c r="X282" s="385"/>
      <c r="Y282" s="385"/>
      <c r="Z282" s="385"/>
      <c r="AA282" s="385"/>
      <c r="AB282" s="385"/>
      <c r="AC282" s="385"/>
      <c r="AD282" s="385"/>
      <c r="AE282" s="385"/>
      <c r="AF282" s="385"/>
      <c r="AG282" s="385"/>
      <c r="AH282" s="385"/>
      <c r="AI282" s="385"/>
      <c r="AJ282" s="385"/>
      <c r="AK282" s="385"/>
      <c r="AL282" s="385"/>
    </row>
    <row r="283" spans="1:38" ht="90" customHeight="1" x14ac:dyDescent="0.25">
      <c r="A283" s="390"/>
      <c r="B283" s="385"/>
      <c r="C283" s="378"/>
      <c r="D283" s="391"/>
      <c r="E283" s="385"/>
      <c r="F283" s="385"/>
      <c r="G283" s="385"/>
      <c r="H283" s="384"/>
      <c r="I283" s="384"/>
      <c r="J283" s="384"/>
      <c r="K283" s="385"/>
      <c r="L283" s="385"/>
      <c r="M283" s="375"/>
      <c r="N283" s="382"/>
      <c r="O283" s="383"/>
      <c r="P283" s="384"/>
      <c r="Q283" s="384"/>
      <c r="R283" s="385"/>
      <c r="S283" s="385"/>
      <c r="T283" s="385"/>
      <c r="U283" s="386"/>
      <c r="V283" s="386"/>
      <c r="W283" s="385"/>
      <c r="X283" s="385"/>
      <c r="Y283" s="385"/>
      <c r="Z283" s="385"/>
      <c r="AA283" s="385"/>
      <c r="AB283" s="385"/>
      <c r="AC283" s="385"/>
      <c r="AD283" s="385"/>
      <c r="AE283" s="385"/>
      <c r="AF283" s="385"/>
      <c r="AG283" s="385"/>
      <c r="AH283" s="385"/>
      <c r="AI283" s="385"/>
      <c r="AJ283" s="385"/>
      <c r="AK283" s="385"/>
      <c r="AL283" s="385"/>
    </row>
    <row r="284" spans="1:38" ht="90" customHeight="1" x14ac:dyDescent="0.25">
      <c r="A284" s="390"/>
      <c r="B284" s="385"/>
      <c r="C284" s="378"/>
      <c r="D284" s="391"/>
      <c r="E284" s="385"/>
      <c r="F284" s="385"/>
      <c r="G284" s="385"/>
      <c r="H284" s="384"/>
      <c r="I284" s="384"/>
      <c r="J284" s="384"/>
      <c r="K284" s="385"/>
      <c r="L284" s="385"/>
      <c r="M284" s="375"/>
      <c r="N284" s="382"/>
      <c r="O284" s="383"/>
      <c r="P284" s="384"/>
      <c r="Q284" s="384"/>
      <c r="R284" s="385"/>
      <c r="S284" s="385"/>
      <c r="T284" s="385"/>
      <c r="U284" s="386"/>
      <c r="V284" s="386"/>
      <c r="W284" s="385"/>
      <c r="X284" s="385"/>
      <c r="Y284" s="385"/>
      <c r="Z284" s="385"/>
      <c r="AA284" s="385"/>
      <c r="AB284" s="385"/>
      <c r="AC284" s="385"/>
      <c r="AD284" s="385"/>
      <c r="AE284" s="385"/>
      <c r="AF284" s="385"/>
      <c r="AG284" s="385"/>
      <c r="AH284" s="385"/>
      <c r="AI284" s="385"/>
      <c r="AJ284" s="385"/>
      <c r="AK284" s="385"/>
      <c r="AL284" s="385"/>
    </row>
    <row r="285" spans="1:38" ht="90" customHeight="1" x14ac:dyDescent="0.25">
      <c r="A285" s="390"/>
      <c r="B285" s="385"/>
      <c r="C285" s="378"/>
      <c r="D285" s="391"/>
      <c r="E285" s="385"/>
      <c r="F285" s="385"/>
      <c r="G285" s="385"/>
      <c r="H285" s="384"/>
      <c r="I285" s="384"/>
      <c r="J285" s="384"/>
      <c r="K285" s="385"/>
      <c r="L285" s="385"/>
      <c r="M285" s="375"/>
      <c r="N285" s="382"/>
      <c r="O285" s="383"/>
      <c r="P285" s="384"/>
      <c r="Q285" s="384"/>
      <c r="R285" s="385"/>
      <c r="S285" s="385"/>
      <c r="T285" s="385"/>
      <c r="U285" s="386"/>
      <c r="V285" s="386"/>
      <c r="W285" s="385"/>
      <c r="X285" s="385"/>
      <c r="Y285" s="385"/>
      <c r="Z285" s="385"/>
      <c r="AA285" s="385"/>
      <c r="AB285" s="385"/>
      <c r="AC285" s="385"/>
      <c r="AD285" s="385"/>
      <c r="AE285" s="385"/>
      <c r="AF285" s="385"/>
      <c r="AG285" s="385"/>
      <c r="AH285" s="385"/>
      <c r="AI285" s="385"/>
      <c r="AJ285" s="385"/>
      <c r="AK285" s="385"/>
      <c r="AL285" s="385"/>
    </row>
    <row r="286" spans="1:38" ht="90" customHeight="1" x14ac:dyDescent="0.25">
      <c r="A286" s="390"/>
      <c r="B286" s="385"/>
      <c r="C286" s="378"/>
      <c r="D286" s="391"/>
      <c r="E286" s="385"/>
      <c r="F286" s="385"/>
      <c r="G286" s="385"/>
      <c r="H286" s="384"/>
      <c r="I286" s="384"/>
      <c r="J286" s="384"/>
      <c r="K286" s="385"/>
      <c r="L286" s="385"/>
      <c r="M286" s="375"/>
      <c r="N286" s="382"/>
      <c r="O286" s="383"/>
      <c r="P286" s="384"/>
      <c r="Q286" s="384"/>
      <c r="R286" s="385"/>
      <c r="S286" s="385"/>
      <c r="T286" s="385"/>
      <c r="U286" s="386"/>
      <c r="V286" s="386"/>
      <c r="W286" s="385"/>
      <c r="X286" s="385"/>
      <c r="Y286" s="385"/>
      <c r="Z286" s="385"/>
      <c r="AA286" s="385"/>
      <c r="AB286" s="385"/>
      <c r="AC286" s="385"/>
      <c r="AD286" s="385"/>
      <c r="AE286" s="385"/>
      <c r="AF286" s="385"/>
      <c r="AG286" s="385"/>
      <c r="AH286" s="385"/>
      <c r="AI286" s="385"/>
      <c r="AJ286" s="385"/>
      <c r="AK286" s="385"/>
      <c r="AL286" s="385"/>
    </row>
    <row r="287" spans="1:38" ht="90" customHeight="1" x14ac:dyDescent="0.25">
      <c r="A287" s="390"/>
      <c r="B287" s="385"/>
      <c r="C287" s="378"/>
      <c r="D287" s="391"/>
      <c r="E287" s="385"/>
      <c r="F287" s="385"/>
      <c r="G287" s="385"/>
      <c r="H287" s="384"/>
      <c r="I287" s="384"/>
      <c r="J287" s="384"/>
      <c r="K287" s="385"/>
      <c r="L287" s="385"/>
      <c r="M287" s="375"/>
      <c r="N287" s="382"/>
      <c r="O287" s="383"/>
      <c r="P287" s="384"/>
      <c r="Q287" s="384"/>
      <c r="R287" s="385"/>
      <c r="S287" s="385"/>
      <c r="T287" s="385"/>
      <c r="U287" s="386"/>
      <c r="V287" s="386"/>
      <c r="W287" s="385"/>
      <c r="X287" s="385"/>
      <c r="Y287" s="385"/>
      <c r="Z287" s="385"/>
      <c r="AA287" s="385"/>
      <c r="AB287" s="385"/>
      <c r="AC287" s="385"/>
      <c r="AD287" s="385"/>
      <c r="AE287" s="385"/>
      <c r="AF287" s="385"/>
      <c r="AG287" s="385"/>
      <c r="AH287" s="385"/>
      <c r="AI287" s="385"/>
      <c r="AJ287" s="385"/>
      <c r="AK287" s="385"/>
      <c r="AL287" s="385"/>
    </row>
    <row r="288" spans="1:38" ht="90" customHeight="1" x14ac:dyDescent="0.25">
      <c r="A288" s="390"/>
      <c r="B288" s="385"/>
      <c r="C288" s="378"/>
      <c r="D288" s="391"/>
      <c r="E288" s="385"/>
      <c r="F288" s="385"/>
      <c r="G288" s="385"/>
      <c r="H288" s="384"/>
      <c r="I288" s="384"/>
      <c r="J288" s="384"/>
      <c r="K288" s="385"/>
      <c r="L288" s="385"/>
      <c r="M288" s="375"/>
      <c r="N288" s="382"/>
      <c r="O288" s="383"/>
      <c r="P288" s="384"/>
      <c r="Q288" s="384"/>
      <c r="R288" s="385"/>
      <c r="S288" s="385"/>
      <c r="T288" s="385"/>
      <c r="U288" s="386"/>
      <c r="V288" s="386"/>
      <c r="W288" s="385"/>
      <c r="X288" s="385"/>
      <c r="Y288" s="385"/>
      <c r="Z288" s="385"/>
      <c r="AA288" s="385"/>
      <c r="AB288" s="385"/>
      <c r="AC288" s="385"/>
      <c r="AD288" s="385"/>
      <c r="AE288" s="385"/>
      <c r="AF288" s="385"/>
      <c r="AG288" s="385"/>
      <c r="AH288" s="385"/>
      <c r="AI288" s="385"/>
      <c r="AJ288" s="385"/>
      <c r="AK288" s="385"/>
      <c r="AL288" s="385"/>
    </row>
    <row r="289" spans="1:38" ht="90" customHeight="1" x14ac:dyDescent="0.25">
      <c r="A289" s="390"/>
      <c r="B289" s="385"/>
      <c r="C289" s="378"/>
      <c r="D289" s="391"/>
      <c r="E289" s="385"/>
      <c r="F289" s="385"/>
      <c r="G289" s="385"/>
      <c r="H289" s="384"/>
      <c r="I289" s="384"/>
      <c r="J289" s="384"/>
      <c r="K289" s="385"/>
      <c r="L289" s="385"/>
      <c r="M289" s="375"/>
      <c r="N289" s="382"/>
      <c r="O289" s="383"/>
      <c r="P289" s="384"/>
      <c r="Q289" s="384"/>
      <c r="R289" s="385"/>
      <c r="S289" s="385"/>
      <c r="T289" s="385"/>
      <c r="U289" s="386"/>
      <c r="V289" s="386"/>
      <c r="W289" s="385"/>
      <c r="X289" s="385"/>
      <c r="Y289" s="385"/>
      <c r="Z289" s="385"/>
      <c r="AA289" s="385"/>
      <c r="AB289" s="385"/>
      <c r="AC289" s="385"/>
      <c r="AD289" s="385"/>
      <c r="AE289" s="385"/>
      <c r="AF289" s="385"/>
      <c r="AG289" s="385"/>
      <c r="AH289" s="385"/>
      <c r="AI289" s="385"/>
      <c r="AJ289" s="385"/>
      <c r="AK289" s="385"/>
      <c r="AL289" s="385"/>
    </row>
    <row r="290" spans="1:38" ht="90" customHeight="1" x14ac:dyDescent="0.25">
      <c r="A290" s="390"/>
      <c r="B290" s="385"/>
      <c r="C290" s="378"/>
      <c r="D290" s="391"/>
      <c r="E290" s="385"/>
      <c r="F290" s="385"/>
      <c r="G290" s="385"/>
      <c r="H290" s="384"/>
      <c r="I290" s="384"/>
      <c r="J290" s="384"/>
      <c r="K290" s="385"/>
      <c r="L290" s="385"/>
      <c r="M290" s="375"/>
      <c r="N290" s="382"/>
      <c r="O290" s="383"/>
      <c r="P290" s="384"/>
      <c r="Q290" s="384"/>
      <c r="R290" s="385"/>
      <c r="S290" s="385"/>
      <c r="T290" s="385"/>
      <c r="U290" s="386"/>
      <c r="V290" s="386"/>
      <c r="W290" s="385"/>
      <c r="X290" s="385"/>
      <c r="Y290" s="385"/>
      <c r="Z290" s="385"/>
      <c r="AA290" s="385"/>
      <c r="AB290" s="385"/>
      <c r="AC290" s="385"/>
      <c r="AD290" s="385"/>
      <c r="AE290" s="385"/>
      <c r="AF290" s="385"/>
      <c r="AG290" s="385"/>
      <c r="AH290" s="385"/>
      <c r="AI290" s="385"/>
      <c r="AJ290" s="385"/>
      <c r="AK290" s="385"/>
      <c r="AL290" s="385"/>
    </row>
    <row r="291" spans="1:38" ht="90" customHeight="1" x14ac:dyDescent="0.25">
      <c r="A291" s="390"/>
      <c r="B291" s="385"/>
      <c r="C291" s="378"/>
      <c r="D291" s="391"/>
      <c r="E291" s="385"/>
      <c r="F291" s="385"/>
      <c r="G291" s="385"/>
      <c r="H291" s="384"/>
      <c r="I291" s="384"/>
      <c r="J291" s="384"/>
      <c r="K291" s="385"/>
      <c r="L291" s="385"/>
      <c r="M291" s="375"/>
      <c r="N291" s="382"/>
      <c r="O291" s="383"/>
      <c r="P291" s="384"/>
      <c r="Q291" s="384"/>
      <c r="R291" s="385"/>
      <c r="S291" s="385"/>
      <c r="T291" s="385"/>
      <c r="U291" s="386"/>
      <c r="V291" s="386"/>
      <c r="W291" s="385"/>
      <c r="X291" s="385"/>
      <c r="Y291" s="385"/>
      <c r="Z291" s="385"/>
      <c r="AA291" s="385"/>
      <c r="AB291" s="385"/>
      <c r="AC291" s="385"/>
      <c r="AD291" s="385"/>
      <c r="AE291" s="385"/>
      <c r="AF291" s="385"/>
      <c r="AG291" s="385"/>
      <c r="AH291" s="385"/>
      <c r="AI291" s="385"/>
      <c r="AJ291" s="385"/>
      <c r="AK291" s="385"/>
      <c r="AL291" s="385"/>
    </row>
    <row r="292" spans="1:38" ht="90" customHeight="1" x14ac:dyDescent="0.25">
      <c r="A292" s="390"/>
      <c r="B292" s="385"/>
      <c r="C292" s="378"/>
      <c r="D292" s="391"/>
      <c r="E292" s="385"/>
      <c r="F292" s="385"/>
      <c r="G292" s="385"/>
      <c r="H292" s="384"/>
      <c r="I292" s="384"/>
      <c r="J292" s="384"/>
      <c r="K292" s="385"/>
      <c r="L292" s="385"/>
      <c r="M292" s="375"/>
      <c r="N292" s="382"/>
      <c r="O292" s="383"/>
      <c r="P292" s="384"/>
      <c r="Q292" s="384"/>
      <c r="R292" s="385"/>
      <c r="S292" s="385"/>
      <c r="T292" s="385"/>
      <c r="U292" s="386"/>
      <c r="V292" s="386"/>
      <c r="W292" s="385"/>
      <c r="X292" s="385"/>
      <c r="Y292" s="385"/>
      <c r="Z292" s="385"/>
      <c r="AA292" s="385"/>
      <c r="AB292" s="385"/>
      <c r="AC292" s="385"/>
      <c r="AD292" s="385"/>
      <c r="AE292" s="385"/>
      <c r="AF292" s="385"/>
      <c r="AG292" s="385"/>
      <c r="AH292" s="385"/>
      <c r="AI292" s="385"/>
      <c r="AJ292" s="385"/>
      <c r="AK292" s="385"/>
      <c r="AL292" s="385"/>
    </row>
    <row r="293" spans="1:38" ht="90" customHeight="1" x14ac:dyDescent="0.25">
      <c r="A293" s="390"/>
      <c r="B293" s="385"/>
      <c r="C293" s="378"/>
      <c r="D293" s="391"/>
      <c r="E293" s="385"/>
      <c r="F293" s="385"/>
      <c r="G293" s="385"/>
      <c r="H293" s="384"/>
      <c r="I293" s="384"/>
      <c r="J293" s="384"/>
      <c r="K293" s="385"/>
      <c r="L293" s="385"/>
      <c r="M293" s="375"/>
      <c r="N293" s="382"/>
      <c r="O293" s="383"/>
      <c r="P293" s="384"/>
      <c r="Q293" s="384"/>
      <c r="R293" s="385"/>
      <c r="S293" s="385"/>
      <c r="T293" s="385"/>
      <c r="U293" s="386"/>
      <c r="V293" s="386"/>
      <c r="W293" s="385"/>
      <c r="X293" s="385"/>
      <c r="Y293" s="385"/>
      <c r="Z293" s="385"/>
      <c r="AA293" s="385"/>
      <c r="AB293" s="385"/>
      <c r="AC293" s="385"/>
      <c r="AD293" s="385"/>
      <c r="AE293" s="385"/>
      <c r="AF293" s="385"/>
      <c r="AG293" s="385"/>
      <c r="AH293" s="385"/>
      <c r="AI293" s="385"/>
      <c r="AJ293" s="385"/>
      <c r="AK293" s="385"/>
      <c r="AL293" s="385"/>
    </row>
    <row r="294" spans="1:38" ht="90" customHeight="1" x14ac:dyDescent="0.25">
      <c r="A294" s="390"/>
      <c r="B294" s="385"/>
      <c r="C294" s="378"/>
      <c r="D294" s="391"/>
      <c r="E294" s="385"/>
      <c r="F294" s="385"/>
      <c r="G294" s="385"/>
      <c r="H294" s="384"/>
      <c r="I294" s="384"/>
      <c r="J294" s="384"/>
      <c r="K294" s="385"/>
      <c r="L294" s="385"/>
      <c r="M294" s="375"/>
      <c r="N294" s="382"/>
      <c r="O294" s="383"/>
      <c r="P294" s="384"/>
      <c r="Q294" s="384"/>
      <c r="R294" s="385"/>
      <c r="S294" s="385"/>
      <c r="T294" s="385"/>
      <c r="U294" s="386"/>
      <c r="V294" s="386"/>
      <c r="W294" s="385"/>
      <c r="X294" s="385"/>
      <c r="Y294" s="385"/>
      <c r="Z294" s="385"/>
      <c r="AA294" s="385"/>
      <c r="AB294" s="385"/>
      <c r="AC294" s="385"/>
      <c r="AD294" s="385"/>
      <c r="AE294" s="385"/>
      <c r="AF294" s="385"/>
      <c r="AG294" s="385"/>
      <c r="AH294" s="385"/>
      <c r="AI294" s="385"/>
      <c r="AJ294" s="385"/>
      <c r="AK294" s="385"/>
      <c r="AL294" s="385"/>
    </row>
    <row r="295" spans="1:38" ht="90" customHeight="1" x14ac:dyDescent="0.25">
      <c r="A295" s="390"/>
      <c r="B295" s="385"/>
      <c r="C295" s="378"/>
      <c r="D295" s="391"/>
      <c r="E295" s="385"/>
      <c r="F295" s="385"/>
      <c r="G295" s="385"/>
      <c r="H295" s="384"/>
      <c r="I295" s="384"/>
      <c r="J295" s="384"/>
      <c r="K295" s="385"/>
      <c r="L295" s="385"/>
      <c r="M295" s="375"/>
      <c r="N295" s="382"/>
      <c r="O295" s="383"/>
      <c r="P295" s="384"/>
      <c r="Q295" s="384"/>
      <c r="R295" s="385"/>
      <c r="S295" s="385"/>
      <c r="T295" s="385"/>
      <c r="U295" s="386"/>
      <c r="V295" s="386"/>
      <c r="W295" s="385"/>
      <c r="X295" s="385"/>
      <c r="Y295" s="385"/>
      <c r="Z295" s="385"/>
      <c r="AA295" s="385"/>
      <c r="AB295" s="385"/>
      <c r="AC295" s="385"/>
      <c r="AD295" s="385"/>
      <c r="AE295" s="385"/>
      <c r="AF295" s="385"/>
      <c r="AG295" s="385"/>
      <c r="AH295" s="385"/>
      <c r="AI295" s="385"/>
      <c r="AJ295" s="385"/>
      <c r="AK295" s="385"/>
      <c r="AL295" s="385"/>
    </row>
    <row r="296" spans="1:38" ht="90" customHeight="1" x14ac:dyDescent="0.25">
      <c r="A296" s="390"/>
      <c r="B296" s="385"/>
      <c r="C296" s="378"/>
      <c r="D296" s="391"/>
      <c r="E296" s="385"/>
      <c r="F296" s="385"/>
      <c r="G296" s="385"/>
      <c r="H296" s="384"/>
      <c r="I296" s="384"/>
      <c r="J296" s="384"/>
      <c r="K296" s="385"/>
      <c r="L296" s="385"/>
      <c r="M296" s="375"/>
      <c r="N296" s="382"/>
      <c r="O296" s="383"/>
      <c r="P296" s="384"/>
      <c r="Q296" s="384"/>
      <c r="R296" s="385"/>
      <c r="S296" s="385"/>
      <c r="T296" s="385"/>
      <c r="U296" s="386"/>
      <c r="V296" s="386"/>
      <c r="W296" s="385"/>
      <c r="X296" s="385"/>
      <c r="Y296" s="385"/>
      <c r="Z296" s="385"/>
      <c r="AA296" s="385"/>
      <c r="AB296" s="385"/>
      <c r="AC296" s="385"/>
      <c r="AD296" s="385"/>
      <c r="AE296" s="385"/>
      <c r="AF296" s="385"/>
      <c r="AG296" s="385"/>
      <c r="AH296" s="385"/>
      <c r="AI296" s="385"/>
      <c r="AJ296" s="385"/>
      <c r="AK296" s="385"/>
      <c r="AL296" s="385"/>
    </row>
    <row r="297" spans="1:38" ht="90" customHeight="1" x14ac:dyDescent="0.25">
      <c r="A297" s="390"/>
      <c r="B297" s="385"/>
      <c r="C297" s="378"/>
      <c r="D297" s="391"/>
      <c r="E297" s="385"/>
      <c r="F297" s="385"/>
      <c r="G297" s="385"/>
      <c r="H297" s="384"/>
      <c r="I297" s="384"/>
      <c r="J297" s="384"/>
      <c r="K297" s="385"/>
      <c r="L297" s="385"/>
      <c r="M297" s="375"/>
      <c r="N297" s="382"/>
      <c r="O297" s="383"/>
      <c r="P297" s="384"/>
      <c r="Q297" s="384"/>
      <c r="R297" s="385"/>
      <c r="S297" s="385"/>
      <c r="T297" s="385"/>
      <c r="U297" s="386"/>
      <c r="V297" s="386"/>
      <c r="W297" s="385"/>
      <c r="X297" s="385"/>
      <c r="Y297" s="385"/>
      <c r="Z297" s="385"/>
      <c r="AA297" s="385"/>
      <c r="AB297" s="385"/>
      <c r="AC297" s="385"/>
      <c r="AD297" s="385"/>
      <c r="AE297" s="385"/>
      <c r="AF297" s="385"/>
      <c r="AG297" s="385"/>
      <c r="AH297" s="385"/>
      <c r="AI297" s="385"/>
      <c r="AJ297" s="385"/>
      <c r="AK297" s="385"/>
      <c r="AL297" s="385"/>
    </row>
    <row r="298" spans="1:38" ht="90" customHeight="1" x14ac:dyDescent="0.25">
      <c r="A298" s="390"/>
      <c r="B298" s="385"/>
      <c r="C298" s="378"/>
      <c r="D298" s="391"/>
      <c r="E298" s="385"/>
      <c r="F298" s="385"/>
      <c r="G298" s="385"/>
      <c r="H298" s="384"/>
      <c r="I298" s="384"/>
      <c r="J298" s="384"/>
      <c r="K298" s="385"/>
      <c r="L298" s="385"/>
      <c r="M298" s="375"/>
      <c r="N298" s="382"/>
      <c r="O298" s="383"/>
      <c r="P298" s="384"/>
      <c r="Q298" s="384"/>
      <c r="R298" s="385"/>
      <c r="S298" s="385"/>
      <c r="T298" s="385"/>
      <c r="U298" s="386"/>
      <c r="V298" s="386"/>
      <c r="W298" s="385"/>
      <c r="X298" s="385"/>
      <c r="Y298" s="385"/>
      <c r="Z298" s="385"/>
      <c r="AA298" s="385"/>
      <c r="AB298" s="385"/>
      <c r="AC298" s="385"/>
      <c r="AD298" s="385"/>
      <c r="AE298" s="385"/>
      <c r="AF298" s="385"/>
      <c r="AG298" s="385"/>
      <c r="AH298" s="385"/>
      <c r="AI298" s="385"/>
      <c r="AJ298" s="385"/>
      <c r="AK298" s="385"/>
      <c r="AL298" s="385"/>
    </row>
    <row r="299" spans="1:38" ht="90" customHeight="1" x14ac:dyDescent="0.25">
      <c r="A299" s="390"/>
      <c r="B299" s="385"/>
      <c r="C299" s="378"/>
      <c r="D299" s="391"/>
      <c r="E299" s="385"/>
      <c r="F299" s="385"/>
      <c r="G299" s="385"/>
      <c r="H299" s="384"/>
      <c r="I299" s="384"/>
      <c r="J299" s="384"/>
      <c r="K299" s="385"/>
      <c r="L299" s="385"/>
      <c r="M299" s="375"/>
      <c r="N299" s="382"/>
      <c r="O299" s="383"/>
      <c r="P299" s="384"/>
      <c r="Q299" s="384"/>
      <c r="R299" s="385"/>
      <c r="S299" s="385"/>
      <c r="T299" s="385"/>
      <c r="U299" s="386"/>
      <c r="V299" s="386"/>
      <c r="W299" s="385"/>
      <c r="X299" s="385"/>
      <c r="Y299" s="385"/>
      <c r="Z299" s="385"/>
      <c r="AA299" s="385"/>
      <c r="AB299" s="385"/>
      <c r="AC299" s="385"/>
      <c r="AD299" s="385"/>
      <c r="AE299" s="385"/>
      <c r="AF299" s="385"/>
      <c r="AG299" s="385"/>
      <c r="AH299" s="385"/>
      <c r="AI299" s="385"/>
      <c r="AJ299" s="385"/>
      <c r="AK299" s="385"/>
      <c r="AL299" s="385"/>
    </row>
    <row r="300" spans="1:38" ht="90" customHeight="1" x14ac:dyDescent="0.25">
      <c r="A300" s="390"/>
      <c r="B300" s="385"/>
      <c r="C300" s="378"/>
      <c r="D300" s="391"/>
      <c r="E300" s="385"/>
      <c r="F300" s="385"/>
      <c r="G300" s="385"/>
      <c r="H300" s="384"/>
      <c r="I300" s="384"/>
      <c r="J300" s="384"/>
      <c r="K300" s="385"/>
      <c r="L300" s="385"/>
      <c r="M300" s="375"/>
      <c r="N300" s="382"/>
      <c r="O300" s="383"/>
      <c r="P300" s="384"/>
      <c r="Q300" s="384"/>
      <c r="R300" s="385"/>
      <c r="S300" s="385"/>
      <c r="T300" s="385"/>
      <c r="U300" s="386"/>
      <c r="V300" s="386"/>
      <c r="W300" s="385"/>
      <c r="X300" s="385"/>
      <c r="Y300" s="385"/>
      <c r="Z300" s="385"/>
      <c r="AA300" s="385"/>
      <c r="AB300" s="385"/>
      <c r="AC300" s="385"/>
      <c r="AD300" s="385"/>
      <c r="AE300" s="385"/>
      <c r="AF300" s="385"/>
      <c r="AG300" s="385"/>
      <c r="AH300" s="385"/>
      <c r="AI300" s="385"/>
      <c r="AJ300" s="385"/>
      <c r="AK300" s="385"/>
      <c r="AL300" s="385"/>
    </row>
    <row r="301" spans="1:38" ht="90" customHeight="1" x14ac:dyDescent="0.25">
      <c r="A301" s="390"/>
      <c r="B301" s="385"/>
      <c r="C301" s="378"/>
      <c r="D301" s="391"/>
      <c r="E301" s="385"/>
      <c r="F301" s="385"/>
      <c r="G301" s="385"/>
      <c r="H301" s="384"/>
      <c r="I301" s="384"/>
      <c r="J301" s="384"/>
      <c r="K301" s="385"/>
      <c r="L301" s="385"/>
      <c r="M301" s="375"/>
      <c r="N301" s="382"/>
      <c r="O301" s="383"/>
      <c r="P301" s="384"/>
      <c r="Q301" s="384"/>
      <c r="R301" s="385"/>
      <c r="S301" s="385"/>
      <c r="T301" s="385"/>
      <c r="U301" s="386"/>
      <c r="V301" s="386"/>
      <c r="W301" s="385"/>
      <c r="X301" s="385"/>
      <c r="Y301" s="385"/>
      <c r="Z301" s="385"/>
      <c r="AA301" s="385"/>
      <c r="AB301" s="385"/>
      <c r="AC301" s="385"/>
      <c r="AD301" s="385"/>
      <c r="AE301" s="385"/>
      <c r="AF301" s="385"/>
      <c r="AG301" s="385"/>
      <c r="AH301" s="385"/>
      <c r="AI301" s="385"/>
      <c r="AJ301" s="385"/>
      <c r="AK301" s="385"/>
      <c r="AL301" s="385"/>
    </row>
    <row r="302" spans="1:38" ht="90" customHeight="1" x14ac:dyDescent="0.25">
      <c r="A302" s="390"/>
      <c r="B302" s="385"/>
      <c r="C302" s="378"/>
      <c r="D302" s="391"/>
      <c r="E302" s="385"/>
      <c r="F302" s="385"/>
      <c r="G302" s="385"/>
      <c r="H302" s="384"/>
      <c r="I302" s="384"/>
      <c r="J302" s="384"/>
      <c r="K302" s="385"/>
      <c r="L302" s="385"/>
      <c r="M302" s="375"/>
      <c r="N302" s="382"/>
      <c r="O302" s="383"/>
      <c r="P302" s="384"/>
      <c r="Q302" s="384"/>
      <c r="R302" s="385"/>
      <c r="S302" s="385"/>
      <c r="T302" s="385"/>
      <c r="U302" s="386"/>
      <c r="V302" s="386"/>
      <c r="W302" s="385"/>
      <c r="X302" s="385"/>
      <c r="Y302" s="385"/>
      <c r="Z302" s="385"/>
      <c r="AA302" s="385"/>
      <c r="AB302" s="385"/>
      <c r="AC302" s="385"/>
      <c r="AD302" s="385"/>
      <c r="AE302" s="385"/>
      <c r="AF302" s="385"/>
      <c r="AG302" s="385"/>
      <c r="AH302" s="385"/>
      <c r="AI302" s="385"/>
      <c r="AJ302" s="385"/>
      <c r="AK302" s="385"/>
      <c r="AL302" s="385"/>
    </row>
    <row r="303" spans="1:38" ht="90" customHeight="1" x14ac:dyDescent="0.25">
      <c r="A303" s="390"/>
      <c r="B303" s="385"/>
      <c r="C303" s="378"/>
      <c r="D303" s="391"/>
      <c r="E303" s="385"/>
      <c r="F303" s="385"/>
      <c r="G303" s="385"/>
      <c r="H303" s="384"/>
      <c r="I303" s="384"/>
      <c r="J303" s="384"/>
      <c r="K303" s="385"/>
      <c r="L303" s="385"/>
      <c r="M303" s="375"/>
      <c r="N303" s="382"/>
      <c r="O303" s="383"/>
      <c r="P303" s="384"/>
      <c r="Q303" s="384"/>
      <c r="R303" s="385"/>
      <c r="S303" s="385"/>
      <c r="T303" s="385"/>
      <c r="U303" s="386"/>
      <c r="V303" s="386"/>
      <c r="W303" s="385"/>
      <c r="X303" s="385"/>
      <c r="Y303" s="385"/>
      <c r="Z303" s="385"/>
      <c r="AA303" s="385"/>
      <c r="AB303" s="385"/>
      <c r="AC303" s="385"/>
      <c r="AD303" s="385"/>
      <c r="AE303" s="385"/>
      <c r="AF303" s="385"/>
      <c r="AG303" s="385"/>
      <c r="AH303" s="385"/>
      <c r="AI303" s="385"/>
      <c r="AJ303" s="385"/>
      <c r="AK303" s="385"/>
      <c r="AL303" s="385"/>
    </row>
    <row r="304" spans="1:38" ht="90" customHeight="1" x14ac:dyDescent="0.25">
      <c r="A304" s="390"/>
      <c r="B304" s="385"/>
      <c r="C304" s="378"/>
      <c r="D304" s="391"/>
      <c r="E304" s="385"/>
      <c r="F304" s="385"/>
      <c r="G304" s="385"/>
      <c r="H304" s="384"/>
      <c r="I304" s="384"/>
      <c r="J304" s="384"/>
      <c r="K304" s="385"/>
      <c r="L304" s="385"/>
      <c r="M304" s="375"/>
      <c r="N304" s="382"/>
      <c r="O304" s="383"/>
      <c r="P304" s="384"/>
      <c r="Q304" s="384"/>
      <c r="R304" s="385"/>
      <c r="S304" s="385"/>
      <c r="T304" s="385"/>
      <c r="U304" s="386"/>
      <c r="V304" s="386"/>
      <c r="W304" s="385"/>
      <c r="X304" s="385"/>
      <c r="Y304" s="385"/>
      <c r="Z304" s="385"/>
      <c r="AA304" s="385"/>
      <c r="AB304" s="385"/>
      <c r="AC304" s="385"/>
      <c r="AD304" s="385"/>
      <c r="AE304" s="385"/>
      <c r="AF304" s="385"/>
      <c r="AG304" s="385"/>
      <c r="AH304" s="385"/>
      <c r="AI304" s="385"/>
      <c r="AJ304" s="385"/>
      <c r="AK304" s="385"/>
      <c r="AL304" s="385"/>
    </row>
    <row r="305" spans="1:38" ht="90" customHeight="1" x14ac:dyDescent="0.25">
      <c r="A305" s="390"/>
      <c r="B305" s="385"/>
      <c r="C305" s="378"/>
      <c r="D305" s="391"/>
      <c r="E305" s="385"/>
      <c r="F305" s="385"/>
      <c r="G305" s="385"/>
      <c r="H305" s="384"/>
      <c r="I305" s="384"/>
      <c r="J305" s="384"/>
      <c r="K305" s="385"/>
      <c r="L305" s="385"/>
      <c r="M305" s="375"/>
      <c r="N305" s="382"/>
      <c r="O305" s="383"/>
      <c r="P305" s="384"/>
      <c r="Q305" s="384"/>
      <c r="R305" s="385"/>
      <c r="S305" s="385"/>
      <c r="T305" s="385"/>
      <c r="U305" s="386"/>
      <c r="V305" s="386"/>
      <c r="W305" s="385"/>
      <c r="X305" s="385"/>
      <c r="Y305" s="385"/>
      <c r="Z305" s="385"/>
      <c r="AA305" s="385"/>
      <c r="AB305" s="385"/>
      <c r="AC305" s="385"/>
      <c r="AD305" s="385"/>
      <c r="AE305" s="385"/>
      <c r="AF305" s="385"/>
      <c r="AG305" s="385"/>
      <c r="AH305" s="385"/>
      <c r="AI305" s="385"/>
      <c r="AJ305" s="385"/>
      <c r="AK305" s="385"/>
      <c r="AL305" s="385"/>
    </row>
    <row r="306" spans="1:38" ht="90" customHeight="1" x14ac:dyDescent="0.25">
      <c r="A306" s="390"/>
      <c r="B306" s="385"/>
      <c r="C306" s="378"/>
      <c r="D306" s="391"/>
      <c r="E306" s="385"/>
      <c r="F306" s="385"/>
      <c r="G306" s="385"/>
      <c r="H306" s="384"/>
      <c r="I306" s="384"/>
      <c r="J306" s="384"/>
      <c r="K306" s="385"/>
      <c r="L306" s="385"/>
      <c r="M306" s="375"/>
      <c r="N306" s="382"/>
      <c r="O306" s="383"/>
      <c r="P306" s="384"/>
      <c r="Q306" s="384"/>
      <c r="R306" s="385"/>
      <c r="S306" s="385"/>
      <c r="T306" s="385"/>
      <c r="U306" s="386"/>
      <c r="V306" s="386"/>
      <c r="W306" s="385"/>
      <c r="X306" s="385"/>
      <c r="Y306" s="385"/>
      <c r="Z306" s="385"/>
      <c r="AA306" s="385"/>
      <c r="AB306" s="385"/>
      <c r="AC306" s="385"/>
      <c r="AD306" s="385"/>
      <c r="AE306" s="385"/>
      <c r="AF306" s="385"/>
      <c r="AG306" s="385"/>
      <c r="AH306" s="385"/>
      <c r="AI306" s="385"/>
      <c r="AJ306" s="385"/>
      <c r="AK306" s="385"/>
      <c r="AL306" s="385"/>
    </row>
    <row r="307" spans="1:38" ht="90" customHeight="1" x14ac:dyDescent="0.25">
      <c r="A307" s="390"/>
      <c r="B307" s="385"/>
      <c r="C307" s="378"/>
      <c r="D307" s="391"/>
      <c r="E307" s="385"/>
      <c r="F307" s="385"/>
      <c r="G307" s="385"/>
      <c r="H307" s="384"/>
      <c r="I307" s="384"/>
      <c r="J307" s="384"/>
      <c r="K307" s="385"/>
      <c r="L307" s="385"/>
      <c r="M307" s="375"/>
      <c r="N307" s="382"/>
      <c r="O307" s="383"/>
      <c r="P307" s="384"/>
      <c r="Q307" s="384"/>
      <c r="R307" s="385"/>
      <c r="S307" s="385"/>
      <c r="T307" s="385"/>
      <c r="U307" s="386"/>
      <c r="V307" s="386"/>
      <c r="W307" s="385"/>
      <c r="X307" s="385"/>
      <c r="Y307" s="385"/>
      <c r="Z307" s="385"/>
      <c r="AA307" s="385"/>
      <c r="AB307" s="385"/>
      <c r="AC307" s="385"/>
      <c r="AD307" s="385"/>
      <c r="AE307" s="385"/>
      <c r="AF307" s="385"/>
      <c r="AG307" s="385"/>
      <c r="AH307" s="385"/>
      <c r="AI307" s="385"/>
      <c r="AJ307" s="385"/>
      <c r="AK307" s="385"/>
      <c r="AL307" s="385"/>
    </row>
    <row r="308" spans="1:38" ht="90" customHeight="1" x14ac:dyDescent="0.25">
      <c r="A308" s="390"/>
      <c r="B308" s="385"/>
      <c r="C308" s="378"/>
      <c r="D308" s="391"/>
      <c r="E308" s="385"/>
      <c r="F308" s="385"/>
      <c r="G308" s="385"/>
      <c r="H308" s="384"/>
      <c r="I308" s="384"/>
      <c r="J308" s="384"/>
      <c r="K308" s="385"/>
      <c r="L308" s="385"/>
      <c r="M308" s="375"/>
      <c r="N308" s="382"/>
      <c r="O308" s="383"/>
      <c r="P308" s="384"/>
      <c r="Q308" s="384"/>
      <c r="R308" s="385"/>
      <c r="S308" s="385"/>
      <c r="T308" s="385"/>
      <c r="U308" s="386"/>
      <c r="V308" s="386"/>
      <c r="W308" s="385"/>
      <c r="X308" s="385"/>
      <c r="Y308" s="385"/>
      <c r="Z308" s="385"/>
      <c r="AA308" s="385"/>
      <c r="AB308" s="385"/>
      <c r="AC308" s="385"/>
      <c r="AD308" s="385"/>
      <c r="AE308" s="385"/>
      <c r="AF308" s="385"/>
      <c r="AG308" s="385"/>
      <c r="AH308" s="385"/>
      <c r="AI308" s="385"/>
      <c r="AJ308" s="385"/>
      <c r="AK308" s="385"/>
      <c r="AL308" s="385"/>
    </row>
    <row r="309" spans="1:38" ht="90" customHeight="1" x14ac:dyDescent="0.25">
      <c r="A309" s="390"/>
      <c r="B309" s="385"/>
      <c r="C309" s="378"/>
      <c r="D309" s="391"/>
      <c r="E309" s="385"/>
      <c r="F309" s="385"/>
      <c r="G309" s="385"/>
      <c r="H309" s="384"/>
      <c r="I309" s="384"/>
      <c r="J309" s="384"/>
      <c r="K309" s="385"/>
      <c r="L309" s="385"/>
      <c r="M309" s="375"/>
      <c r="N309" s="382"/>
      <c r="O309" s="383"/>
      <c r="P309" s="384"/>
      <c r="Q309" s="384"/>
      <c r="R309" s="385"/>
      <c r="S309" s="385"/>
      <c r="T309" s="385"/>
      <c r="U309" s="386"/>
      <c r="V309" s="386"/>
      <c r="W309" s="385"/>
      <c r="X309" s="385"/>
      <c r="Y309" s="385"/>
      <c r="Z309" s="385"/>
      <c r="AA309" s="385"/>
      <c r="AB309" s="385"/>
      <c r="AC309" s="385"/>
      <c r="AD309" s="385"/>
      <c r="AE309" s="385"/>
      <c r="AF309" s="385"/>
      <c r="AG309" s="385"/>
      <c r="AH309" s="385"/>
      <c r="AI309" s="385"/>
      <c r="AJ309" s="385"/>
      <c r="AK309" s="385"/>
      <c r="AL309" s="385"/>
    </row>
    <row r="310" spans="1:38" ht="90" customHeight="1" x14ac:dyDescent="0.25">
      <c r="A310" s="390"/>
      <c r="B310" s="385"/>
      <c r="C310" s="378"/>
      <c r="D310" s="391"/>
      <c r="E310" s="385"/>
      <c r="F310" s="385"/>
      <c r="G310" s="385"/>
      <c r="H310" s="384"/>
      <c r="I310" s="384"/>
      <c r="J310" s="384"/>
      <c r="K310" s="385"/>
      <c r="L310" s="385"/>
      <c r="M310" s="375"/>
      <c r="N310" s="382"/>
      <c r="O310" s="383"/>
      <c r="P310" s="384"/>
      <c r="Q310" s="384"/>
      <c r="R310" s="385"/>
      <c r="S310" s="385"/>
      <c r="T310" s="385"/>
      <c r="U310" s="386"/>
      <c r="V310" s="386"/>
      <c r="W310" s="385"/>
      <c r="X310" s="385"/>
      <c r="Y310" s="385"/>
      <c r="Z310" s="385"/>
      <c r="AA310" s="385"/>
      <c r="AB310" s="385"/>
      <c r="AC310" s="385"/>
      <c r="AD310" s="385"/>
      <c r="AE310" s="385"/>
      <c r="AF310" s="385"/>
      <c r="AG310" s="385"/>
      <c r="AH310" s="385"/>
      <c r="AI310" s="385"/>
      <c r="AJ310" s="385"/>
      <c r="AK310" s="385"/>
      <c r="AL310" s="385"/>
    </row>
    <row r="311" spans="1:38" ht="90" customHeight="1" x14ac:dyDescent="0.25">
      <c r="A311" s="390"/>
      <c r="B311" s="385"/>
      <c r="C311" s="378"/>
      <c r="D311" s="391"/>
      <c r="E311" s="385"/>
      <c r="F311" s="385"/>
      <c r="G311" s="385"/>
      <c r="H311" s="384"/>
      <c r="I311" s="384"/>
      <c r="J311" s="384"/>
      <c r="K311" s="385"/>
      <c r="L311" s="385"/>
      <c r="M311" s="375"/>
      <c r="N311" s="382"/>
      <c r="O311" s="383"/>
      <c r="P311" s="384"/>
      <c r="Q311" s="384"/>
      <c r="R311" s="385"/>
      <c r="S311" s="385"/>
      <c r="T311" s="385"/>
      <c r="U311" s="386"/>
      <c r="V311" s="386"/>
      <c r="W311" s="385"/>
      <c r="X311" s="385"/>
      <c r="Y311" s="385"/>
      <c r="Z311" s="385"/>
      <c r="AA311" s="385"/>
      <c r="AB311" s="385"/>
      <c r="AC311" s="385"/>
      <c r="AD311" s="385"/>
      <c r="AE311" s="385"/>
      <c r="AF311" s="385"/>
      <c r="AG311" s="385"/>
      <c r="AH311" s="385"/>
      <c r="AI311" s="385"/>
      <c r="AJ311" s="385"/>
      <c r="AK311" s="385"/>
      <c r="AL311" s="385"/>
    </row>
    <row r="312" spans="1:38" ht="90" customHeight="1" x14ac:dyDescent="0.25">
      <c r="A312" s="390"/>
      <c r="B312" s="385"/>
      <c r="C312" s="378"/>
      <c r="D312" s="391"/>
      <c r="E312" s="385"/>
      <c r="F312" s="385"/>
      <c r="G312" s="385"/>
      <c r="H312" s="384"/>
      <c r="I312" s="384"/>
      <c r="J312" s="384"/>
      <c r="K312" s="385"/>
      <c r="L312" s="385"/>
      <c r="M312" s="375"/>
      <c r="N312" s="382"/>
      <c r="O312" s="383"/>
      <c r="P312" s="384"/>
      <c r="Q312" s="384"/>
      <c r="R312" s="385"/>
      <c r="S312" s="385"/>
      <c r="T312" s="385"/>
      <c r="U312" s="386"/>
      <c r="V312" s="386"/>
      <c r="W312" s="385"/>
      <c r="X312" s="385"/>
      <c r="Y312" s="385"/>
      <c r="Z312" s="385"/>
      <c r="AA312" s="385"/>
      <c r="AB312" s="385"/>
      <c r="AC312" s="385"/>
      <c r="AD312" s="385"/>
      <c r="AE312" s="385"/>
      <c r="AF312" s="385"/>
      <c r="AG312" s="385"/>
      <c r="AH312" s="385"/>
      <c r="AI312" s="385"/>
      <c r="AJ312" s="385"/>
      <c r="AK312" s="385"/>
      <c r="AL312" s="385"/>
    </row>
    <row r="313" spans="1:38" ht="90" customHeight="1" x14ac:dyDescent="0.25">
      <c r="A313" s="390"/>
      <c r="B313" s="385"/>
      <c r="C313" s="378"/>
      <c r="D313" s="391"/>
      <c r="E313" s="385"/>
      <c r="F313" s="385"/>
      <c r="G313" s="385"/>
      <c r="H313" s="384"/>
      <c r="I313" s="384"/>
      <c r="J313" s="384"/>
      <c r="K313" s="385"/>
      <c r="L313" s="385"/>
      <c r="M313" s="375"/>
      <c r="N313" s="382"/>
      <c r="O313" s="383"/>
      <c r="P313" s="384"/>
      <c r="Q313" s="384"/>
      <c r="R313" s="385"/>
      <c r="S313" s="385"/>
      <c r="T313" s="385"/>
      <c r="U313" s="386"/>
      <c r="V313" s="386"/>
      <c r="W313" s="385"/>
      <c r="X313" s="385"/>
      <c r="Y313" s="385"/>
      <c r="Z313" s="385"/>
      <c r="AA313" s="385"/>
      <c r="AB313" s="385"/>
      <c r="AC313" s="385"/>
      <c r="AD313" s="385"/>
      <c r="AE313" s="385"/>
      <c r="AF313" s="385"/>
      <c r="AG313" s="385"/>
      <c r="AH313" s="385"/>
      <c r="AI313" s="385"/>
      <c r="AJ313" s="385"/>
      <c r="AK313" s="385"/>
      <c r="AL313" s="385"/>
    </row>
    <row r="314" spans="1:38" ht="90" customHeight="1" x14ac:dyDescent="0.25">
      <c r="A314" s="390"/>
      <c r="B314" s="385"/>
      <c r="C314" s="378"/>
      <c r="D314" s="391"/>
      <c r="E314" s="385"/>
      <c r="F314" s="385"/>
      <c r="G314" s="385"/>
      <c r="H314" s="384"/>
      <c r="I314" s="384"/>
      <c r="J314" s="384"/>
      <c r="K314" s="385"/>
      <c r="L314" s="385"/>
      <c r="M314" s="375"/>
      <c r="N314" s="382"/>
      <c r="O314" s="383"/>
      <c r="P314" s="384"/>
      <c r="Q314" s="384"/>
      <c r="R314" s="385"/>
      <c r="S314" s="385"/>
      <c r="T314" s="385"/>
      <c r="U314" s="386"/>
      <c r="V314" s="386"/>
      <c r="W314" s="385"/>
      <c r="X314" s="385"/>
      <c r="Y314" s="385"/>
      <c r="Z314" s="385"/>
      <c r="AA314" s="385"/>
      <c r="AB314" s="385"/>
      <c r="AC314" s="385"/>
      <c r="AD314" s="385"/>
      <c r="AE314" s="385"/>
      <c r="AF314" s="385"/>
      <c r="AG314" s="385"/>
      <c r="AH314" s="385"/>
      <c r="AI314" s="385"/>
      <c r="AJ314" s="385"/>
      <c r="AK314" s="385"/>
      <c r="AL314" s="385"/>
    </row>
    <row r="315" spans="1:38" ht="90" customHeight="1" x14ac:dyDescent="0.25">
      <c r="A315" s="390"/>
      <c r="B315" s="385"/>
      <c r="C315" s="378"/>
      <c r="D315" s="391"/>
      <c r="E315" s="385"/>
      <c r="F315" s="385"/>
      <c r="G315" s="385"/>
      <c r="H315" s="384"/>
      <c r="I315" s="384"/>
      <c r="J315" s="384"/>
      <c r="K315" s="385"/>
      <c r="L315" s="385"/>
      <c r="M315" s="375"/>
      <c r="N315" s="382"/>
      <c r="O315" s="383"/>
      <c r="P315" s="384"/>
      <c r="Q315" s="384"/>
      <c r="R315" s="385"/>
      <c r="S315" s="385"/>
      <c r="T315" s="385"/>
      <c r="U315" s="386"/>
      <c r="V315" s="386"/>
      <c r="W315" s="385"/>
      <c r="X315" s="385"/>
      <c r="Y315" s="385"/>
      <c r="Z315" s="385"/>
      <c r="AA315" s="385"/>
      <c r="AB315" s="385"/>
      <c r="AC315" s="385"/>
      <c r="AD315" s="385"/>
      <c r="AE315" s="385"/>
      <c r="AF315" s="385"/>
      <c r="AG315" s="385"/>
      <c r="AH315" s="385"/>
      <c r="AI315" s="385"/>
      <c r="AJ315" s="385"/>
      <c r="AK315" s="385"/>
      <c r="AL315" s="385"/>
    </row>
    <row r="316" spans="1:38" ht="90" customHeight="1" x14ac:dyDescent="0.25">
      <c r="A316" s="390"/>
      <c r="B316" s="385"/>
      <c r="C316" s="378"/>
      <c r="D316" s="391"/>
      <c r="E316" s="385"/>
      <c r="F316" s="385"/>
      <c r="G316" s="385"/>
      <c r="H316" s="384"/>
      <c r="I316" s="384"/>
      <c r="J316" s="384"/>
      <c r="K316" s="385"/>
      <c r="L316" s="385"/>
      <c r="M316" s="375"/>
      <c r="N316" s="382"/>
      <c r="O316" s="383"/>
      <c r="P316" s="384"/>
      <c r="Q316" s="384"/>
      <c r="R316" s="385"/>
      <c r="S316" s="385"/>
      <c r="T316" s="385"/>
      <c r="U316" s="386"/>
      <c r="V316" s="386"/>
      <c r="W316" s="385"/>
      <c r="X316" s="385"/>
      <c r="Y316" s="385"/>
      <c r="Z316" s="385"/>
      <c r="AA316" s="385"/>
      <c r="AB316" s="385"/>
      <c r="AC316" s="385"/>
      <c r="AD316" s="385"/>
      <c r="AE316" s="385"/>
      <c r="AF316" s="385"/>
      <c r="AG316" s="385"/>
      <c r="AH316" s="385"/>
      <c r="AI316" s="385"/>
      <c r="AJ316" s="385"/>
      <c r="AK316" s="385"/>
      <c r="AL316" s="385"/>
    </row>
    <row r="317" spans="1:38" ht="90" customHeight="1" x14ac:dyDescent="0.25">
      <c r="A317" s="390"/>
      <c r="B317" s="385"/>
      <c r="C317" s="378"/>
      <c r="D317" s="391"/>
      <c r="E317" s="385"/>
      <c r="F317" s="385"/>
      <c r="G317" s="385"/>
      <c r="H317" s="384"/>
      <c r="I317" s="384"/>
      <c r="J317" s="384"/>
      <c r="K317" s="385"/>
      <c r="L317" s="385"/>
      <c r="M317" s="375"/>
      <c r="N317" s="382"/>
      <c r="O317" s="383"/>
      <c r="P317" s="384"/>
      <c r="Q317" s="384"/>
      <c r="R317" s="385"/>
      <c r="S317" s="385"/>
      <c r="T317" s="385"/>
      <c r="U317" s="386"/>
      <c r="V317" s="386"/>
      <c r="W317" s="385"/>
      <c r="X317" s="385"/>
      <c r="Y317" s="385"/>
      <c r="Z317" s="385"/>
      <c r="AA317" s="385"/>
      <c r="AB317" s="385"/>
      <c r="AC317" s="385"/>
      <c r="AD317" s="385"/>
      <c r="AE317" s="385"/>
      <c r="AF317" s="385"/>
      <c r="AG317" s="385"/>
      <c r="AH317" s="385"/>
      <c r="AI317" s="385"/>
      <c r="AJ317" s="385"/>
      <c r="AK317" s="385"/>
      <c r="AL317" s="385"/>
    </row>
    <row r="318" spans="1:38" ht="90" customHeight="1" x14ac:dyDescent="0.25">
      <c r="A318" s="390"/>
      <c r="B318" s="385"/>
      <c r="C318" s="378"/>
      <c r="D318" s="391"/>
      <c r="E318" s="385"/>
      <c r="F318" s="385"/>
      <c r="G318" s="385"/>
      <c r="H318" s="384"/>
      <c r="I318" s="384"/>
      <c r="J318" s="384"/>
      <c r="K318" s="385"/>
      <c r="L318" s="385"/>
      <c r="M318" s="375"/>
      <c r="N318" s="382"/>
      <c r="O318" s="383"/>
      <c r="P318" s="384"/>
      <c r="Q318" s="384"/>
      <c r="R318" s="385"/>
      <c r="S318" s="385"/>
      <c r="T318" s="385"/>
      <c r="U318" s="386"/>
      <c r="V318" s="386"/>
      <c r="W318" s="385"/>
      <c r="X318" s="385"/>
      <c r="Y318" s="385"/>
      <c r="Z318" s="385"/>
      <c r="AA318" s="385"/>
      <c r="AB318" s="385"/>
      <c r="AC318" s="385"/>
      <c r="AD318" s="385"/>
      <c r="AE318" s="385"/>
      <c r="AF318" s="385"/>
      <c r="AG318" s="385"/>
      <c r="AH318" s="385"/>
      <c r="AI318" s="385"/>
      <c r="AJ318" s="385"/>
      <c r="AK318" s="385"/>
      <c r="AL318" s="385"/>
    </row>
    <row r="319" spans="1:38" ht="90" customHeight="1" x14ac:dyDescent="0.25">
      <c r="A319" s="390"/>
      <c r="B319" s="385"/>
      <c r="C319" s="378"/>
      <c r="D319" s="391"/>
      <c r="E319" s="385"/>
      <c r="F319" s="385"/>
      <c r="G319" s="385"/>
      <c r="H319" s="384"/>
      <c r="I319" s="384"/>
      <c r="J319" s="384"/>
      <c r="K319" s="385"/>
      <c r="L319" s="385"/>
      <c r="M319" s="375"/>
      <c r="N319" s="382"/>
      <c r="O319" s="383"/>
      <c r="P319" s="384"/>
      <c r="Q319" s="384"/>
      <c r="R319" s="385"/>
      <c r="S319" s="385"/>
      <c r="T319" s="385"/>
      <c r="U319" s="386"/>
      <c r="V319" s="386"/>
      <c r="W319" s="385"/>
      <c r="X319" s="385"/>
      <c r="Y319" s="385"/>
      <c r="Z319" s="385"/>
      <c r="AA319" s="385"/>
      <c r="AB319" s="385"/>
      <c r="AC319" s="385"/>
      <c r="AD319" s="385"/>
      <c r="AE319" s="385"/>
      <c r="AF319" s="385"/>
      <c r="AG319" s="385"/>
      <c r="AH319" s="385"/>
      <c r="AI319" s="385"/>
      <c r="AJ319" s="385"/>
      <c r="AK319" s="385"/>
      <c r="AL319" s="385"/>
    </row>
    <row r="320" spans="1:38" ht="90" customHeight="1" x14ac:dyDescent="0.25">
      <c r="A320" s="390"/>
      <c r="B320" s="385"/>
      <c r="C320" s="378"/>
      <c r="D320" s="391"/>
      <c r="E320" s="385"/>
      <c r="F320" s="385"/>
      <c r="G320" s="385"/>
      <c r="H320" s="384"/>
      <c r="I320" s="384"/>
      <c r="J320" s="384"/>
      <c r="K320" s="385"/>
      <c r="L320" s="385"/>
      <c r="M320" s="375"/>
      <c r="N320" s="382"/>
      <c r="O320" s="383"/>
      <c r="P320" s="384"/>
      <c r="Q320" s="384"/>
      <c r="R320" s="385"/>
      <c r="S320" s="385"/>
      <c r="T320" s="385"/>
      <c r="U320" s="386"/>
      <c r="V320" s="386"/>
      <c r="W320" s="385"/>
      <c r="X320" s="385"/>
      <c r="Y320" s="385"/>
      <c r="Z320" s="385"/>
      <c r="AA320" s="385"/>
      <c r="AB320" s="385"/>
      <c r="AC320" s="385"/>
      <c r="AD320" s="385"/>
      <c r="AE320" s="385"/>
      <c r="AF320" s="385"/>
      <c r="AG320" s="385"/>
      <c r="AH320" s="385"/>
      <c r="AI320" s="385"/>
      <c r="AJ320" s="385"/>
      <c r="AK320" s="385"/>
      <c r="AL320" s="385"/>
    </row>
    <row r="321" spans="1:38" ht="90" customHeight="1" x14ac:dyDescent="0.25">
      <c r="A321" s="390"/>
      <c r="B321" s="385"/>
      <c r="C321" s="378"/>
      <c r="D321" s="391"/>
      <c r="E321" s="385"/>
      <c r="F321" s="385"/>
      <c r="G321" s="385"/>
      <c r="H321" s="384"/>
      <c r="I321" s="384"/>
      <c r="J321" s="384"/>
      <c r="K321" s="385"/>
      <c r="L321" s="385"/>
      <c r="M321" s="375"/>
      <c r="N321" s="382"/>
      <c r="O321" s="383"/>
      <c r="P321" s="384"/>
      <c r="Q321" s="384"/>
      <c r="R321" s="385"/>
      <c r="S321" s="385"/>
      <c r="T321" s="385"/>
      <c r="U321" s="386"/>
      <c r="V321" s="386"/>
      <c r="W321" s="385"/>
      <c r="X321" s="385"/>
      <c r="Y321" s="385"/>
      <c r="Z321" s="385"/>
      <c r="AA321" s="385"/>
      <c r="AB321" s="385"/>
      <c r="AC321" s="385"/>
      <c r="AD321" s="385"/>
      <c r="AE321" s="385"/>
      <c r="AF321" s="385"/>
      <c r="AG321" s="385"/>
      <c r="AH321" s="385"/>
      <c r="AI321" s="385"/>
      <c r="AJ321" s="385"/>
      <c r="AK321" s="385"/>
      <c r="AL321" s="385"/>
    </row>
    <row r="322" spans="1:38" ht="90" customHeight="1" x14ac:dyDescent="0.25">
      <c r="A322" s="390"/>
      <c r="B322" s="385"/>
      <c r="C322" s="378"/>
      <c r="D322" s="391"/>
      <c r="E322" s="385"/>
      <c r="F322" s="385"/>
      <c r="G322" s="385"/>
      <c r="H322" s="384"/>
      <c r="I322" s="384"/>
      <c r="J322" s="384"/>
      <c r="K322" s="385"/>
      <c r="L322" s="385"/>
      <c r="M322" s="375"/>
      <c r="N322" s="382"/>
      <c r="O322" s="383"/>
      <c r="P322" s="384"/>
      <c r="Q322" s="384"/>
      <c r="R322" s="385"/>
      <c r="S322" s="385"/>
      <c r="T322" s="385"/>
      <c r="U322" s="386"/>
      <c r="V322" s="386"/>
      <c r="W322" s="385"/>
      <c r="X322" s="385"/>
      <c r="Y322" s="385"/>
      <c r="Z322" s="385"/>
      <c r="AA322" s="385"/>
      <c r="AB322" s="385"/>
      <c r="AC322" s="385"/>
      <c r="AD322" s="385"/>
      <c r="AE322" s="385"/>
      <c r="AF322" s="385"/>
      <c r="AG322" s="385"/>
      <c r="AH322" s="385"/>
      <c r="AI322" s="385"/>
      <c r="AJ322" s="385"/>
      <c r="AK322" s="385"/>
      <c r="AL322" s="385"/>
    </row>
    <row r="323" spans="1:38" ht="90" customHeight="1" x14ac:dyDescent="0.25">
      <c r="A323" s="390"/>
      <c r="B323" s="385"/>
      <c r="C323" s="378"/>
      <c r="D323" s="391"/>
      <c r="E323" s="385"/>
      <c r="F323" s="385"/>
      <c r="G323" s="385"/>
      <c r="H323" s="384"/>
      <c r="I323" s="384"/>
      <c r="J323" s="384"/>
      <c r="K323" s="385"/>
      <c r="L323" s="385"/>
      <c r="M323" s="375"/>
      <c r="N323" s="382"/>
      <c r="O323" s="383"/>
      <c r="P323" s="384"/>
      <c r="Q323" s="384"/>
      <c r="R323" s="385"/>
      <c r="S323" s="385"/>
      <c r="T323" s="385"/>
      <c r="U323" s="386"/>
      <c r="V323" s="386"/>
      <c r="W323" s="385"/>
      <c r="X323" s="385"/>
      <c r="Y323" s="385"/>
      <c r="Z323" s="385"/>
      <c r="AA323" s="385"/>
      <c r="AB323" s="385"/>
      <c r="AC323" s="385"/>
      <c r="AD323" s="385"/>
      <c r="AE323" s="385"/>
      <c r="AF323" s="385"/>
      <c r="AG323" s="385"/>
      <c r="AH323" s="385"/>
      <c r="AI323" s="385"/>
      <c r="AJ323" s="385"/>
      <c r="AK323" s="385"/>
      <c r="AL323" s="385"/>
    </row>
    <row r="324" spans="1:38" ht="90" customHeight="1" x14ac:dyDescent="0.25">
      <c r="A324" s="390"/>
      <c r="B324" s="385"/>
      <c r="C324" s="378"/>
      <c r="D324" s="391"/>
      <c r="E324" s="385"/>
      <c r="F324" s="385"/>
      <c r="G324" s="385"/>
      <c r="H324" s="384"/>
      <c r="I324" s="384"/>
      <c r="J324" s="384"/>
      <c r="K324" s="385"/>
      <c r="L324" s="385"/>
      <c r="M324" s="375"/>
      <c r="N324" s="382"/>
      <c r="O324" s="383"/>
      <c r="P324" s="384"/>
      <c r="Q324" s="384"/>
      <c r="R324" s="385"/>
      <c r="S324" s="385"/>
      <c r="T324" s="385"/>
      <c r="U324" s="386"/>
      <c r="V324" s="386"/>
      <c r="W324" s="385"/>
      <c r="X324" s="385"/>
      <c r="Y324" s="385"/>
      <c r="Z324" s="385"/>
      <c r="AA324" s="385"/>
      <c r="AB324" s="385"/>
      <c r="AC324" s="385"/>
      <c r="AD324" s="385"/>
      <c r="AE324" s="385"/>
      <c r="AF324" s="385"/>
      <c r="AG324" s="385"/>
      <c r="AH324" s="385"/>
      <c r="AI324" s="385"/>
      <c r="AJ324" s="385"/>
      <c r="AK324" s="385"/>
      <c r="AL324" s="385"/>
    </row>
    <row r="325" spans="1:38" ht="90" customHeight="1" x14ac:dyDescent="0.25">
      <c r="A325" s="390"/>
      <c r="B325" s="385"/>
      <c r="C325" s="378"/>
      <c r="D325" s="391"/>
      <c r="E325" s="385"/>
      <c r="F325" s="385"/>
      <c r="G325" s="385"/>
      <c r="H325" s="384"/>
      <c r="I325" s="384"/>
      <c r="J325" s="384"/>
      <c r="K325" s="385"/>
      <c r="L325" s="385"/>
      <c r="M325" s="375"/>
      <c r="N325" s="382"/>
      <c r="O325" s="383"/>
      <c r="P325" s="384"/>
      <c r="Q325" s="384"/>
      <c r="R325" s="385"/>
      <c r="S325" s="385"/>
      <c r="T325" s="385"/>
      <c r="U325" s="386"/>
      <c r="V325" s="386"/>
      <c r="W325" s="385"/>
      <c r="X325" s="385"/>
      <c r="Y325" s="385"/>
      <c r="Z325" s="385"/>
      <c r="AA325" s="385"/>
      <c r="AB325" s="385"/>
      <c r="AC325" s="385"/>
      <c r="AD325" s="385"/>
      <c r="AE325" s="385"/>
      <c r="AF325" s="385"/>
      <c r="AG325" s="385"/>
      <c r="AH325" s="385"/>
      <c r="AI325" s="385"/>
      <c r="AJ325" s="385"/>
      <c r="AK325" s="385"/>
      <c r="AL325" s="385"/>
    </row>
    <row r="326" spans="1:38" ht="90" customHeight="1" x14ac:dyDescent="0.25">
      <c r="A326" s="390"/>
      <c r="B326" s="385"/>
      <c r="C326" s="378"/>
      <c r="D326" s="391"/>
      <c r="E326" s="385"/>
      <c r="F326" s="385"/>
      <c r="G326" s="385"/>
      <c r="H326" s="384"/>
      <c r="I326" s="384"/>
      <c r="J326" s="384"/>
      <c r="K326" s="385"/>
      <c r="L326" s="385"/>
      <c r="M326" s="375"/>
      <c r="N326" s="382"/>
      <c r="O326" s="383"/>
      <c r="P326" s="384"/>
      <c r="Q326" s="384"/>
      <c r="R326" s="385"/>
      <c r="S326" s="385"/>
      <c r="T326" s="385"/>
      <c r="U326" s="386"/>
      <c r="V326" s="386"/>
      <c r="W326" s="385"/>
      <c r="X326" s="385"/>
      <c r="Y326" s="385"/>
      <c r="Z326" s="385"/>
      <c r="AA326" s="385"/>
      <c r="AB326" s="385"/>
      <c r="AC326" s="385"/>
      <c r="AD326" s="385"/>
      <c r="AE326" s="385"/>
      <c r="AF326" s="385"/>
      <c r="AG326" s="385"/>
      <c r="AH326" s="385"/>
      <c r="AI326" s="385"/>
      <c r="AJ326" s="385"/>
      <c r="AK326" s="385"/>
      <c r="AL326" s="385"/>
    </row>
    <row r="327" spans="1:38" ht="90" customHeight="1" x14ac:dyDescent="0.25">
      <c r="A327" s="390"/>
      <c r="B327" s="385"/>
      <c r="C327" s="378"/>
      <c r="D327" s="391"/>
      <c r="E327" s="385"/>
      <c r="F327" s="385"/>
      <c r="G327" s="385"/>
      <c r="H327" s="384"/>
      <c r="I327" s="384"/>
      <c r="J327" s="384"/>
      <c r="K327" s="385"/>
      <c r="L327" s="385"/>
      <c r="M327" s="375"/>
      <c r="N327" s="382"/>
      <c r="O327" s="383"/>
      <c r="P327" s="384"/>
      <c r="Q327" s="384"/>
      <c r="R327" s="385"/>
      <c r="S327" s="385"/>
      <c r="T327" s="385"/>
      <c r="U327" s="386"/>
      <c r="V327" s="386"/>
      <c r="W327" s="385"/>
      <c r="X327" s="385"/>
      <c r="Y327" s="385"/>
      <c r="Z327" s="385"/>
      <c r="AA327" s="385"/>
      <c r="AB327" s="385"/>
      <c r="AC327" s="385"/>
      <c r="AD327" s="385"/>
      <c r="AE327" s="385"/>
      <c r="AF327" s="385"/>
      <c r="AG327" s="385"/>
      <c r="AH327" s="385"/>
      <c r="AI327" s="385"/>
      <c r="AJ327" s="385"/>
      <c r="AK327" s="385"/>
      <c r="AL327" s="385"/>
    </row>
    <row r="328" spans="1:38" ht="90" customHeight="1" x14ac:dyDescent="0.25">
      <c r="A328" s="390"/>
      <c r="B328" s="385"/>
      <c r="C328" s="378"/>
      <c r="D328" s="391"/>
      <c r="E328" s="385"/>
      <c r="F328" s="385"/>
      <c r="G328" s="385"/>
      <c r="H328" s="384"/>
      <c r="I328" s="384"/>
      <c r="J328" s="384"/>
      <c r="K328" s="385"/>
      <c r="L328" s="385"/>
      <c r="M328" s="375"/>
      <c r="N328" s="382"/>
      <c r="O328" s="383"/>
      <c r="P328" s="384"/>
      <c r="Q328" s="384"/>
      <c r="R328" s="385"/>
      <c r="S328" s="385"/>
      <c r="T328" s="385"/>
      <c r="U328" s="386"/>
      <c r="V328" s="386"/>
      <c r="W328" s="385"/>
      <c r="X328" s="385"/>
      <c r="Y328" s="385"/>
      <c r="Z328" s="385"/>
      <c r="AA328" s="385"/>
      <c r="AB328" s="385"/>
      <c r="AC328" s="385"/>
      <c r="AD328" s="385"/>
      <c r="AE328" s="385"/>
      <c r="AF328" s="385"/>
      <c r="AG328" s="385"/>
      <c r="AH328" s="385"/>
      <c r="AI328" s="385"/>
      <c r="AJ328" s="385"/>
      <c r="AK328" s="385"/>
      <c r="AL328" s="385"/>
    </row>
    <row r="329" spans="1:38" ht="90" customHeight="1" x14ac:dyDescent="0.25">
      <c r="A329" s="390"/>
      <c r="B329" s="385"/>
      <c r="C329" s="378"/>
      <c r="D329" s="391"/>
      <c r="E329" s="385"/>
      <c r="F329" s="385"/>
      <c r="G329" s="385"/>
      <c r="H329" s="384"/>
      <c r="I329" s="384"/>
      <c r="J329" s="384"/>
      <c r="K329" s="385"/>
      <c r="L329" s="385"/>
      <c r="M329" s="375"/>
      <c r="N329" s="382"/>
      <c r="O329" s="383"/>
      <c r="P329" s="384"/>
      <c r="Q329" s="384"/>
      <c r="R329" s="385"/>
      <c r="S329" s="385"/>
      <c r="T329" s="385"/>
      <c r="U329" s="386"/>
      <c r="V329" s="386"/>
      <c r="W329" s="385"/>
      <c r="X329" s="385"/>
      <c r="Y329" s="385"/>
      <c r="Z329" s="385"/>
      <c r="AA329" s="385"/>
      <c r="AB329" s="385"/>
      <c r="AC329" s="385"/>
      <c r="AD329" s="385"/>
      <c r="AE329" s="385"/>
      <c r="AF329" s="385"/>
      <c r="AG329" s="385"/>
      <c r="AH329" s="385"/>
      <c r="AI329" s="385"/>
      <c r="AJ329" s="385"/>
      <c r="AK329" s="385"/>
      <c r="AL329" s="385"/>
    </row>
    <row r="330" spans="1:38" ht="90" customHeight="1" x14ac:dyDescent="0.25">
      <c r="A330" s="390"/>
      <c r="B330" s="385"/>
      <c r="C330" s="378"/>
      <c r="D330" s="391"/>
      <c r="E330" s="385"/>
      <c r="F330" s="385"/>
      <c r="G330" s="385"/>
      <c r="H330" s="384"/>
      <c r="I330" s="384"/>
      <c r="J330" s="384"/>
      <c r="K330" s="385"/>
      <c r="L330" s="385"/>
      <c r="M330" s="375"/>
      <c r="N330" s="382"/>
      <c r="O330" s="383"/>
      <c r="P330" s="384"/>
      <c r="Q330" s="384"/>
      <c r="R330" s="385"/>
      <c r="S330" s="385"/>
      <c r="T330" s="385"/>
      <c r="U330" s="386"/>
      <c r="V330" s="386"/>
      <c r="W330" s="385"/>
      <c r="X330" s="385"/>
      <c r="Y330" s="385"/>
      <c r="Z330" s="385"/>
      <c r="AA330" s="385"/>
      <c r="AB330" s="385"/>
      <c r="AC330" s="385"/>
      <c r="AD330" s="385"/>
      <c r="AE330" s="385"/>
      <c r="AF330" s="385"/>
      <c r="AG330" s="385"/>
      <c r="AH330" s="385"/>
      <c r="AI330" s="385"/>
      <c r="AJ330" s="385"/>
      <c r="AK330" s="385"/>
      <c r="AL330" s="385"/>
    </row>
    <row r="331" spans="1:38" ht="90" customHeight="1" x14ac:dyDescent="0.25">
      <c r="A331" s="390"/>
      <c r="B331" s="385"/>
      <c r="C331" s="378"/>
      <c r="D331" s="391"/>
      <c r="E331" s="385"/>
      <c r="F331" s="385"/>
      <c r="G331" s="385"/>
      <c r="H331" s="384"/>
      <c r="I331" s="384"/>
      <c r="J331" s="384"/>
      <c r="K331" s="385"/>
      <c r="L331" s="385"/>
      <c r="M331" s="375"/>
      <c r="N331" s="382"/>
      <c r="O331" s="383"/>
      <c r="P331" s="384"/>
      <c r="Q331" s="384"/>
      <c r="R331" s="385"/>
      <c r="S331" s="385"/>
      <c r="T331" s="385"/>
      <c r="U331" s="386"/>
      <c r="V331" s="386"/>
      <c r="W331" s="385"/>
      <c r="X331" s="385"/>
      <c r="Y331" s="385"/>
      <c r="Z331" s="385"/>
      <c r="AA331" s="385"/>
      <c r="AB331" s="385"/>
      <c r="AC331" s="385"/>
      <c r="AD331" s="385"/>
      <c r="AE331" s="385"/>
      <c r="AF331" s="385"/>
      <c r="AG331" s="385"/>
      <c r="AH331" s="385"/>
      <c r="AI331" s="385"/>
      <c r="AJ331" s="385"/>
      <c r="AK331" s="385"/>
      <c r="AL331" s="385"/>
    </row>
    <row r="332" spans="1:38" ht="90" customHeight="1" x14ac:dyDescent="0.25">
      <c r="A332" s="390"/>
      <c r="B332" s="385"/>
      <c r="C332" s="378"/>
      <c r="D332" s="391"/>
      <c r="E332" s="385"/>
      <c r="F332" s="385"/>
      <c r="G332" s="385"/>
      <c r="H332" s="384"/>
      <c r="I332" s="384"/>
      <c r="J332" s="384"/>
      <c r="K332" s="385"/>
      <c r="L332" s="385"/>
      <c r="M332" s="375"/>
      <c r="N332" s="382"/>
      <c r="O332" s="383"/>
      <c r="P332" s="384"/>
      <c r="Q332" s="384"/>
      <c r="R332" s="385"/>
      <c r="S332" s="385"/>
      <c r="T332" s="385"/>
      <c r="U332" s="386"/>
      <c r="V332" s="386"/>
      <c r="W332" s="385"/>
      <c r="X332" s="385"/>
      <c r="Y332" s="385"/>
      <c r="Z332" s="385"/>
      <c r="AA332" s="385"/>
      <c r="AB332" s="385"/>
      <c r="AC332" s="385"/>
      <c r="AD332" s="385"/>
      <c r="AE332" s="385"/>
      <c r="AF332" s="385"/>
      <c r="AG332" s="385"/>
      <c r="AH332" s="385"/>
      <c r="AI332" s="385"/>
      <c r="AJ332" s="385"/>
      <c r="AK332" s="385"/>
      <c r="AL332" s="385"/>
    </row>
    <row r="333" spans="1:38" ht="90" customHeight="1" x14ac:dyDescent="0.25">
      <c r="A333" s="390"/>
      <c r="B333" s="385"/>
      <c r="C333" s="378"/>
      <c r="D333" s="391"/>
      <c r="E333" s="385"/>
      <c r="F333" s="385"/>
      <c r="G333" s="385"/>
      <c r="H333" s="384"/>
      <c r="I333" s="384"/>
      <c r="J333" s="384"/>
      <c r="K333" s="385"/>
      <c r="L333" s="385"/>
      <c r="M333" s="375"/>
      <c r="N333" s="382"/>
      <c r="O333" s="383"/>
      <c r="P333" s="384"/>
      <c r="Q333" s="384"/>
      <c r="R333" s="385"/>
      <c r="S333" s="385"/>
      <c r="T333" s="385"/>
      <c r="U333" s="386"/>
      <c r="V333" s="386"/>
      <c r="W333" s="385"/>
      <c r="X333" s="385"/>
      <c r="Y333" s="385"/>
      <c r="Z333" s="385"/>
      <c r="AA333" s="385"/>
      <c r="AB333" s="385"/>
      <c r="AC333" s="385"/>
      <c r="AD333" s="385"/>
      <c r="AE333" s="385"/>
      <c r="AF333" s="385"/>
      <c r="AG333" s="385"/>
      <c r="AH333" s="385"/>
      <c r="AI333" s="385"/>
      <c r="AJ333" s="385"/>
      <c r="AK333" s="385"/>
      <c r="AL333" s="385"/>
    </row>
    <row r="334" spans="1:38" ht="90" customHeight="1" x14ac:dyDescent="0.25">
      <c r="A334" s="390"/>
      <c r="B334" s="385"/>
      <c r="C334" s="378"/>
      <c r="D334" s="391"/>
      <c r="E334" s="385"/>
      <c r="F334" s="385"/>
      <c r="G334" s="385"/>
      <c r="H334" s="384"/>
      <c r="I334" s="384"/>
      <c r="J334" s="384"/>
      <c r="K334" s="385"/>
      <c r="L334" s="385"/>
      <c r="M334" s="375"/>
      <c r="N334" s="382"/>
      <c r="O334" s="383"/>
      <c r="P334" s="384"/>
      <c r="Q334" s="384"/>
      <c r="R334" s="385"/>
      <c r="S334" s="385"/>
      <c r="T334" s="385"/>
      <c r="U334" s="386"/>
      <c r="V334" s="386"/>
      <c r="W334" s="385"/>
      <c r="X334" s="385"/>
      <c r="Y334" s="385"/>
      <c r="Z334" s="385"/>
      <c r="AA334" s="385"/>
      <c r="AB334" s="385"/>
      <c r="AC334" s="385"/>
      <c r="AD334" s="385"/>
      <c r="AE334" s="385"/>
      <c r="AF334" s="385"/>
      <c r="AG334" s="385"/>
      <c r="AH334" s="385"/>
      <c r="AI334" s="385"/>
      <c r="AJ334" s="385"/>
      <c r="AK334" s="385"/>
      <c r="AL334" s="385"/>
    </row>
    <row r="335" spans="1:38" ht="90" customHeight="1" x14ac:dyDescent="0.25">
      <c r="A335" s="390"/>
      <c r="B335" s="385"/>
      <c r="C335" s="378"/>
      <c r="D335" s="391"/>
      <c r="E335" s="385"/>
      <c r="F335" s="385"/>
      <c r="G335" s="385"/>
      <c r="H335" s="384"/>
      <c r="I335" s="384"/>
      <c r="J335" s="384"/>
      <c r="K335" s="385"/>
      <c r="L335" s="385"/>
      <c r="M335" s="375"/>
      <c r="N335" s="382"/>
      <c r="O335" s="383"/>
      <c r="P335" s="384"/>
      <c r="Q335" s="384"/>
      <c r="R335" s="385"/>
      <c r="S335" s="385"/>
      <c r="T335" s="385"/>
      <c r="U335" s="386"/>
      <c r="V335" s="386"/>
      <c r="W335" s="385"/>
      <c r="X335" s="385"/>
      <c r="Y335" s="385"/>
      <c r="Z335" s="385"/>
      <c r="AA335" s="385"/>
      <c r="AB335" s="385"/>
      <c r="AC335" s="385"/>
      <c r="AD335" s="385"/>
      <c r="AE335" s="385"/>
      <c r="AF335" s="385"/>
      <c r="AG335" s="385"/>
      <c r="AH335" s="385"/>
      <c r="AI335" s="385"/>
      <c r="AJ335" s="385"/>
      <c r="AK335" s="385"/>
      <c r="AL335" s="385"/>
    </row>
    <row r="336" spans="1:38" ht="90" customHeight="1" x14ac:dyDescent="0.25">
      <c r="A336" s="390"/>
      <c r="B336" s="385"/>
      <c r="C336" s="378"/>
      <c r="D336" s="391"/>
      <c r="E336" s="385"/>
      <c r="F336" s="385"/>
      <c r="G336" s="385"/>
      <c r="H336" s="384"/>
      <c r="I336" s="384"/>
      <c r="J336" s="384"/>
      <c r="K336" s="385"/>
      <c r="L336" s="385"/>
      <c r="M336" s="375"/>
      <c r="N336" s="382"/>
      <c r="O336" s="383"/>
      <c r="P336" s="384"/>
      <c r="Q336" s="384"/>
      <c r="R336" s="385"/>
      <c r="S336" s="385"/>
      <c r="T336" s="385"/>
      <c r="U336" s="386"/>
      <c r="V336" s="386"/>
      <c r="W336" s="385"/>
      <c r="X336" s="385"/>
      <c r="Y336" s="385"/>
      <c r="Z336" s="385"/>
      <c r="AA336" s="385"/>
      <c r="AB336" s="385"/>
      <c r="AC336" s="385"/>
      <c r="AD336" s="385"/>
      <c r="AE336" s="385"/>
      <c r="AF336" s="385"/>
      <c r="AG336" s="385"/>
      <c r="AH336" s="385"/>
      <c r="AI336" s="385"/>
      <c r="AJ336" s="385"/>
      <c r="AK336" s="385"/>
      <c r="AL336" s="385"/>
    </row>
    <row r="337" spans="1:38" ht="90" customHeight="1" x14ac:dyDescent="0.25">
      <c r="A337" s="390"/>
      <c r="B337" s="385"/>
      <c r="C337" s="378"/>
      <c r="D337" s="391"/>
      <c r="E337" s="385"/>
      <c r="F337" s="385"/>
      <c r="G337" s="385"/>
      <c r="H337" s="384"/>
      <c r="I337" s="384"/>
      <c r="J337" s="384"/>
      <c r="K337" s="385"/>
      <c r="L337" s="385"/>
      <c r="M337" s="375"/>
      <c r="N337" s="382"/>
      <c r="O337" s="383"/>
      <c r="P337" s="384"/>
      <c r="Q337" s="384"/>
      <c r="R337" s="385"/>
      <c r="S337" s="385"/>
      <c r="T337" s="385"/>
      <c r="U337" s="386"/>
      <c r="V337" s="386"/>
      <c r="W337" s="385"/>
      <c r="X337" s="385"/>
      <c r="Y337" s="385"/>
      <c r="Z337" s="385"/>
      <c r="AA337" s="385"/>
      <c r="AB337" s="385"/>
      <c r="AC337" s="385"/>
      <c r="AD337" s="385"/>
      <c r="AE337" s="385"/>
      <c r="AF337" s="385"/>
      <c r="AG337" s="385"/>
      <c r="AH337" s="385"/>
      <c r="AI337" s="385"/>
      <c r="AJ337" s="385"/>
      <c r="AK337" s="385"/>
      <c r="AL337" s="385"/>
    </row>
    <row r="338" spans="1:38" ht="90" customHeight="1" x14ac:dyDescent="0.25">
      <c r="A338" s="390"/>
      <c r="B338" s="385"/>
      <c r="C338" s="378"/>
      <c r="D338" s="391"/>
      <c r="E338" s="385"/>
      <c r="F338" s="385"/>
      <c r="G338" s="385"/>
      <c r="H338" s="384"/>
      <c r="I338" s="384"/>
      <c r="J338" s="384"/>
      <c r="K338" s="385"/>
      <c r="L338" s="385"/>
      <c r="M338" s="375"/>
      <c r="N338" s="382"/>
      <c r="O338" s="383"/>
      <c r="P338" s="384"/>
      <c r="Q338" s="384"/>
      <c r="R338" s="385"/>
      <c r="S338" s="385"/>
      <c r="T338" s="385"/>
      <c r="U338" s="386"/>
      <c r="V338" s="386"/>
      <c r="W338" s="385"/>
      <c r="X338" s="385"/>
      <c r="Y338" s="385"/>
      <c r="Z338" s="385"/>
      <c r="AA338" s="385"/>
      <c r="AB338" s="385"/>
      <c r="AC338" s="385"/>
      <c r="AD338" s="385"/>
      <c r="AE338" s="385"/>
      <c r="AF338" s="385"/>
      <c r="AG338" s="385"/>
      <c r="AH338" s="385"/>
      <c r="AI338" s="385"/>
      <c r="AJ338" s="385"/>
      <c r="AK338" s="385"/>
      <c r="AL338" s="385"/>
    </row>
    <row r="339" spans="1:38" ht="90" customHeight="1" x14ac:dyDescent="0.25">
      <c r="A339" s="390"/>
      <c r="B339" s="385"/>
      <c r="C339" s="378"/>
      <c r="D339" s="391"/>
      <c r="E339" s="385"/>
      <c r="F339" s="385"/>
      <c r="G339" s="385"/>
      <c r="H339" s="384"/>
      <c r="I339" s="384"/>
      <c r="J339" s="384"/>
      <c r="K339" s="385"/>
      <c r="L339" s="385"/>
      <c r="M339" s="375"/>
      <c r="N339" s="382"/>
      <c r="O339" s="383"/>
      <c r="P339" s="384"/>
      <c r="Q339" s="384"/>
      <c r="R339" s="385"/>
      <c r="S339" s="385"/>
      <c r="T339" s="385"/>
      <c r="U339" s="386"/>
      <c r="V339" s="386"/>
      <c r="W339" s="385"/>
      <c r="X339" s="385"/>
      <c r="Y339" s="385"/>
      <c r="Z339" s="385"/>
      <c r="AA339" s="385"/>
      <c r="AB339" s="385"/>
      <c r="AC339" s="385"/>
      <c r="AD339" s="385"/>
      <c r="AE339" s="385"/>
      <c r="AF339" s="385"/>
      <c r="AG339" s="385"/>
      <c r="AH339" s="385"/>
      <c r="AI339" s="385"/>
      <c r="AJ339" s="385"/>
      <c r="AK339" s="385"/>
      <c r="AL339" s="385"/>
    </row>
    <row r="340" spans="1:38" ht="90" customHeight="1" x14ac:dyDescent="0.25">
      <c r="A340" s="390"/>
      <c r="B340" s="385"/>
      <c r="C340" s="378"/>
      <c r="D340" s="391"/>
      <c r="E340" s="385"/>
      <c r="F340" s="385"/>
      <c r="G340" s="385"/>
      <c r="H340" s="384"/>
      <c r="I340" s="384"/>
      <c r="J340" s="384"/>
      <c r="K340" s="385"/>
      <c r="L340" s="385"/>
      <c r="M340" s="375"/>
      <c r="N340" s="382"/>
      <c r="O340" s="383"/>
      <c r="P340" s="384"/>
      <c r="Q340" s="384"/>
      <c r="R340" s="385"/>
      <c r="S340" s="385"/>
      <c r="T340" s="385"/>
      <c r="U340" s="386"/>
      <c r="V340" s="386"/>
      <c r="W340" s="385"/>
      <c r="X340" s="385"/>
      <c r="Y340" s="385"/>
      <c r="Z340" s="385"/>
      <c r="AA340" s="385"/>
      <c r="AB340" s="385"/>
      <c r="AC340" s="385"/>
      <c r="AD340" s="385"/>
      <c r="AE340" s="385"/>
      <c r="AF340" s="385"/>
      <c r="AG340" s="385"/>
      <c r="AH340" s="385"/>
      <c r="AI340" s="385"/>
      <c r="AJ340" s="385"/>
      <c r="AK340" s="385"/>
      <c r="AL340" s="385"/>
    </row>
    <row r="341" spans="1:38" ht="90" customHeight="1" x14ac:dyDescent="0.25">
      <c r="A341" s="390"/>
      <c r="B341" s="385"/>
      <c r="C341" s="378"/>
      <c r="D341" s="391"/>
      <c r="E341" s="385"/>
      <c r="F341" s="385"/>
      <c r="G341" s="385"/>
      <c r="H341" s="384"/>
      <c r="I341" s="384"/>
      <c r="J341" s="384"/>
      <c r="K341" s="385"/>
      <c r="L341" s="385"/>
      <c r="M341" s="375"/>
      <c r="N341" s="382"/>
      <c r="O341" s="383"/>
      <c r="P341" s="384"/>
      <c r="Q341" s="384"/>
      <c r="R341" s="385"/>
      <c r="S341" s="385"/>
      <c r="T341" s="385"/>
      <c r="U341" s="386"/>
      <c r="V341" s="386"/>
      <c r="W341" s="385"/>
      <c r="X341" s="385"/>
      <c r="Y341" s="385"/>
      <c r="Z341" s="385"/>
      <c r="AA341" s="385"/>
      <c r="AB341" s="385"/>
      <c r="AC341" s="385"/>
      <c r="AD341" s="385"/>
      <c r="AE341" s="385"/>
      <c r="AF341" s="385"/>
      <c r="AG341" s="385"/>
      <c r="AH341" s="385"/>
      <c r="AI341" s="385"/>
      <c r="AJ341" s="385"/>
      <c r="AK341" s="385"/>
      <c r="AL341" s="385"/>
    </row>
    <row r="342" spans="1:38" ht="90" customHeight="1" x14ac:dyDescent="0.25">
      <c r="A342" s="390"/>
      <c r="B342" s="385"/>
      <c r="C342" s="378"/>
      <c r="D342" s="391"/>
      <c r="E342" s="385"/>
      <c r="F342" s="385"/>
      <c r="G342" s="385"/>
      <c r="H342" s="384"/>
      <c r="I342" s="384"/>
      <c r="J342" s="384"/>
      <c r="K342" s="385"/>
      <c r="L342" s="385"/>
      <c r="M342" s="375"/>
      <c r="N342" s="382"/>
      <c r="O342" s="383"/>
      <c r="P342" s="384"/>
      <c r="Q342" s="384"/>
      <c r="R342" s="385"/>
      <c r="S342" s="385"/>
      <c r="T342" s="385"/>
      <c r="U342" s="386"/>
      <c r="V342" s="386"/>
      <c r="W342" s="385"/>
      <c r="X342" s="385"/>
      <c r="Y342" s="385"/>
      <c r="Z342" s="385"/>
      <c r="AA342" s="385"/>
      <c r="AB342" s="385"/>
      <c r="AC342" s="385"/>
      <c r="AD342" s="385"/>
      <c r="AE342" s="385"/>
      <c r="AF342" s="385"/>
      <c r="AG342" s="385"/>
      <c r="AH342" s="385"/>
      <c r="AI342" s="385"/>
      <c r="AJ342" s="385"/>
      <c r="AK342" s="385"/>
      <c r="AL342" s="385"/>
    </row>
    <row r="343" spans="1:38" ht="90" customHeight="1" x14ac:dyDescent="0.25">
      <c r="A343" s="390"/>
      <c r="B343" s="385"/>
      <c r="C343" s="378"/>
      <c r="D343" s="391"/>
      <c r="E343" s="385"/>
      <c r="F343" s="385"/>
      <c r="G343" s="385"/>
      <c r="H343" s="384"/>
      <c r="I343" s="384"/>
      <c r="J343" s="384"/>
      <c r="K343" s="385"/>
      <c r="L343" s="385"/>
      <c r="M343" s="375"/>
      <c r="N343" s="382"/>
      <c r="O343" s="383"/>
      <c r="P343" s="384"/>
      <c r="Q343" s="384"/>
      <c r="R343" s="385"/>
      <c r="S343" s="385"/>
      <c r="T343" s="385"/>
      <c r="U343" s="386"/>
      <c r="V343" s="386"/>
      <c r="W343" s="385"/>
      <c r="X343" s="385"/>
      <c r="Y343" s="385"/>
      <c r="Z343" s="385"/>
      <c r="AA343" s="385"/>
      <c r="AB343" s="385"/>
      <c r="AC343" s="385"/>
      <c r="AD343" s="385"/>
      <c r="AE343" s="385"/>
      <c r="AF343" s="385"/>
      <c r="AG343" s="385"/>
      <c r="AH343" s="385"/>
      <c r="AI343" s="385"/>
      <c r="AJ343" s="385"/>
      <c r="AK343" s="385"/>
      <c r="AL343" s="385"/>
    </row>
    <row r="344" spans="1:38" ht="90" customHeight="1" x14ac:dyDescent="0.25">
      <c r="A344" s="390"/>
      <c r="B344" s="385"/>
      <c r="C344" s="378"/>
      <c r="D344" s="391"/>
      <c r="E344" s="385"/>
      <c r="F344" s="385"/>
      <c r="G344" s="385"/>
      <c r="H344" s="384"/>
      <c r="I344" s="384"/>
      <c r="J344" s="384"/>
      <c r="K344" s="385"/>
      <c r="L344" s="385"/>
      <c r="M344" s="375"/>
      <c r="N344" s="382"/>
      <c r="O344" s="383"/>
      <c r="P344" s="384"/>
      <c r="Q344" s="384"/>
      <c r="R344" s="385"/>
      <c r="S344" s="385"/>
      <c r="T344" s="385"/>
      <c r="U344" s="386"/>
      <c r="V344" s="386"/>
      <c r="W344" s="385"/>
      <c r="X344" s="385"/>
      <c r="Y344" s="385"/>
      <c r="Z344" s="385"/>
      <c r="AA344" s="385"/>
      <c r="AB344" s="385"/>
      <c r="AC344" s="385"/>
      <c r="AD344" s="385"/>
      <c r="AE344" s="385"/>
      <c r="AF344" s="385"/>
      <c r="AG344" s="385"/>
      <c r="AH344" s="385"/>
      <c r="AI344" s="385"/>
      <c r="AJ344" s="385"/>
      <c r="AK344" s="385"/>
      <c r="AL344" s="385"/>
    </row>
    <row r="345" spans="1:38" ht="90" customHeight="1" x14ac:dyDescent="0.25">
      <c r="A345" s="390"/>
      <c r="B345" s="385"/>
      <c r="C345" s="378"/>
      <c r="D345" s="391"/>
      <c r="E345" s="385"/>
      <c r="F345" s="385"/>
      <c r="G345" s="385"/>
      <c r="H345" s="384"/>
      <c r="I345" s="384"/>
      <c r="J345" s="384"/>
      <c r="K345" s="385"/>
      <c r="L345" s="385"/>
      <c r="M345" s="375"/>
      <c r="N345" s="382"/>
      <c r="O345" s="383"/>
      <c r="P345" s="384"/>
      <c r="Q345" s="384"/>
      <c r="R345" s="385"/>
      <c r="S345" s="385"/>
      <c r="T345" s="385"/>
      <c r="U345" s="386"/>
      <c r="V345" s="386"/>
      <c r="W345" s="385"/>
      <c r="X345" s="385"/>
      <c r="Y345" s="385"/>
      <c r="Z345" s="385"/>
      <c r="AA345" s="385"/>
      <c r="AB345" s="385"/>
      <c r="AC345" s="385"/>
      <c r="AD345" s="385"/>
      <c r="AE345" s="385"/>
      <c r="AF345" s="385"/>
      <c r="AG345" s="385"/>
      <c r="AH345" s="385"/>
      <c r="AI345" s="385"/>
      <c r="AJ345" s="385"/>
      <c r="AK345" s="385"/>
      <c r="AL345" s="385"/>
    </row>
    <row r="346" spans="1:38" ht="90" customHeight="1" x14ac:dyDescent="0.25">
      <c r="A346" s="390"/>
      <c r="B346" s="385"/>
      <c r="C346" s="378"/>
      <c r="D346" s="391"/>
      <c r="E346" s="385"/>
      <c r="F346" s="385"/>
      <c r="G346" s="385"/>
      <c r="H346" s="384"/>
      <c r="I346" s="384"/>
      <c r="J346" s="384"/>
      <c r="K346" s="385"/>
      <c r="L346" s="385"/>
      <c r="M346" s="375"/>
      <c r="N346" s="382"/>
      <c r="O346" s="383"/>
      <c r="P346" s="384"/>
      <c r="Q346" s="384"/>
      <c r="R346" s="385"/>
      <c r="S346" s="385"/>
      <c r="T346" s="385"/>
      <c r="U346" s="386"/>
      <c r="V346" s="386"/>
      <c r="W346" s="385"/>
      <c r="X346" s="385"/>
      <c r="Y346" s="385"/>
      <c r="Z346" s="385"/>
      <c r="AA346" s="385"/>
      <c r="AB346" s="385"/>
      <c r="AC346" s="385"/>
      <c r="AD346" s="385"/>
      <c r="AE346" s="385"/>
      <c r="AF346" s="385"/>
      <c r="AG346" s="385"/>
      <c r="AH346" s="385"/>
      <c r="AI346" s="385"/>
      <c r="AJ346" s="385"/>
      <c r="AK346" s="385"/>
      <c r="AL346" s="385"/>
    </row>
    <row r="347" spans="1:38" ht="90" customHeight="1" x14ac:dyDescent="0.25">
      <c r="A347" s="390"/>
      <c r="B347" s="385"/>
      <c r="C347" s="378"/>
      <c r="D347" s="391"/>
      <c r="E347" s="385"/>
      <c r="F347" s="385"/>
      <c r="G347" s="385"/>
      <c r="H347" s="384"/>
      <c r="I347" s="384"/>
      <c r="J347" s="384"/>
      <c r="K347" s="385"/>
      <c r="L347" s="385"/>
      <c r="M347" s="375"/>
      <c r="N347" s="382"/>
      <c r="O347" s="383"/>
      <c r="P347" s="384"/>
      <c r="Q347" s="384"/>
      <c r="R347" s="385"/>
      <c r="S347" s="385"/>
      <c r="T347" s="385"/>
      <c r="U347" s="386"/>
      <c r="V347" s="386"/>
      <c r="W347" s="385"/>
      <c r="X347" s="385"/>
      <c r="Y347" s="385"/>
      <c r="Z347" s="385"/>
      <c r="AA347" s="385"/>
      <c r="AB347" s="385"/>
      <c r="AC347" s="385"/>
      <c r="AD347" s="385"/>
      <c r="AE347" s="385"/>
      <c r="AF347" s="385"/>
      <c r="AG347" s="385"/>
      <c r="AH347" s="385"/>
      <c r="AI347" s="385"/>
      <c r="AJ347" s="385"/>
      <c r="AK347" s="385"/>
      <c r="AL347" s="385"/>
    </row>
    <row r="348" spans="1:38" ht="90" customHeight="1" x14ac:dyDescent="0.25">
      <c r="A348" s="390"/>
      <c r="B348" s="385"/>
      <c r="C348" s="378"/>
      <c r="D348" s="391"/>
      <c r="E348" s="385"/>
      <c r="F348" s="385"/>
      <c r="G348" s="385"/>
      <c r="H348" s="384"/>
      <c r="I348" s="384"/>
      <c r="J348" s="384"/>
      <c r="K348" s="385"/>
      <c r="L348" s="385"/>
      <c r="M348" s="375"/>
      <c r="N348" s="382"/>
      <c r="O348" s="383"/>
      <c r="P348" s="384"/>
      <c r="Q348" s="384"/>
      <c r="R348" s="385"/>
      <c r="S348" s="385"/>
      <c r="T348" s="385"/>
      <c r="U348" s="386"/>
      <c r="V348" s="386"/>
      <c r="W348" s="385"/>
      <c r="X348" s="385"/>
      <c r="Y348" s="385"/>
      <c r="Z348" s="385"/>
      <c r="AA348" s="385"/>
      <c r="AB348" s="385"/>
      <c r="AC348" s="385"/>
      <c r="AD348" s="385"/>
      <c r="AE348" s="385"/>
      <c r="AF348" s="385"/>
      <c r="AG348" s="385"/>
      <c r="AH348" s="385"/>
      <c r="AI348" s="385"/>
      <c r="AJ348" s="385"/>
      <c r="AK348" s="385"/>
      <c r="AL348" s="385"/>
    </row>
    <row r="349" spans="1:38" ht="90" customHeight="1" x14ac:dyDescent="0.25">
      <c r="A349" s="390"/>
      <c r="B349" s="385"/>
      <c r="C349" s="378"/>
      <c r="D349" s="391"/>
      <c r="E349" s="385"/>
      <c r="F349" s="385"/>
      <c r="G349" s="385"/>
      <c r="H349" s="384"/>
      <c r="I349" s="384"/>
      <c r="J349" s="384"/>
      <c r="K349" s="385"/>
      <c r="L349" s="385"/>
      <c r="M349" s="375"/>
      <c r="N349" s="382"/>
      <c r="O349" s="383"/>
      <c r="P349" s="384"/>
      <c r="Q349" s="384"/>
      <c r="R349" s="385"/>
      <c r="S349" s="385"/>
      <c r="T349" s="385"/>
      <c r="U349" s="386"/>
      <c r="V349" s="386"/>
      <c r="W349" s="385"/>
      <c r="X349" s="385"/>
      <c r="Y349" s="385"/>
      <c r="Z349" s="385"/>
      <c r="AA349" s="385"/>
      <c r="AB349" s="385"/>
      <c r="AC349" s="385"/>
      <c r="AD349" s="385"/>
      <c r="AE349" s="385"/>
      <c r="AF349" s="385"/>
      <c r="AG349" s="385"/>
      <c r="AH349" s="385"/>
      <c r="AI349" s="385"/>
      <c r="AJ349" s="385"/>
      <c r="AK349" s="385"/>
      <c r="AL349" s="385"/>
    </row>
    <row r="350" spans="1:38" ht="90" customHeight="1" x14ac:dyDescent="0.25">
      <c r="A350" s="390"/>
      <c r="B350" s="385"/>
      <c r="C350" s="378"/>
      <c r="D350" s="391"/>
      <c r="E350" s="385"/>
      <c r="F350" s="385"/>
      <c r="G350" s="385"/>
      <c r="H350" s="384"/>
      <c r="I350" s="384"/>
      <c r="J350" s="384"/>
      <c r="K350" s="385"/>
      <c r="L350" s="385"/>
      <c r="M350" s="375"/>
      <c r="N350" s="382"/>
      <c r="O350" s="383"/>
      <c r="P350" s="384"/>
      <c r="Q350" s="384"/>
      <c r="R350" s="385"/>
      <c r="S350" s="385"/>
      <c r="T350" s="385"/>
      <c r="U350" s="386"/>
      <c r="V350" s="386"/>
      <c r="W350" s="385"/>
      <c r="X350" s="385"/>
      <c r="Y350" s="385"/>
      <c r="Z350" s="385"/>
      <c r="AA350" s="385"/>
      <c r="AB350" s="385"/>
      <c r="AC350" s="385"/>
      <c r="AD350" s="385"/>
      <c r="AE350" s="385"/>
      <c r="AF350" s="385"/>
      <c r="AG350" s="385"/>
      <c r="AH350" s="385"/>
      <c r="AI350" s="385"/>
      <c r="AJ350" s="385"/>
      <c r="AK350" s="385"/>
      <c r="AL350" s="385"/>
    </row>
    <row r="351" spans="1:38" ht="90" customHeight="1" x14ac:dyDescent="0.25">
      <c r="A351" s="390"/>
      <c r="B351" s="385"/>
      <c r="C351" s="378"/>
      <c r="D351" s="391"/>
      <c r="E351" s="385"/>
      <c r="F351" s="385"/>
      <c r="G351" s="385"/>
      <c r="H351" s="384"/>
      <c r="I351" s="384"/>
      <c r="J351" s="384"/>
      <c r="K351" s="385"/>
      <c r="L351" s="385"/>
      <c r="M351" s="375"/>
      <c r="N351" s="382"/>
      <c r="O351" s="383"/>
      <c r="P351" s="384"/>
      <c r="Q351" s="384"/>
      <c r="R351" s="385"/>
      <c r="S351" s="385"/>
      <c r="T351" s="385"/>
      <c r="U351" s="386"/>
      <c r="V351" s="386"/>
      <c r="W351" s="385"/>
      <c r="X351" s="385"/>
      <c r="Y351" s="385"/>
      <c r="Z351" s="385"/>
      <c r="AA351" s="385"/>
      <c r="AB351" s="385"/>
      <c r="AC351" s="385"/>
      <c r="AD351" s="385"/>
      <c r="AE351" s="385"/>
      <c r="AF351" s="385"/>
      <c r="AG351" s="385"/>
      <c r="AH351" s="385"/>
      <c r="AI351" s="385"/>
      <c r="AJ351" s="385"/>
      <c r="AK351" s="385"/>
      <c r="AL351" s="385"/>
    </row>
    <row r="352" spans="1:38" ht="90" customHeight="1" x14ac:dyDescent="0.25">
      <c r="A352" s="390"/>
      <c r="B352" s="385"/>
      <c r="C352" s="378"/>
      <c r="D352" s="391"/>
      <c r="E352" s="385"/>
      <c r="F352" s="385"/>
      <c r="G352" s="385"/>
      <c r="H352" s="384"/>
      <c r="I352" s="384"/>
      <c r="J352" s="384"/>
      <c r="K352" s="385"/>
      <c r="L352" s="385"/>
      <c r="M352" s="375"/>
      <c r="N352" s="382"/>
      <c r="O352" s="383"/>
      <c r="P352" s="384"/>
      <c r="Q352" s="384"/>
      <c r="R352" s="385"/>
      <c r="S352" s="385"/>
      <c r="T352" s="385"/>
      <c r="U352" s="386"/>
      <c r="V352" s="386"/>
      <c r="W352" s="385"/>
      <c r="X352" s="385"/>
      <c r="Y352" s="385"/>
      <c r="Z352" s="385"/>
      <c r="AA352" s="385"/>
      <c r="AB352" s="385"/>
      <c r="AC352" s="385"/>
      <c r="AD352" s="385"/>
      <c r="AE352" s="385"/>
      <c r="AF352" s="385"/>
      <c r="AG352" s="385"/>
      <c r="AH352" s="385"/>
      <c r="AI352" s="385"/>
      <c r="AJ352" s="385"/>
      <c r="AK352" s="385"/>
      <c r="AL352" s="385"/>
    </row>
    <row r="353" spans="1:38" ht="90" customHeight="1" x14ac:dyDescent="0.25">
      <c r="A353" s="390"/>
      <c r="B353" s="385"/>
      <c r="C353" s="378"/>
      <c r="D353" s="391"/>
      <c r="E353" s="385"/>
      <c r="F353" s="385"/>
      <c r="G353" s="385"/>
      <c r="H353" s="384"/>
      <c r="I353" s="384"/>
      <c r="J353" s="384"/>
      <c r="K353" s="385"/>
      <c r="L353" s="385"/>
      <c r="M353" s="375"/>
      <c r="N353" s="382"/>
      <c r="O353" s="383"/>
      <c r="P353" s="384"/>
      <c r="Q353" s="384"/>
      <c r="R353" s="385"/>
      <c r="S353" s="385"/>
      <c r="T353" s="385"/>
      <c r="U353" s="386"/>
      <c r="V353" s="386"/>
      <c r="W353" s="385"/>
      <c r="X353" s="385"/>
      <c r="Y353" s="385"/>
      <c r="Z353" s="385"/>
      <c r="AA353" s="385"/>
      <c r="AB353" s="385"/>
      <c r="AC353" s="385"/>
      <c r="AD353" s="385"/>
      <c r="AE353" s="385"/>
      <c r="AF353" s="385"/>
      <c r="AG353" s="385"/>
      <c r="AH353" s="385"/>
      <c r="AI353" s="385"/>
      <c r="AJ353" s="385"/>
      <c r="AK353" s="385"/>
      <c r="AL353" s="385"/>
    </row>
    <row r="354" spans="1:38" ht="90" customHeight="1" x14ac:dyDescent="0.25">
      <c r="A354" s="390"/>
      <c r="B354" s="385"/>
      <c r="C354" s="378"/>
      <c r="D354" s="391"/>
      <c r="E354" s="385"/>
      <c r="F354" s="385"/>
      <c r="G354" s="385"/>
      <c r="H354" s="384"/>
      <c r="I354" s="384"/>
      <c r="J354" s="384"/>
      <c r="K354" s="385"/>
      <c r="L354" s="385"/>
      <c r="M354" s="375"/>
      <c r="N354" s="382"/>
      <c r="O354" s="383"/>
      <c r="P354" s="384"/>
      <c r="Q354" s="384"/>
      <c r="R354" s="385"/>
      <c r="S354" s="385"/>
      <c r="T354" s="385"/>
      <c r="U354" s="386"/>
      <c r="V354" s="386"/>
      <c r="W354" s="385"/>
      <c r="X354" s="385"/>
      <c r="Y354" s="385"/>
      <c r="Z354" s="385"/>
      <c r="AA354" s="385"/>
      <c r="AB354" s="385"/>
      <c r="AC354" s="385"/>
      <c r="AD354" s="385"/>
      <c r="AE354" s="385"/>
      <c r="AF354" s="385"/>
      <c r="AG354" s="385"/>
      <c r="AH354" s="385"/>
      <c r="AI354" s="385"/>
      <c r="AJ354" s="385"/>
      <c r="AK354" s="385"/>
      <c r="AL354" s="385"/>
    </row>
    <row r="355" spans="1:38" ht="90" customHeight="1" x14ac:dyDescent="0.25">
      <c r="A355" s="390"/>
      <c r="B355" s="385"/>
      <c r="C355" s="378"/>
      <c r="D355" s="391"/>
      <c r="E355" s="385"/>
      <c r="F355" s="385"/>
      <c r="G355" s="385"/>
      <c r="H355" s="384"/>
      <c r="I355" s="384"/>
      <c r="J355" s="384"/>
      <c r="K355" s="385"/>
      <c r="L355" s="385"/>
      <c r="M355" s="375"/>
      <c r="N355" s="382"/>
      <c r="O355" s="383"/>
      <c r="P355" s="384"/>
      <c r="Q355" s="384"/>
      <c r="R355" s="385"/>
      <c r="S355" s="385"/>
      <c r="T355" s="385"/>
      <c r="U355" s="386"/>
      <c r="V355" s="386"/>
      <c r="W355" s="385"/>
      <c r="X355" s="385"/>
      <c r="Y355" s="385"/>
      <c r="Z355" s="385"/>
      <c r="AA355" s="385"/>
      <c r="AB355" s="385"/>
      <c r="AC355" s="385"/>
      <c r="AD355" s="385"/>
      <c r="AE355" s="385"/>
      <c r="AF355" s="385"/>
      <c r="AG355" s="385"/>
      <c r="AH355" s="385"/>
      <c r="AI355" s="385"/>
      <c r="AJ355" s="385"/>
      <c r="AK355" s="385"/>
      <c r="AL355" s="385"/>
    </row>
    <row r="356" spans="1:38" ht="90" customHeight="1" x14ac:dyDescent="0.25">
      <c r="A356" s="390"/>
      <c r="B356" s="385"/>
      <c r="C356" s="378"/>
      <c r="D356" s="391"/>
      <c r="E356" s="385"/>
      <c r="F356" s="385"/>
      <c r="G356" s="385"/>
      <c r="H356" s="384"/>
      <c r="I356" s="384"/>
      <c r="J356" s="384"/>
      <c r="K356" s="385"/>
      <c r="L356" s="385"/>
      <c r="M356" s="375"/>
      <c r="N356" s="382"/>
      <c r="O356" s="383"/>
      <c r="P356" s="384"/>
      <c r="Q356" s="384"/>
      <c r="R356" s="385"/>
      <c r="S356" s="385"/>
      <c r="T356" s="385"/>
      <c r="U356" s="386"/>
      <c r="V356" s="386"/>
      <c r="W356" s="385"/>
      <c r="X356" s="385"/>
      <c r="Y356" s="385"/>
      <c r="Z356" s="385"/>
      <c r="AA356" s="385"/>
      <c r="AB356" s="385"/>
      <c r="AC356" s="385"/>
      <c r="AD356" s="385"/>
      <c r="AE356" s="385"/>
      <c r="AF356" s="385"/>
      <c r="AG356" s="385"/>
      <c r="AH356" s="385"/>
      <c r="AI356" s="385"/>
      <c r="AJ356" s="385"/>
      <c r="AK356" s="385"/>
      <c r="AL356" s="385"/>
    </row>
    <row r="357" spans="1:38" ht="90" customHeight="1" x14ac:dyDescent="0.25">
      <c r="A357" s="390"/>
      <c r="B357" s="385"/>
      <c r="C357" s="378"/>
      <c r="D357" s="391"/>
      <c r="E357" s="385"/>
      <c r="F357" s="385"/>
      <c r="G357" s="385"/>
      <c r="H357" s="384"/>
      <c r="I357" s="384"/>
      <c r="J357" s="384"/>
      <c r="K357" s="385"/>
      <c r="L357" s="385"/>
      <c r="M357" s="375"/>
      <c r="N357" s="382"/>
      <c r="O357" s="383"/>
      <c r="P357" s="384"/>
      <c r="Q357" s="384"/>
      <c r="R357" s="385"/>
      <c r="S357" s="385"/>
      <c r="T357" s="385"/>
      <c r="U357" s="386"/>
      <c r="V357" s="386"/>
      <c r="W357" s="385"/>
      <c r="X357" s="385"/>
      <c r="Y357" s="385"/>
      <c r="Z357" s="385"/>
      <c r="AA357" s="385"/>
      <c r="AB357" s="385"/>
      <c r="AC357" s="385"/>
      <c r="AD357" s="385"/>
      <c r="AE357" s="385"/>
      <c r="AF357" s="385"/>
      <c r="AG357" s="385"/>
      <c r="AH357" s="385"/>
      <c r="AI357" s="385"/>
      <c r="AJ357" s="385"/>
      <c r="AK357" s="385"/>
      <c r="AL357" s="385"/>
    </row>
    <row r="358" spans="1:38" ht="90" customHeight="1" x14ac:dyDescent="0.25">
      <c r="A358" s="390"/>
      <c r="B358" s="385"/>
      <c r="C358" s="378"/>
      <c r="D358" s="391"/>
      <c r="E358" s="385"/>
      <c r="F358" s="385"/>
      <c r="G358" s="385"/>
      <c r="H358" s="384"/>
      <c r="I358" s="384"/>
      <c r="J358" s="384"/>
      <c r="K358" s="385"/>
      <c r="L358" s="385"/>
      <c r="M358" s="375"/>
      <c r="N358" s="382"/>
      <c r="O358" s="383"/>
      <c r="P358" s="384"/>
      <c r="Q358" s="384"/>
      <c r="R358" s="385"/>
      <c r="S358" s="385"/>
      <c r="T358" s="385"/>
      <c r="U358" s="386"/>
      <c r="V358" s="386"/>
      <c r="W358" s="385"/>
      <c r="X358" s="385"/>
      <c r="Y358" s="385"/>
      <c r="Z358" s="385"/>
      <c r="AA358" s="385"/>
      <c r="AB358" s="385"/>
      <c r="AC358" s="385"/>
      <c r="AD358" s="385"/>
      <c r="AE358" s="385"/>
      <c r="AF358" s="385"/>
      <c r="AG358" s="385"/>
      <c r="AH358" s="385"/>
      <c r="AI358" s="385"/>
      <c r="AJ358" s="385"/>
      <c r="AK358" s="385"/>
      <c r="AL358" s="385"/>
    </row>
    <row r="359" spans="1:38" ht="90" customHeight="1" x14ac:dyDescent="0.25">
      <c r="A359" s="390"/>
      <c r="B359" s="385"/>
      <c r="C359" s="378"/>
      <c r="D359" s="391"/>
      <c r="E359" s="385"/>
      <c r="F359" s="385"/>
      <c r="G359" s="385"/>
      <c r="H359" s="384"/>
      <c r="I359" s="384"/>
      <c r="J359" s="384"/>
      <c r="K359" s="385"/>
      <c r="L359" s="385"/>
      <c r="M359" s="375"/>
      <c r="N359" s="382"/>
      <c r="O359" s="383"/>
      <c r="P359" s="384"/>
      <c r="Q359" s="384"/>
      <c r="R359" s="385"/>
      <c r="S359" s="385"/>
      <c r="T359" s="385"/>
      <c r="U359" s="386"/>
      <c r="V359" s="386"/>
      <c r="W359" s="385"/>
      <c r="X359" s="385"/>
      <c r="Y359" s="385"/>
      <c r="Z359" s="385"/>
      <c r="AA359" s="385"/>
      <c r="AB359" s="385"/>
      <c r="AC359" s="385"/>
      <c r="AD359" s="385"/>
      <c r="AE359" s="385"/>
      <c r="AF359" s="385"/>
      <c r="AG359" s="385"/>
      <c r="AH359" s="385"/>
      <c r="AI359" s="385"/>
      <c r="AJ359" s="385"/>
      <c r="AK359" s="385"/>
      <c r="AL359" s="385"/>
    </row>
    <row r="360" spans="1:38" ht="90" customHeight="1" x14ac:dyDescent="0.25">
      <c r="A360" s="390"/>
      <c r="B360" s="385"/>
      <c r="C360" s="378"/>
      <c r="D360" s="391"/>
      <c r="E360" s="385"/>
      <c r="F360" s="385"/>
      <c r="G360" s="385"/>
      <c r="H360" s="384"/>
      <c r="I360" s="384"/>
      <c r="J360" s="384"/>
      <c r="K360" s="385"/>
      <c r="L360" s="385"/>
      <c r="M360" s="375"/>
      <c r="N360" s="382"/>
      <c r="O360" s="383"/>
      <c r="P360" s="384"/>
      <c r="Q360" s="384"/>
      <c r="R360" s="385"/>
      <c r="S360" s="385"/>
      <c r="T360" s="385"/>
      <c r="U360" s="386"/>
      <c r="V360" s="386"/>
      <c r="W360" s="385"/>
      <c r="X360" s="385"/>
      <c r="Y360" s="385"/>
      <c r="Z360" s="385"/>
      <c r="AA360" s="385"/>
      <c r="AB360" s="385"/>
      <c r="AC360" s="385"/>
      <c r="AD360" s="385"/>
      <c r="AE360" s="385"/>
      <c r="AF360" s="385"/>
      <c r="AG360" s="385"/>
      <c r="AH360" s="385"/>
      <c r="AI360" s="385"/>
      <c r="AJ360" s="385"/>
      <c r="AK360" s="385"/>
      <c r="AL360" s="385"/>
    </row>
    <row r="361" spans="1:38" ht="90" customHeight="1" x14ac:dyDescent="0.25">
      <c r="A361" s="390"/>
      <c r="B361" s="385"/>
      <c r="C361" s="378"/>
      <c r="D361" s="391"/>
      <c r="E361" s="385"/>
      <c r="F361" s="385"/>
      <c r="G361" s="385"/>
      <c r="H361" s="384"/>
      <c r="I361" s="384"/>
      <c r="J361" s="384"/>
      <c r="K361" s="385"/>
      <c r="L361" s="385"/>
      <c r="M361" s="375"/>
      <c r="N361" s="382"/>
      <c r="O361" s="383"/>
      <c r="P361" s="384"/>
      <c r="Q361" s="384"/>
      <c r="R361" s="385"/>
      <c r="S361" s="385"/>
      <c r="T361" s="385"/>
      <c r="U361" s="386"/>
      <c r="V361" s="386"/>
      <c r="W361" s="385"/>
      <c r="X361" s="385"/>
      <c r="Y361" s="385"/>
      <c r="Z361" s="385"/>
      <c r="AA361" s="385"/>
      <c r="AB361" s="385"/>
      <c r="AC361" s="385"/>
      <c r="AD361" s="385"/>
      <c r="AE361" s="385"/>
      <c r="AF361" s="385"/>
      <c r="AG361" s="385"/>
      <c r="AH361" s="385"/>
      <c r="AI361" s="385"/>
      <c r="AJ361" s="385"/>
      <c r="AK361" s="385"/>
      <c r="AL361" s="385"/>
    </row>
    <row r="362" spans="1:38" ht="90" customHeight="1" x14ac:dyDescent="0.25">
      <c r="A362" s="390"/>
      <c r="B362" s="385"/>
      <c r="C362" s="378"/>
      <c r="D362" s="391"/>
      <c r="E362" s="385"/>
      <c r="F362" s="385"/>
      <c r="G362" s="385"/>
      <c r="H362" s="384"/>
      <c r="I362" s="384"/>
      <c r="J362" s="384"/>
      <c r="K362" s="385"/>
      <c r="L362" s="385"/>
      <c r="M362" s="375"/>
      <c r="N362" s="382"/>
      <c r="O362" s="383"/>
      <c r="P362" s="384"/>
      <c r="Q362" s="384"/>
      <c r="R362" s="385"/>
      <c r="S362" s="385"/>
      <c r="T362" s="385"/>
      <c r="U362" s="386"/>
      <c r="V362" s="386"/>
      <c r="W362" s="385"/>
      <c r="X362" s="385"/>
      <c r="Y362" s="385"/>
      <c r="Z362" s="385"/>
      <c r="AA362" s="385"/>
      <c r="AB362" s="385"/>
      <c r="AC362" s="385"/>
      <c r="AD362" s="385"/>
      <c r="AE362" s="385"/>
      <c r="AF362" s="385"/>
      <c r="AG362" s="385"/>
      <c r="AH362" s="385"/>
      <c r="AI362" s="385"/>
      <c r="AJ362" s="385"/>
      <c r="AK362" s="385"/>
      <c r="AL362" s="385"/>
    </row>
    <row r="363" spans="1:38" ht="90" customHeight="1" x14ac:dyDescent="0.25">
      <c r="A363" s="390"/>
      <c r="B363" s="385"/>
      <c r="C363" s="378"/>
      <c r="D363" s="391"/>
      <c r="E363" s="385"/>
      <c r="F363" s="385"/>
      <c r="G363" s="385"/>
      <c r="H363" s="384"/>
      <c r="I363" s="384"/>
      <c r="J363" s="384"/>
      <c r="K363" s="385"/>
      <c r="L363" s="385"/>
      <c r="M363" s="375"/>
      <c r="N363" s="382"/>
      <c r="O363" s="383"/>
      <c r="P363" s="384"/>
      <c r="Q363" s="384"/>
      <c r="R363" s="385"/>
      <c r="S363" s="385"/>
      <c r="T363" s="385"/>
      <c r="U363" s="386"/>
      <c r="V363" s="386"/>
      <c r="W363" s="385"/>
      <c r="X363" s="385"/>
      <c r="Y363" s="385"/>
      <c r="Z363" s="385"/>
      <c r="AA363" s="385"/>
      <c r="AB363" s="385"/>
      <c r="AC363" s="385"/>
      <c r="AD363" s="385"/>
      <c r="AE363" s="385"/>
      <c r="AF363" s="385"/>
      <c r="AG363" s="385"/>
      <c r="AH363" s="385"/>
      <c r="AI363" s="385"/>
      <c r="AJ363" s="385"/>
      <c r="AK363" s="385"/>
      <c r="AL363" s="385"/>
    </row>
    <row r="364" spans="1:38" ht="90" customHeight="1" x14ac:dyDescent="0.25">
      <c r="A364" s="390"/>
      <c r="B364" s="385"/>
      <c r="C364" s="378"/>
      <c r="D364" s="391"/>
      <c r="E364" s="385"/>
      <c r="F364" s="385"/>
      <c r="G364" s="385"/>
      <c r="H364" s="384"/>
      <c r="I364" s="384"/>
      <c r="J364" s="384"/>
      <c r="K364" s="385"/>
      <c r="L364" s="385"/>
      <c r="M364" s="375"/>
      <c r="N364" s="382"/>
      <c r="O364" s="383"/>
      <c r="P364" s="384"/>
      <c r="Q364" s="384"/>
      <c r="R364" s="385"/>
      <c r="S364" s="385"/>
      <c r="T364" s="385"/>
      <c r="U364" s="386"/>
      <c r="V364" s="386"/>
      <c r="W364" s="385"/>
      <c r="X364" s="385"/>
      <c r="Y364" s="385"/>
      <c r="Z364" s="385"/>
      <c r="AA364" s="385"/>
      <c r="AB364" s="385"/>
      <c r="AC364" s="385"/>
      <c r="AD364" s="385"/>
      <c r="AE364" s="385"/>
      <c r="AF364" s="385"/>
      <c r="AG364" s="385"/>
      <c r="AH364" s="385"/>
      <c r="AI364" s="385"/>
      <c r="AJ364" s="385"/>
      <c r="AK364" s="385"/>
      <c r="AL364" s="385"/>
    </row>
    <row r="365" spans="1:38" ht="90" customHeight="1" x14ac:dyDescent="0.25">
      <c r="A365" s="390"/>
      <c r="B365" s="385"/>
      <c r="C365" s="378"/>
      <c r="D365" s="391"/>
      <c r="E365" s="385"/>
      <c r="F365" s="385"/>
      <c r="G365" s="385"/>
      <c r="H365" s="384"/>
      <c r="I365" s="384"/>
      <c r="J365" s="384"/>
      <c r="K365" s="385"/>
      <c r="L365" s="385"/>
      <c r="M365" s="375"/>
      <c r="N365" s="382"/>
      <c r="O365" s="383"/>
      <c r="P365" s="384"/>
      <c r="Q365" s="384"/>
      <c r="R365" s="385"/>
      <c r="S365" s="385"/>
      <c r="T365" s="385"/>
      <c r="U365" s="386"/>
      <c r="V365" s="386"/>
      <c r="W365" s="385"/>
      <c r="X365" s="385"/>
      <c r="Y365" s="385"/>
      <c r="Z365" s="385"/>
      <c r="AA365" s="385"/>
      <c r="AB365" s="385"/>
      <c r="AC365" s="385"/>
      <c r="AD365" s="385"/>
      <c r="AE365" s="385"/>
      <c r="AF365" s="385"/>
      <c r="AG365" s="385"/>
      <c r="AH365" s="385"/>
      <c r="AI365" s="385"/>
      <c r="AJ365" s="385"/>
      <c r="AK365" s="385"/>
      <c r="AL365" s="385"/>
    </row>
    <row r="366" spans="1:38" ht="90" customHeight="1" x14ac:dyDescent="0.25">
      <c r="A366" s="390"/>
      <c r="B366" s="385"/>
      <c r="C366" s="378"/>
      <c r="D366" s="391"/>
      <c r="E366" s="385"/>
      <c r="F366" s="385"/>
      <c r="G366" s="385"/>
      <c r="H366" s="384"/>
      <c r="I366" s="384"/>
      <c r="J366" s="384"/>
      <c r="K366" s="385"/>
      <c r="L366" s="385"/>
      <c r="M366" s="375"/>
      <c r="N366" s="382"/>
      <c r="O366" s="383"/>
      <c r="P366" s="384"/>
      <c r="Q366" s="384"/>
      <c r="R366" s="385"/>
      <c r="S366" s="385"/>
      <c r="T366" s="385"/>
      <c r="U366" s="386"/>
      <c r="V366" s="386"/>
      <c r="W366" s="385"/>
      <c r="X366" s="385"/>
      <c r="Y366" s="385"/>
      <c r="Z366" s="385"/>
      <c r="AA366" s="385"/>
      <c r="AB366" s="385"/>
      <c r="AC366" s="385"/>
      <c r="AD366" s="385"/>
      <c r="AE366" s="385"/>
      <c r="AF366" s="385"/>
      <c r="AG366" s="385"/>
      <c r="AH366" s="385"/>
      <c r="AI366" s="385"/>
      <c r="AJ366" s="385"/>
      <c r="AK366" s="385"/>
      <c r="AL366" s="385"/>
    </row>
    <row r="367" spans="1:38" ht="90" customHeight="1" x14ac:dyDescent="0.25">
      <c r="A367" s="390"/>
      <c r="B367" s="385"/>
      <c r="C367" s="378"/>
      <c r="D367" s="391"/>
      <c r="E367" s="385"/>
      <c r="F367" s="385"/>
      <c r="G367" s="385"/>
      <c r="H367" s="384"/>
      <c r="I367" s="384"/>
      <c r="J367" s="384"/>
      <c r="K367" s="385"/>
      <c r="L367" s="385"/>
      <c r="M367" s="375"/>
      <c r="N367" s="382"/>
      <c r="O367" s="383"/>
      <c r="P367" s="384"/>
      <c r="Q367" s="384"/>
      <c r="R367" s="385"/>
      <c r="S367" s="385"/>
      <c r="T367" s="385"/>
      <c r="U367" s="386"/>
      <c r="V367" s="386"/>
      <c r="W367" s="385"/>
      <c r="X367" s="385"/>
      <c r="Y367" s="385"/>
      <c r="Z367" s="385"/>
      <c r="AA367" s="385"/>
      <c r="AB367" s="385"/>
      <c r="AC367" s="385"/>
      <c r="AD367" s="385"/>
      <c r="AE367" s="385"/>
      <c r="AF367" s="385"/>
      <c r="AG367" s="385"/>
      <c r="AH367" s="385"/>
      <c r="AI367" s="385"/>
      <c r="AJ367" s="385"/>
      <c r="AK367" s="385"/>
      <c r="AL367" s="385"/>
    </row>
    <row r="368" spans="1:38" ht="90" customHeight="1" x14ac:dyDescent="0.25">
      <c r="A368" s="390"/>
      <c r="B368" s="385"/>
      <c r="C368" s="378"/>
      <c r="D368" s="391"/>
      <c r="E368" s="385"/>
      <c r="F368" s="385"/>
      <c r="G368" s="385"/>
      <c r="H368" s="384"/>
      <c r="I368" s="384"/>
      <c r="J368" s="384"/>
      <c r="K368" s="385"/>
      <c r="L368" s="385"/>
      <c r="M368" s="375"/>
      <c r="N368" s="382"/>
      <c r="O368" s="383"/>
      <c r="P368" s="384"/>
      <c r="Q368" s="384"/>
      <c r="R368" s="385"/>
      <c r="S368" s="385"/>
      <c r="T368" s="385"/>
      <c r="U368" s="386"/>
      <c r="V368" s="386"/>
      <c r="W368" s="385"/>
      <c r="X368" s="385"/>
      <c r="Y368" s="385"/>
      <c r="Z368" s="385"/>
      <c r="AA368" s="385"/>
      <c r="AB368" s="385"/>
      <c r="AC368" s="385"/>
      <c r="AD368" s="385"/>
      <c r="AE368" s="385"/>
      <c r="AF368" s="385"/>
      <c r="AG368" s="385"/>
      <c r="AH368" s="385"/>
      <c r="AI368" s="385"/>
      <c r="AJ368" s="385"/>
      <c r="AK368" s="385"/>
      <c r="AL368" s="385"/>
    </row>
    <row r="369" spans="1:38" ht="90" customHeight="1" x14ac:dyDescent="0.25">
      <c r="A369" s="390"/>
      <c r="B369" s="385"/>
      <c r="C369" s="378"/>
      <c r="D369" s="391"/>
      <c r="E369" s="385"/>
      <c r="F369" s="385"/>
      <c r="G369" s="385"/>
      <c r="H369" s="384"/>
      <c r="I369" s="384"/>
      <c r="J369" s="384"/>
      <c r="K369" s="385"/>
      <c r="L369" s="385"/>
      <c r="M369" s="375"/>
      <c r="N369" s="382"/>
      <c r="O369" s="383"/>
      <c r="P369" s="384"/>
      <c r="Q369" s="384"/>
      <c r="R369" s="385"/>
      <c r="S369" s="385"/>
      <c r="T369" s="385"/>
      <c r="U369" s="386"/>
      <c r="V369" s="386"/>
      <c r="W369" s="385"/>
      <c r="X369" s="385"/>
      <c r="Y369" s="385"/>
      <c r="Z369" s="385"/>
      <c r="AA369" s="385"/>
      <c r="AB369" s="385"/>
      <c r="AC369" s="385"/>
      <c r="AD369" s="385"/>
      <c r="AE369" s="385"/>
      <c r="AF369" s="385"/>
      <c r="AG369" s="385"/>
      <c r="AH369" s="385"/>
      <c r="AI369" s="385"/>
      <c r="AJ369" s="385"/>
      <c r="AK369" s="385"/>
      <c r="AL369" s="385"/>
    </row>
    <row r="370" spans="1:38" ht="90" customHeight="1" x14ac:dyDescent="0.25">
      <c r="A370" s="390"/>
      <c r="B370" s="385"/>
      <c r="C370" s="378"/>
      <c r="D370" s="391"/>
      <c r="E370" s="385"/>
      <c r="F370" s="385"/>
      <c r="G370" s="385"/>
      <c r="H370" s="384"/>
      <c r="I370" s="384"/>
      <c r="J370" s="384"/>
      <c r="K370" s="385"/>
      <c r="L370" s="385"/>
      <c r="M370" s="375"/>
      <c r="N370" s="382"/>
      <c r="O370" s="383"/>
      <c r="P370" s="384"/>
      <c r="Q370" s="384"/>
      <c r="R370" s="385"/>
      <c r="S370" s="385"/>
      <c r="T370" s="385"/>
      <c r="U370" s="386"/>
      <c r="V370" s="386"/>
      <c r="W370" s="385"/>
      <c r="X370" s="385"/>
      <c r="Y370" s="385"/>
      <c r="Z370" s="385"/>
      <c r="AA370" s="385"/>
      <c r="AB370" s="385"/>
      <c r="AC370" s="385"/>
      <c r="AD370" s="385"/>
      <c r="AE370" s="385"/>
      <c r="AF370" s="385"/>
      <c r="AG370" s="385"/>
      <c r="AH370" s="385"/>
      <c r="AI370" s="385"/>
      <c r="AJ370" s="385"/>
      <c r="AK370" s="385"/>
      <c r="AL370" s="385"/>
    </row>
    <row r="371" spans="1:38" ht="90" customHeight="1" x14ac:dyDescent="0.25">
      <c r="A371" s="390"/>
      <c r="B371" s="385"/>
      <c r="C371" s="378"/>
      <c r="D371" s="391"/>
      <c r="E371" s="385"/>
      <c r="F371" s="385"/>
      <c r="G371" s="385"/>
      <c r="H371" s="384"/>
      <c r="I371" s="384"/>
      <c r="J371" s="384"/>
      <c r="K371" s="385"/>
      <c r="L371" s="385"/>
      <c r="M371" s="375"/>
      <c r="N371" s="382"/>
      <c r="O371" s="383"/>
      <c r="P371" s="384"/>
      <c r="Q371" s="384"/>
      <c r="R371" s="385"/>
      <c r="S371" s="385"/>
      <c r="T371" s="385"/>
      <c r="U371" s="386"/>
      <c r="V371" s="386"/>
      <c r="W371" s="385"/>
      <c r="X371" s="385"/>
      <c r="Y371" s="385"/>
      <c r="Z371" s="385"/>
      <c r="AA371" s="385"/>
      <c r="AB371" s="385"/>
      <c r="AC371" s="385"/>
      <c r="AD371" s="385"/>
      <c r="AE371" s="385"/>
      <c r="AF371" s="385"/>
      <c r="AG371" s="385"/>
      <c r="AH371" s="385"/>
      <c r="AI371" s="385"/>
      <c r="AJ371" s="385"/>
      <c r="AK371" s="385"/>
      <c r="AL371" s="385"/>
    </row>
    <row r="372" spans="1:38" ht="90" customHeight="1" x14ac:dyDescent="0.25">
      <c r="A372" s="390"/>
      <c r="B372" s="385"/>
      <c r="C372" s="378"/>
      <c r="D372" s="391"/>
      <c r="E372" s="385"/>
      <c r="F372" s="385"/>
      <c r="G372" s="385"/>
      <c r="H372" s="384"/>
      <c r="I372" s="384"/>
      <c r="J372" s="384"/>
      <c r="K372" s="385"/>
      <c r="L372" s="385"/>
      <c r="M372" s="375"/>
      <c r="N372" s="382"/>
      <c r="O372" s="383"/>
      <c r="P372" s="384"/>
      <c r="Q372" s="384"/>
      <c r="R372" s="385"/>
      <c r="S372" s="385"/>
      <c r="T372" s="385"/>
      <c r="U372" s="386"/>
      <c r="V372" s="386"/>
      <c r="W372" s="385"/>
      <c r="X372" s="385"/>
      <c r="Y372" s="385"/>
      <c r="Z372" s="385"/>
      <c r="AA372" s="385"/>
      <c r="AB372" s="385"/>
      <c r="AC372" s="385"/>
      <c r="AD372" s="385"/>
      <c r="AE372" s="385"/>
      <c r="AF372" s="385"/>
      <c r="AG372" s="385"/>
      <c r="AH372" s="385"/>
      <c r="AI372" s="385"/>
      <c r="AJ372" s="385"/>
      <c r="AK372" s="385"/>
      <c r="AL372" s="385"/>
    </row>
    <row r="373" spans="1:38" ht="90" customHeight="1" x14ac:dyDescent="0.25">
      <c r="A373" s="390"/>
      <c r="B373" s="385"/>
      <c r="C373" s="378"/>
      <c r="D373" s="391"/>
      <c r="E373" s="385"/>
      <c r="F373" s="385"/>
      <c r="G373" s="385"/>
      <c r="H373" s="384"/>
      <c r="I373" s="384"/>
      <c r="J373" s="384"/>
      <c r="K373" s="385"/>
      <c r="L373" s="385"/>
      <c r="M373" s="375"/>
      <c r="N373" s="382"/>
      <c r="O373" s="383"/>
      <c r="P373" s="384"/>
      <c r="Q373" s="384"/>
      <c r="R373" s="385"/>
      <c r="S373" s="385"/>
      <c r="T373" s="385"/>
      <c r="U373" s="386"/>
      <c r="V373" s="386"/>
      <c r="W373" s="385"/>
      <c r="X373" s="385"/>
      <c r="Y373" s="385"/>
      <c r="Z373" s="385"/>
      <c r="AA373" s="385"/>
      <c r="AB373" s="385"/>
      <c r="AC373" s="385"/>
      <c r="AD373" s="385"/>
      <c r="AE373" s="385"/>
      <c r="AF373" s="385"/>
      <c r="AG373" s="385"/>
      <c r="AH373" s="385"/>
      <c r="AI373" s="385"/>
      <c r="AJ373" s="385"/>
      <c r="AK373" s="385"/>
      <c r="AL373" s="385"/>
    </row>
    <row r="374" spans="1:38" ht="90" customHeight="1" x14ac:dyDescent="0.25">
      <c r="A374" s="390"/>
      <c r="B374" s="385"/>
      <c r="C374" s="378"/>
      <c r="D374" s="391"/>
      <c r="E374" s="385"/>
      <c r="F374" s="385"/>
      <c r="G374" s="385"/>
      <c r="H374" s="384"/>
      <c r="I374" s="384"/>
      <c r="J374" s="384"/>
      <c r="K374" s="385"/>
      <c r="L374" s="385"/>
      <c r="M374" s="375"/>
      <c r="N374" s="382"/>
      <c r="O374" s="383"/>
      <c r="P374" s="384"/>
      <c r="Q374" s="384"/>
      <c r="R374" s="385"/>
      <c r="S374" s="385"/>
      <c r="T374" s="385"/>
      <c r="U374" s="386"/>
      <c r="V374" s="386"/>
      <c r="W374" s="385"/>
      <c r="X374" s="385"/>
      <c r="Y374" s="385"/>
      <c r="Z374" s="385"/>
      <c r="AA374" s="385"/>
      <c r="AB374" s="385"/>
      <c r="AC374" s="385"/>
      <c r="AD374" s="385"/>
      <c r="AE374" s="385"/>
      <c r="AF374" s="385"/>
      <c r="AG374" s="385"/>
      <c r="AH374" s="385"/>
      <c r="AI374" s="385"/>
      <c r="AJ374" s="385"/>
      <c r="AK374" s="385"/>
      <c r="AL374" s="385"/>
    </row>
    <row r="375" spans="1:38" ht="90" customHeight="1" x14ac:dyDescent="0.25">
      <c r="A375" s="390"/>
      <c r="B375" s="385"/>
      <c r="C375" s="378"/>
      <c r="D375" s="391"/>
      <c r="E375" s="385"/>
      <c r="F375" s="385"/>
      <c r="G375" s="385"/>
      <c r="H375" s="384"/>
      <c r="I375" s="384"/>
      <c r="J375" s="384"/>
      <c r="K375" s="385"/>
      <c r="L375" s="385"/>
      <c r="M375" s="375"/>
      <c r="N375" s="382"/>
      <c r="O375" s="383"/>
      <c r="P375" s="384"/>
      <c r="Q375" s="384"/>
      <c r="R375" s="385"/>
      <c r="S375" s="385"/>
      <c r="T375" s="385"/>
      <c r="U375" s="386"/>
      <c r="V375" s="386"/>
      <c r="W375" s="385"/>
      <c r="X375" s="385"/>
      <c r="Y375" s="385"/>
      <c r="Z375" s="385"/>
      <c r="AA375" s="385"/>
      <c r="AB375" s="385"/>
      <c r="AC375" s="385"/>
      <c r="AD375" s="385"/>
      <c r="AE375" s="385"/>
      <c r="AF375" s="385"/>
      <c r="AG375" s="385"/>
      <c r="AH375" s="385"/>
      <c r="AI375" s="385"/>
      <c r="AJ375" s="385"/>
      <c r="AK375" s="385"/>
      <c r="AL375" s="385"/>
    </row>
    <row r="376" spans="1:38" ht="90" customHeight="1" x14ac:dyDescent="0.25">
      <c r="A376" s="390"/>
      <c r="B376" s="385"/>
      <c r="C376" s="378"/>
      <c r="D376" s="391"/>
      <c r="E376" s="385"/>
      <c r="F376" s="385"/>
      <c r="G376" s="385"/>
      <c r="H376" s="384"/>
      <c r="I376" s="384"/>
      <c r="J376" s="384"/>
      <c r="K376" s="385"/>
      <c r="L376" s="385"/>
      <c r="M376" s="375"/>
      <c r="N376" s="382"/>
      <c r="O376" s="383"/>
      <c r="P376" s="384"/>
      <c r="Q376" s="384"/>
      <c r="R376" s="385"/>
      <c r="S376" s="385"/>
      <c r="T376" s="385"/>
      <c r="U376" s="386"/>
      <c r="V376" s="386"/>
      <c r="W376" s="385"/>
      <c r="X376" s="385"/>
      <c r="Y376" s="385"/>
      <c r="Z376" s="385"/>
      <c r="AA376" s="385"/>
      <c r="AB376" s="385"/>
      <c r="AC376" s="385"/>
      <c r="AD376" s="385"/>
      <c r="AE376" s="385"/>
      <c r="AF376" s="385"/>
      <c r="AG376" s="385"/>
      <c r="AH376" s="385"/>
      <c r="AI376" s="385"/>
      <c r="AJ376" s="385"/>
      <c r="AK376" s="385"/>
      <c r="AL376" s="385"/>
    </row>
    <row r="377" spans="1:38" ht="90" customHeight="1" x14ac:dyDescent="0.25">
      <c r="A377" s="390"/>
      <c r="B377" s="385"/>
      <c r="C377" s="378"/>
      <c r="D377" s="391"/>
      <c r="E377" s="385"/>
      <c r="F377" s="385"/>
      <c r="G377" s="385"/>
      <c r="H377" s="384"/>
      <c r="I377" s="384"/>
      <c r="J377" s="384"/>
      <c r="K377" s="385"/>
      <c r="L377" s="385"/>
      <c r="M377" s="375"/>
      <c r="N377" s="382"/>
      <c r="O377" s="383"/>
      <c r="P377" s="384"/>
      <c r="Q377" s="384"/>
      <c r="R377" s="385"/>
      <c r="S377" s="385"/>
      <c r="T377" s="385"/>
      <c r="U377" s="386"/>
      <c r="V377" s="386"/>
      <c r="W377" s="385"/>
      <c r="X377" s="385"/>
      <c r="Y377" s="385"/>
      <c r="Z377" s="385"/>
      <c r="AA377" s="385"/>
      <c r="AB377" s="385"/>
      <c r="AC377" s="385"/>
      <c r="AD377" s="385"/>
      <c r="AE377" s="385"/>
      <c r="AF377" s="385"/>
      <c r="AG377" s="385"/>
      <c r="AH377" s="385"/>
      <c r="AI377" s="385"/>
      <c r="AJ377" s="385"/>
      <c r="AK377" s="385"/>
      <c r="AL377" s="385"/>
    </row>
    <row r="378" spans="1:38" ht="90" customHeight="1" x14ac:dyDescent="0.25">
      <c r="A378" s="390"/>
      <c r="B378" s="385"/>
      <c r="C378" s="378"/>
      <c r="D378" s="391"/>
      <c r="E378" s="385"/>
      <c r="F378" s="385"/>
      <c r="G378" s="385"/>
      <c r="H378" s="384"/>
      <c r="I378" s="384"/>
      <c r="J378" s="384"/>
      <c r="K378" s="385"/>
      <c r="L378" s="385"/>
      <c r="M378" s="375"/>
      <c r="N378" s="382"/>
      <c r="O378" s="383"/>
      <c r="P378" s="384"/>
      <c r="Q378" s="384"/>
      <c r="R378" s="385"/>
      <c r="S378" s="385"/>
      <c r="T378" s="385"/>
      <c r="U378" s="386"/>
      <c r="V378" s="386"/>
      <c r="W378" s="385"/>
      <c r="X378" s="385"/>
      <c r="Y378" s="385"/>
      <c r="Z378" s="385"/>
      <c r="AA378" s="385"/>
      <c r="AB378" s="385"/>
      <c r="AC378" s="385"/>
      <c r="AD378" s="385"/>
      <c r="AE378" s="385"/>
      <c r="AF378" s="385"/>
      <c r="AG378" s="385"/>
      <c r="AH378" s="385"/>
      <c r="AI378" s="385"/>
      <c r="AJ378" s="385"/>
      <c r="AK378" s="385"/>
      <c r="AL378" s="385"/>
    </row>
    <row r="379" spans="1:38" ht="90" customHeight="1" x14ac:dyDescent="0.25">
      <c r="A379" s="390"/>
      <c r="B379" s="385"/>
      <c r="C379" s="378"/>
      <c r="D379" s="391"/>
      <c r="E379" s="385"/>
      <c r="F379" s="385"/>
      <c r="G379" s="385"/>
      <c r="H379" s="384"/>
      <c r="I379" s="384"/>
      <c r="J379" s="384"/>
      <c r="K379" s="385"/>
      <c r="L379" s="385"/>
      <c r="M379" s="375"/>
      <c r="N379" s="382"/>
      <c r="O379" s="383"/>
      <c r="P379" s="384"/>
      <c r="Q379" s="384"/>
      <c r="R379" s="385"/>
      <c r="S379" s="385"/>
      <c r="T379" s="385"/>
      <c r="U379" s="386"/>
      <c r="V379" s="386"/>
      <c r="W379" s="385"/>
      <c r="X379" s="385"/>
      <c r="Y379" s="385"/>
      <c r="Z379" s="385"/>
      <c r="AA379" s="385"/>
      <c r="AB379" s="385"/>
      <c r="AC379" s="385"/>
      <c r="AD379" s="385"/>
      <c r="AE379" s="385"/>
      <c r="AF379" s="385"/>
      <c r="AG379" s="385"/>
      <c r="AH379" s="385"/>
      <c r="AI379" s="385"/>
      <c r="AJ379" s="385"/>
      <c r="AK379" s="385"/>
      <c r="AL379" s="385"/>
    </row>
    <row r="380" spans="1:38" ht="90" customHeight="1" x14ac:dyDescent="0.25">
      <c r="A380" s="390"/>
      <c r="B380" s="385"/>
      <c r="C380" s="378"/>
      <c r="D380" s="391"/>
      <c r="E380" s="385"/>
      <c r="F380" s="385"/>
      <c r="G380" s="385"/>
      <c r="H380" s="384"/>
      <c r="I380" s="384"/>
      <c r="J380" s="384"/>
      <c r="K380" s="385"/>
      <c r="L380" s="385"/>
      <c r="M380" s="375"/>
      <c r="N380" s="382"/>
      <c r="O380" s="383"/>
      <c r="P380" s="384"/>
      <c r="Q380" s="384"/>
      <c r="R380" s="385"/>
      <c r="S380" s="385"/>
      <c r="T380" s="385"/>
      <c r="U380" s="386"/>
      <c r="V380" s="386"/>
      <c r="W380" s="385"/>
      <c r="X380" s="385"/>
      <c r="Y380" s="385"/>
      <c r="Z380" s="385"/>
      <c r="AA380" s="385"/>
      <c r="AB380" s="385"/>
      <c r="AC380" s="385"/>
      <c r="AD380" s="385"/>
      <c r="AE380" s="385"/>
      <c r="AF380" s="385"/>
      <c r="AG380" s="385"/>
      <c r="AH380" s="385"/>
      <c r="AI380" s="385"/>
      <c r="AJ380" s="385"/>
      <c r="AK380" s="385"/>
      <c r="AL380" s="385"/>
    </row>
    <row r="381" spans="1:38" ht="90" customHeight="1" x14ac:dyDescent="0.25">
      <c r="A381" s="390"/>
      <c r="B381" s="385"/>
      <c r="C381" s="378"/>
      <c r="D381" s="391"/>
      <c r="E381" s="385"/>
      <c r="F381" s="385"/>
      <c r="G381" s="385"/>
      <c r="H381" s="384"/>
      <c r="I381" s="384"/>
      <c r="J381" s="384"/>
      <c r="K381" s="385"/>
      <c r="L381" s="385"/>
      <c r="M381" s="375"/>
      <c r="N381" s="382"/>
      <c r="O381" s="383"/>
      <c r="P381" s="384"/>
      <c r="Q381" s="384"/>
      <c r="R381" s="385"/>
      <c r="S381" s="385"/>
      <c r="T381" s="385"/>
      <c r="U381" s="386"/>
      <c r="V381" s="386"/>
      <c r="W381" s="385"/>
      <c r="X381" s="385"/>
      <c r="Y381" s="385"/>
      <c r="Z381" s="385"/>
      <c r="AA381" s="385"/>
      <c r="AB381" s="385"/>
      <c r="AC381" s="385"/>
      <c r="AD381" s="385"/>
      <c r="AE381" s="385"/>
      <c r="AF381" s="385"/>
      <c r="AG381" s="385"/>
      <c r="AH381" s="385"/>
      <c r="AI381" s="385"/>
      <c r="AJ381" s="385"/>
      <c r="AK381" s="385"/>
      <c r="AL381" s="385"/>
    </row>
    <row r="382" spans="1:38" ht="90" customHeight="1" x14ac:dyDescent="0.25">
      <c r="A382" s="390"/>
      <c r="B382" s="385"/>
      <c r="C382" s="378"/>
      <c r="D382" s="391"/>
      <c r="E382" s="385"/>
      <c r="F382" s="385"/>
      <c r="G382" s="385"/>
      <c r="H382" s="384"/>
      <c r="I382" s="384"/>
      <c r="J382" s="384"/>
      <c r="K382" s="385"/>
      <c r="L382" s="385"/>
      <c r="M382" s="375"/>
      <c r="N382" s="382"/>
      <c r="O382" s="383"/>
      <c r="P382" s="384"/>
      <c r="Q382" s="384"/>
      <c r="R382" s="385"/>
      <c r="S382" s="385"/>
      <c r="T382" s="385"/>
      <c r="U382" s="386"/>
      <c r="V382" s="386"/>
      <c r="W382" s="385"/>
      <c r="X382" s="385"/>
      <c r="Y382" s="385"/>
      <c r="Z382" s="385"/>
      <c r="AA382" s="385"/>
      <c r="AB382" s="385"/>
      <c r="AC382" s="385"/>
      <c r="AD382" s="385"/>
      <c r="AE382" s="385"/>
      <c r="AF382" s="385"/>
      <c r="AG382" s="385"/>
      <c r="AH382" s="385"/>
      <c r="AI382" s="385"/>
      <c r="AJ382" s="385"/>
      <c r="AK382" s="385"/>
      <c r="AL382" s="385"/>
    </row>
    <row r="383" spans="1:38" ht="90" customHeight="1" x14ac:dyDescent="0.25">
      <c r="A383" s="390"/>
      <c r="B383" s="385"/>
      <c r="C383" s="378"/>
      <c r="D383" s="391"/>
      <c r="E383" s="385"/>
      <c r="F383" s="385"/>
      <c r="G383" s="385"/>
      <c r="H383" s="384"/>
      <c r="I383" s="384"/>
      <c r="J383" s="384"/>
      <c r="K383" s="385"/>
      <c r="L383" s="385"/>
      <c r="M383" s="375"/>
      <c r="N383" s="382"/>
      <c r="O383" s="383"/>
      <c r="P383" s="384"/>
      <c r="Q383" s="384"/>
      <c r="R383" s="385"/>
      <c r="S383" s="385"/>
      <c r="T383" s="385"/>
      <c r="U383" s="386"/>
      <c r="V383" s="386"/>
      <c r="W383" s="385"/>
      <c r="X383" s="385"/>
      <c r="Y383" s="385"/>
      <c r="Z383" s="385"/>
      <c r="AA383" s="385"/>
      <c r="AB383" s="385"/>
      <c r="AC383" s="385"/>
      <c r="AD383" s="385"/>
      <c r="AE383" s="385"/>
      <c r="AF383" s="385"/>
      <c r="AG383" s="385"/>
      <c r="AH383" s="385"/>
      <c r="AI383" s="385"/>
      <c r="AJ383" s="385"/>
      <c r="AK383" s="385"/>
      <c r="AL383" s="385"/>
    </row>
    <row r="384" spans="1:38" ht="90" customHeight="1" x14ac:dyDescent="0.25">
      <c r="A384" s="390"/>
      <c r="B384" s="385"/>
      <c r="C384" s="378"/>
      <c r="D384" s="391"/>
      <c r="E384" s="385"/>
      <c r="F384" s="385"/>
      <c r="G384" s="385"/>
      <c r="H384" s="384"/>
      <c r="I384" s="384"/>
      <c r="J384" s="384"/>
      <c r="K384" s="385"/>
      <c r="L384" s="385"/>
      <c r="M384" s="375"/>
      <c r="N384" s="382"/>
      <c r="O384" s="383"/>
      <c r="P384" s="384"/>
      <c r="Q384" s="384"/>
      <c r="R384" s="385"/>
      <c r="S384" s="385"/>
      <c r="T384" s="385"/>
      <c r="U384" s="386"/>
      <c r="V384" s="386"/>
      <c r="W384" s="385"/>
      <c r="X384" s="385"/>
      <c r="Y384" s="385"/>
      <c r="Z384" s="385"/>
      <c r="AA384" s="385"/>
      <c r="AB384" s="385"/>
      <c r="AC384" s="385"/>
      <c r="AD384" s="385"/>
      <c r="AE384" s="385"/>
      <c r="AF384" s="385"/>
      <c r="AG384" s="385"/>
      <c r="AH384" s="385"/>
      <c r="AI384" s="385"/>
      <c r="AJ384" s="385"/>
      <c r="AK384" s="385"/>
      <c r="AL384" s="385"/>
    </row>
    <row r="385" spans="1:38" ht="90" customHeight="1" x14ac:dyDescent="0.25">
      <c r="A385" s="390"/>
      <c r="B385" s="385"/>
      <c r="C385" s="378"/>
      <c r="D385" s="391"/>
      <c r="E385" s="385"/>
      <c r="F385" s="385"/>
      <c r="G385" s="385"/>
      <c r="H385" s="384"/>
      <c r="I385" s="384"/>
      <c r="J385" s="384"/>
      <c r="K385" s="385"/>
      <c r="L385" s="385"/>
      <c r="M385" s="375"/>
      <c r="N385" s="382"/>
      <c r="O385" s="383"/>
      <c r="P385" s="384"/>
      <c r="Q385" s="384"/>
      <c r="R385" s="385"/>
      <c r="S385" s="385"/>
      <c r="T385" s="385"/>
      <c r="U385" s="386"/>
      <c r="V385" s="386"/>
      <c r="W385" s="385"/>
      <c r="X385" s="385"/>
      <c r="Y385" s="385"/>
      <c r="Z385" s="385"/>
      <c r="AA385" s="385"/>
      <c r="AB385" s="385"/>
      <c r="AC385" s="385"/>
      <c r="AD385" s="385"/>
      <c r="AE385" s="385"/>
      <c r="AF385" s="385"/>
      <c r="AG385" s="385"/>
      <c r="AH385" s="385"/>
      <c r="AI385" s="385"/>
      <c r="AJ385" s="385"/>
      <c r="AK385" s="385"/>
      <c r="AL385" s="385"/>
    </row>
    <row r="386" spans="1:38" ht="90" customHeight="1" x14ac:dyDescent="0.25">
      <c r="A386" s="390"/>
      <c r="B386" s="385"/>
      <c r="C386" s="378"/>
      <c r="D386" s="391"/>
      <c r="E386" s="385"/>
      <c r="F386" s="385"/>
      <c r="G386" s="385"/>
      <c r="H386" s="384"/>
      <c r="I386" s="384"/>
      <c r="J386" s="384"/>
      <c r="K386" s="385"/>
      <c r="L386" s="385"/>
      <c r="M386" s="375"/>
      <c r="N386" s="382"/>
      <c r="O386" s="383"/>
      <c r="P386" s="384"/>
      <c r="Q386" s="384"/>
      <c r="R386" s="385"/>
      <c r="S386" s="385"/>
      <c r="T386" s="385"/>
      <c r="U386" s="386"/>
      <c r="V386" s="386"/>
      <c r="W386" s="385"/>
      <c r="X386" s="385"/>
      <c r="Y386" s="385"/>
      <c r="Z386" s="385"/>
      <c r="AA386" s="385"/>
      <c r="AB386" s="385"/>
      <c r="AC386" s="385"/>
      <c r="AD386" s="385"/>
      <c r="AE386" s="385"/>
      <c r="AF386" s="385"/>
      <c r="AG386" s="385"/>
      <c r="AH386" s="385"/>
      <c r="AI386" s="385"/>
      <c r="AJ386" s="385"/>
      <c r="AK386" s="385"/>
      <c r="AL386" s="385"/>
    </row>
    <row r="387" spans="1:38" ht="90" customHeight="1" x14ac:dyDescent="0.25">
      <c r="A387" s="390"/>
      <c r="B387" s="385"/>
      <c r="C387" s="378"/>
      <c r="D387" s="391"/>
      <c r="E387" s="385"/>
      <c r="F387" s="385"/>
      <c r="G387" s="385"/>
      <c r="H387" s="384"/>
      <c r="I387" s="384"/>
      <c r="J387" s="384"/>
      <c r="K387" s="385"/>
      <c r="L387" s="385"/>
      <c r="M387" s="375"/>
      <c r="N387" s="382"/>
      <c r="O387" s="383"/>
      <c r="P387" s="384"/>
      <c r="Q387" s="384"/>
      <c r="R387" s="385"/>
      <c r="S387" s="385"/>
      <c r="T387" s="385"/>
      <c r="U387" s="386"/>
      <c r="V387" s="386"/>
      <c r="W387" s="385"/>
      <c r="X387" s="385"/>
      <c r="Y387" s="385"/>
      <c r="Z387" s="385"/>
      <c r="AA387" s="385"/>
      <c r="AB387" s="385"/>
      <c r="AC387" s="385"/>
      <c r="AD387" s="385"/>
      <c r="AE387" s="385"/>
      <c r="AF387" s="385"/>
      <c r="AG387" s="385"/>
      <c r="AH387" s="385"/>
      <c r="AI387" s="385"/>
      <c r="AJ387" s="385"/>
      <c r="AK387" s="385"/>
      <c r="AL387" s="385"/>
    </row>
    <row r="388" spans="1:38" ht="90" customHeight="1" x14ac:dyDescent="0.25">
      <c r="A388" s="390"/>
      <c r="B388" s="385"/>
      <c r="C388" s="378"/>
      <c r="D388" s="391"/>
      <c r="E388" s="385"/>
      <c r="F388" s="385"/>
      <c r="G388" s="385"/>
      <c r="H388" s="384"/>
      <c r="I388" s="384"/>
      <c r="J388" s="384"/>
      <c r="K388" s="385"/>
      <c r="L388" s="385"/>
      <c r="M388" s="375"/>
      <c r="N388" s="382"/>
      <c r="O388" s="383"/>
      <c r="P388" s="384"/>
      <c r="Q388" s="384"/>
      <c r="R388" s="385"/>
      <c r="S388" s="385"/>
      <c r="T388" s="385"/>
      <c r="U388" s="386"/>
      <c r="V388" s="386"/>
      <c r="W388" s="385"/>
      <c r="X388" s="385"/>
      <c r="Y388" s="385"/>
      <c r="Z388" s="385"/>
      <c r="AA388" s="385"/>
      <c r="AB388" s="385"/>
      <c r="AC388" s="385"/>
      <c r="AD388" s="385"/>
      <c r="AE388" s="385"/>
      <c r="AF388" s="385"/>
      <c r="AG388" s="385"/>
      <c r="AH388" s="385"/>
      <c r="AI388" s="385"/>
      <c r="AJ388" s="385"/>
      <c r="AK388" s="385"/>
      <c r="AL388" s="385"/>
    </row>
    <row r="389" spans="1:38" ht="90" customHeight="1" x14ac:dyDescent="0.25">
      <c r="A389" s="390"/>
      <c r="B389" s="385"/>
      <c r="C389" s="378"/>
      <c r="D389" s="391"/>
      <c r="E389" s="385"/>
      <c r="F389" s="385"/>
      <c r="G389" s="385"/>
      <c r="H389" s="384"/>
      <c r="I389" s="384"/>
      <c r="J389" s="384"/>
      <c r="K389" s="385"/>
      <c r="L389" s="385"/>
      <c r="M389" s="375"/>
      <c r="N389" s="382"/>
      <c r="O389" s="383"/>
      <c r="P389" s="384"/>
      <c r="Q389" s="384"/>
      <c r="R389" s="385"/>
      <c r="S389" s="385"/>
      <c r="T389" s="385"/>
      <c r="U389" s="386"/>
      <c r="V389" s="386"/>
      <c r="W389" s="385"/>
      <c r="X389" s="385"/>
      <c r="Y389" s="385"/>
      <c r="Z389" s="385"/>
      <c r="AA389" s="385"/>
      <c r="AB389" s="385"/>
      <c r="AC389" s="385"/>
      <c r="AD389" s="385"/>
      <c r="AE389" s="385"/>
      <c r="AF389" s="385"/>
      <c r="AG389" s="385"/>
      <c r="AH389" s="385"/>
      <c r="AI389" s="385"/>
      <c r="AJ389" s="385"/>
      <c r="AK389" s="385"/>
      <c r="AL389" s="385"/>
    </row>
    <row r="390" spans="1:38" ht="90" customHeight="1" x14ac:dyDescent="0.25">
      <c r="A390" s="390"/>
      <c r="B390" s="385"/>
      <c r="C390" s="378"/>
      <c r="D390" s="391"/>
      <c r="E390" s="385"/>
      <c r="F390" s="385"/>
      <c r="G390" s="385"/>
      <c r="H390" s="384"/>
      <c r="I390" s="384"/>
      <c r="J390" s="384"/>
      <c r="K390" s="385"/>
      <c r="L390" s="385"/>
      <c r="M390" s="375"/>
      <c r="N390" s="382"/>
      <c r="O390" s="383"/>
      <c r="P390" s="384"/>
      <c r="Q390" s="384"/>
      <c r="R390" s="385"/>
      <c r="S390" s="385"/>
      <c r="T390" s="385"/>
      <c r="U390" s="386"/>
      <c r="V390" s="386"/>
      <c r="W390" s="385"/>
      <c r="X390" s="385"/>
      <c r="Y390" s="385"/>
      <c r="Z390" s="385"/>
      <c r="AA390" s="385"/>
      <c r="AB390" s="385"/>
      <c r="AC390" s="385"/>
      <c r="AD390" s="385"/>
      <c r="AE390" s="385"/>
      <c r="AF390" s="385"/>
      <c r="AG390" s="385"/>
      <c r="AH390" s="385"/>
      <c r="AI390" s="385"/>
      <c r="AJ390" s="385"/>
      <c r="AK390" s="385"/>
      <c r="AL390" s="385"/>
    </row>
    <row r="391" spans="1:38" ht="90" customHeight="1" x14ac:dyDescent="0.25">
      <c r="A391" s="390"/>
      <c r="B391" s="385"/>
      <c r="C391" s="378"/>
      <c r="D391" s="391"/>
      <c r="E391" s="385"/>
      <c r="F391" s="385"/>
      <c r="G391" s="385"/>
      <c r="H391" s="384"/>
      <c r="I391" s="384"/>
      <c r="J391" s="384"/>
      <c r="K391" s="385"/>
      <c r="L391" s="385"/>
      <c r="M391" s="375"/>
      <c r="N391" s="382"/>
      <c r="O391" s="383"/>
      <c r="P391" s="384"/>
      <c r="Q391" s="384"/>
      <c r="R391" s="385"/>
      <c r="S391" s="385"/>
      <c r="T391" s="385"/>
      <c r="U391" s="386"/>
      <c r="V391" s="386"/>
      <c r="W391" s="385"/>
      <c r="X391" s="385"/>
      <c r="Y391" s="385"/>
      <c r="Z391" s="385"/>
      <c r="AA391" s="385"/>
      <c r="AB391" s="385"/>
      <c r="AC391" s="385"/>
      <c r="AD391" s="385"/>
      <c r="AE391" s="385"/>
      <c r="AF391" s="385"/>
      <c r="AG391" s="385"/>
      <c r="AH391" s="385"/>
      <c r="AI391" s="385"/>
      <c r="AJ391" s="385"/>
      <c r="AK391" s="385"/>
      <c r="AL391" s="385"/>
    </row>
    <row r="392" spans="1:38" ht="90" customHeight="1" x14ac:dyDescent="0.25">
      <c r="A392" s="390"/>
      <c r="B392" s="385"/>
      <c r="C392" s="378"/>
      <c r="D392" s="391"/>
      <c r="E392" s="385"/>
      <c r="F392" s="385"/>
      <c r="G392" s="385"/>
      <c r="H392" s="384"/>
      <c r="I392" s="384"/>
      <c r="J392" s="384"/>
      <c r="K392" s="385"/>
      <c r="L392" s="385"/>
      <c r="M392" s="375"/>
      <c r="N392" s="382"/>
      <c r="O392" s="383"/>
      <c r="P392" s="384"/>
      <c r="Q392" s="384"/>
      <c r="R392" s="385"/>
      <c r="S392" s="385"/>
      <c r="T392" s="385"/>
      <c r="U392" s="386"/>
      <c r="V392" s="386"/>
      <c r="W392" s="385"/>
      <c r="X392" s="385"/>
      <c r="Y392" s="385"/>
      <c r="Z392" s="385"/>
      <c r="AA392" s="385"/>
      <c r="AB392" s="385"/>
      <c r="AC392" s="385"/>
      <c r="AD392" s="385"/>
      <c r="AE392" s="385"/>
      <c r="AF392" s="385"/>
      <c r="AG392" s="385"/>
      <c r="AH392" s="385"/>
      <c r="AI392" s="385"/>
      <c r="AJ392" s="385"/>
      <c r="AK392" s="385"/>
      <c r="AL392" s="385"/>
    </row>
    <row r="393" spans="1:38" ht="90" customHeight="1" x14ac:dyDescent="0.25">
      <c r="A393" s="390"/>
      <c r="B393" s="385"/>
      <c r="C393" s="378"/>
      <c r="D393" s="391"/>
      <c r="E393" s="385"/>
      <c r="F393" s="385"/>
      <c r="G393" s="385"/>
      <c r="H393" s="384"/>
      <c r="I393" s="384"/>
      <c r="J393" s="384"/>
      <c r="K393" s="385"/>
      <c r="L393" s="385"/>
      <c r="M393" s="375"/>
      <c r="N393" s="382"/>
      <c r="O393" s="383"/>
      <c r="P393" s="384"/>
      <c r="Q393" s="384"/>
      <c r="R393" s="385"/>
      <c r="S393" s="385"/>
      <c r="T393" s="385"/>
      <c r="U393" s="386"/>
      <c r="V393" s="386"/>
      <c r="W393" s="385"/>
      <c r="X393" s="385"/>
      <c r="Y393" s="385"/>
      <c r="Z393" s="385"/>
      <c r="AA393" s="385"/>
      <c r="AB393" s="385"/>
      <c r="AC393" s="385"/>
      <c r="AD393" s="385"/>
      <c r="AE393" s="385"/>
      <c r="AF393" s="385"/>
      <c r="AG393" s="385"/>
      <c r="AH393" s="385"/>
      <c r="AI393" s="385"/>
      <c r="AJ393" s="385"/>
      <c r="AK393" s="385"/>
      <c r="AL393" s="385"/>
    </row>
    <row r="394" spans="1:38" ht="90" customHeight="1" x14ac:dyDescent="0.25">
      <c r="A394" s="390"/>
      <c r="B394" s="385"/>
      <c r="C394" s="378"/>
      <c r="D394" s="391"/>
      <c r="E394" s="385"/>
      <c r="F394" s="385"/>
      <c r="G394" s="385"/>
      <c r="H394" s="384"/>
      <c r="I394" s="384"/>
      <c r="J394" s="384"/>
      <c r="K394" s="385"/>
      <c r="L394" s="385"/>
      <c r="M394" s="375"/>
      <c r="N394" s="382"/>
      <c r="O394" s="383"/>
      <c r="P394" s="384"/>
      <c r="Q394" s="384"/>
      <c r="R394" s="385"/>
      <c r="S394" s="385"/>
      <c r="T394" s="385"/>
      <c r="U394" s="386"/>
      <c r="V394" s="386"/>
      <c r="W394" s="385"/>
      <c r="X394" s="385"/>
      <c r="Y394" s="385"/>
      <c r="Z394" s="385"/>
      <c r="AA394" s="385"/>
      <c r="AB394" s="385"/>
      <c r="AC394" s="385"/>
      <c r="AD394" s="385"/>
      <c r="AE394" s="385"/>
      <c r="AF394" s="385"/>
      <c r="AG394" s="385"/>
      <c r="AH394" s="385"/>
      <c r="AI394" s="385"/>
      <c r="AJ394" s="385"/>
      <c r="AK394" s="385"/>
      <c r="AL394" s="385"/>
    </row>
    <row r="395" spans="1:38" ht="90" customHeight="1" x14ac:dyDescent="0.25">
      <c r="A395" s="390"/>
      <c r="B395" s="385"/>
      <c r="C395" s="378"/>
      <c r="D395" s="391"/>
      <c r="E395" s="385"/>
      <c r="F395" s="385"/>
      <c r="G395" s="385"/>
      <c r="H395" s="384"/>
      <c r="I395" s="384"/>
      <c r="J395" s="384"/>
      <c r="K395" s="385"/>
      <c r="L395" s="385"/>
      <c r="M395" s="375"/>
      <c r="N395" s="382"/>
      <c r="O395" s="383"/>
      <c r="P395" s="384"/>
      <c r="Q395" s="384"/>
      <c r="R395" s="385"/>
      <c r="S395" s="385"/>
      <c r="T395" s="385"/>
      <c r="U395" s="386"/>
      <c r="V395" s="386"/>
      <c r="W395" s="385"/>
      <c r="X395" s="385"/>
      <c r="Y395" s="385"/>
      <c r="Z395" s="385"/>
      <c r="AA395" s="385"/>
      <c r="AB395" s="385"/>
      <c r="AC395" s="385"/>
      <c r="AD395" s="385"/>
      <c r="AE395" s="385"/>
      <c r="AF395" s="385"/>
      <c r="AG395" s="385"/>
      <c r="AH395" s="385"/>
      <c r="AI395" s="385"/>
      <c r="AJ395" s="385"/>
      <c r="AK395" s="385"/>
      <c r="AL395" s="385"/>
    </row>
    <row r="396" spans="1:38" ht="90" customHeight="1" x14ac:dyDescent="0.25">
      <c r="A396" s="390"/>
      <c r="B396" s="385"/>
      <c r="C396" s="378"/>
      <c r="D396" s="391"/>
      <c r="E396" s="385"/>
      <c r="F396" s="385"/>
      <c r="G396" s="385"/>
      <c r="H396" s="384"/>
      <c r="I396" s="384"/>
      <c r="J396" s="384"/>
      <c r="K396" s="385"/>
      <c r="L396" s="385"/>
      <c r="M396" s="375"/>
      <c r="N396" s="382"/>
      <c r="O396" s="383"/>
      <c r="P396" s="384"/>
      <c r="Q396" s="384"/>
      <c r="R396" s="385"/>
      <c r="S396" s="385"/>
      <c r="T396" s="385"/>
      <c r="U396" s="386"/>
      <c r="V396" s="386"/>
      <c r="W396" s="385"/>
      <c r="X396" s="385"/>
      <c r="Y396" s="385"/>
      <c r="Z396" s="385"/>
      <c r="AA396" s="385"/>
      <c r="AB396" s="385"/>
      <c r="AC396" s="385"/>
      <c r="AD396" s="385"/>
      <c r="AE396" s="385"/>
      <c r="AF396" s="385"/>
      <c r="AG396" s="385"/>
      <c r="AH396" s="385"/>
      <c r="AI396" s="385"/>
      <c r="AJ396" s="385"/>
      <c r="AK396" s="385"/>
      <c r="AL396" s="385"/>
    </row>
    <row r="397" spans="1:38" ht="90" customHeight="1" x14ac:dyDescent="0.25">
      <c r="A397" s="390"/>
      <c r="B397" s="385"/>
      <c r="C397" s="378"/>
      <c r="D397" s="391"/>
      <c r="E397" s="385"/>
      <c r="F397" s="385"/>
      <c r="G397" s="385"/>
      <c r="H397" s="384"/>
      <c r="I397" s="384"/>
      <c r="J397" s="384"/>
      <c r="K397" s="385"/>
      <c r="L397" s="385"/>
      <c r="M397" s="375"/>
      <c r="N397" s="382"/>
      <c r="O397" s="383"/>
      <c r="P397" s="384"/>
      <c r="Q397" s="384"/>
      <c r="R397" s="385"/>
      <c r="S397" s="385"/>
      <c r="T397" s="385"/>
      <c r="U397" s="386"/>
      <c r="V397" s="386"/>
      <c r="W397" s="385"/>
      <c r="X397" s="385"/>
      <c r="Y397" s="385"/>
      <c r="Z397" s="385"/>
      <c r="AA397" s="385"/>
      <c r="AB397" s="385"/>
      <c r="AC397" s="385"/>
      <c r="AD397" s="385"/>
      <c r="AE397" s="385"/>
      <c r="AF397" s="385"/>
      <c r="AG397" s="385"/>
      <c r="AH397" s="385"/>
      <c r="AI397" s="385"/>
      <c r="AJ397" s="385"/>
      <c r="AK397" s="385"/>
      <c r="AL397" s="385"/>
    </row>
    <row r="398" spans="1:38" ht="90" customHeight="1" x14ac:dyDescent="0.25">
      <c r="A398" s="390"/>
      <c r="B398" s="385"/>
      <c r="C398" s="378"/>
      <c r="D398" s="391"/>
      <c r="E398" s="385"/>
      <c r="F398" s="385"/>
      <c r="G398" s="385"/>
      <c r="H398" s="384"/>
      <c r="I398" s="384"/>
      <c r="J398" s="384"/>
      <c r="K398" s="385"/>
      <c r="L398" s="385"/>
      <c r="M398" s="375"/>
      <c r="N398" s="382"/>
      <c r="O398" s="383"/>
      <c r="P398" s="384"/>
      <c r="Q398" s="384"/>
      <c r="R398" s="385"/>
      <c r="S398" s="385"/>
      <c r="T398" s="385"/>
      <c r="U398" s="386"/>
      <c r="V398" s="386"/>
      <c r="W398" s="385"/>
      <c r="X398" s="385"/>
      <c r="Y398" s="385"/>
      <c r="Z398" s="385"/>
      <c r="AA398" s="385"/>
      <c r="AB398" s="385"/>
      <c r="AC398" s="385"/>
      <c r="AD398" s="385"/>
      <c r="AE398" s="385"/>
      <c r="AF398" s="385"/>
      <c r="AG398" s="385"/>
      <c r="AH398" s="385"/>
      <c r="AI398" s="385"/>
      <c r="AJ398" s="385"/>
      <c r="AK398" s="385"/>
      <c r="AL398" s="385"/>
    </row>
    <row r="399" spans="1:38" ht="90" customHeight="1" x14ac:dyDescent="0.25">
      <c r="A399" s="390"/>
      <c r="B399" s="385"/>
      <c r="C399" s="378"/>
      <c r="D399" s="391"/>
      <c r="E399" s="385"/>
      <c r="F399" s="385"/>
      <c r="G399" s="385"/>
      <c r="H399" s="384"/>
      <c r="I399" s="384"/>
      <c r="J399" s="384"/>
      <c r="K399" s="385"/>
      <c r="L399" s="385"/>
      <c r="M399" s="375"/>
      <c r="N399" s="382"/>
      <c r="O399" s="383"/>
      <c r="P399" s="384"/>
      <c r="Q399" s="384"/>
      <c r="R399" s="385"/>
      <c r="S399" s="385"/>
      <c r="T399" s="385"/>
      <c r="U399" s="386"/>
      <c r="V399" s="386"/>
      <c r="W399" s="385"/>
      <c r="X399" s="385"/>
      <c r="Y399" s="385"/>
      <c r="Z399" s="385"/>
      <c r="AA399" s="385"/>
      <c r="AB399" s="385"/>
      <c r="AC399" s="385"/>
      <c r="AD399" s="385"/>
      <c r="AE399" s="385"/>
      <c r="AF399" s="385"/>
      <c r="AG399" s="385"/>
      <c r="AH399" s="385"/>
      <c r="AI399" s="385"/>
      <c r="AJ399" s="385"/>
      <c r="AK399" s="385"/>
      <c r="AL399" s="385"/>
    </row>
    <row r="400" spans="1:38" ht="90" customHeight="1" x14ac:dyDescent="0.25">
      <c r="A400" s="390"/>
      <c r="B400" s="385"/>
      <c r="C400" s="378"/>
      <c r="D400" s="391"/>
      <c r="E400" s="385"/>
      <c r="F400" s="385"/>
      <c r="G400" s="385"/>
      <c r="H400" s="384"/>
      <c r="I400" s="384"/>
      <c r="J400" s="384"/>
      <c r="K400" s="385"/>
      <c r="L400" s="385"/>
      <c r="M400" s="375"/>
      <c r="N400" s="382"/>
      <c r="O400" s="383"/>
      <c r="P400" s="384"/>
      <c r="Q400" s="384"/>
      <c r="R400" s="385"/>
      <c r="S400" s="385"/>
      <c r="T400" s="385"/>
      <c r="U400" s="386"/>
      <c r="V400" s="386"/>
      <c r="W400" s="385"/>
      <c r="X400" s="385"/>
      <c r="Y400" s="385"/>
      <c r="Z400" s="385"/>
      <c r="AA400" s="385"/>
      <c r="AB400" s="385"/>
      <c r="AC400" s="385"/>
      <c r="AD400" s="385"/>
      <c r="AE400" s="385"/>
      <c r="AF400" s="385"/>
      <c r="AG400" s="385"/>
      <c r="AH400" s="385"/>
      <c r="AI400" s="385"/>
      <c r="AJ400" s="385"/>
      <c r="AK400" s="385"/>
      <c r="AL400" s="385"/>
    </row>
    <row r="401" spans="1:38" ht="90" customHeight="1" x14ac:dyDescent="0.25">
      <c r="A401" s="390"/>
      <c r="B401" s="385"/>
      <c r="C401" s="378"/>
      <c r="D401" s="391"/>
      <c r="E401" s="385"/>
      <c r="F401" s="385"/>
      <c r="G401" s="385"/>
      <c r="H401" s="384"/>
      <c r="I401" s="384"/>
      <c r="J401" s="384"/>
      <c r="K401" s="385"/>
      <c r="L401" s="385"/>
      <c r="M401" s="375"/>
      <c r="N401" s="382"/>
      <c r="O401" s="383"/>
      <c r="P401" s="384"/>
      <c r="Q401" s="384"/>
      <c r="R401" s="385"/>
      <c r="S401" s="385"/>
      <c r="T401" s="385"/>
      <c r="U401" s="386"/>
      <c r="V401" s="386"/>
      <c r="W401" s="385"/>
      <c r="X401" s="385"/>
      <c r="Y401" s="385"/>
      <c r="Z401" s="385"/>
      <c r="AA401" s="385"/>
      <c r="AB401" s="385"/>
      <c r="AC401" s="385"/>
      <c r="AD401" s="385"/>
      <c r="AE401" s="385"/>
      <c r="AF401" s="385"/>
      <c r="AG401" s="385"/>
      <c r="AH401" s="385"/>
      <c r="AI401" s="385"/>
      <c r="AJ401" s="385"/>
      <c r="AK401" s="385"/>
      <c r="AL401" s="385"/>
    </row>
    <row r="402" spans="1:38" ht="90" customHeight="1" x14ac:dyDescent="0.25">
      <c r="A402" s="390"/>
      <c r="B402" s="385"/>
      <c r="C402" s="378"/>
      <c r="D402" s="391"/>
      <c r="E402" s="385"/>
      <c r="F402" s="385"/>
      <c r="G402" s="385"/>
      <c r="H402" s="384"/>
      <c r="I402" s="384"/>
      <c r="J402" s="384"/>
      <c r="K402" s="385"/>
      <c r="L402" s="385"/>
      <c r="M402" s="375"/>
      <c r="N402" s="382"/>
      <c r="O402" s="383"/>
      <c r="P402" s="384"/>
      <c r="Q402" s="384"/>
      <c r="R402" s="385"/>
      <c r="S402" s="385"/>
      <c r="T402" s="385"/>
      <c r="U402" s="386"/>
      <c r="V402" s="386"/>
      <c r="W402" s="385"/>
      <c r="X402" s="385"/>
      <c r="Y402" s="385"/>
      <c r="Z402" s="385"/>
      <c r="AA402" s="385"/>
      <c r="AB402" s="385"/>
      <c r="AC402" s="385"/>
      <c r="AD402" s="385"/>
      <c r="AE402" s="385"/>
      <c r="AF402" s="385"/>
      <c r="AG402" s="385"/>
      <c r="AH402" s="385"/>
      <c r="AI402" s="385"/>
      <c r="AJ402" s="385"/>
      <c r="AK402" s="385"/>
      <c r="AL402" s="385"/>
    </row>
    <row r="403" spans="1:38" ht="90" customHeight="1" x14ac:dyDescent="0.25">
      <c r="A403" s="390"/>
      <c r="B403" s="385"/>
      <c r="C403" s="378"/>
      <c r="D403" s="391"/>
      <c r="E403" s="385"/>
      <c r="F403" s="385"/>
      <c r="G403" s="385"/>
      <c r="H403" s="384"/>
      <c r="I403" s="384"/>
      <c r="J403" s="384"/>
      <c r="K403" s="385"/>
      <c r="L403" s="385"/>
      <c r="M403" s="375"/>
      <c r="N403" s="382"/>
      <c r="O403" s="383"/>
      <c r="P403" s="384"/>
      <c r="Q403" s="384"/>
      <c r="R403" s="385"/>
      <c r="S403" s="385"/>
      <c r="T403" s="385"/>
      <c r="U403" s="386"/>
      <c r="V403" s="386"/>
      <c r="W403" s="385"/>
      <c r="X403" s="385"/>
      <c r="Y403" s="385"/>
      <c r="Z403" s="385"/>
      <c r="AA403" s="385"/>
      <c r="AB403" s="385"/>
      <c r="AC403" s="385"/>
      <c r="AD403" s="385"/>
      <c r="AE403" s="385"/>
      <c r="AF403" s="385"/>
      <c r="AG403" s="385"/>
      <c r="AH403" s="385"/>
      <c r="AI403" s="385"/>
      <c r="AJ403" s="385"/>
      <c r="AK403" s="385"/>
      <c r="AL403" s="385"/>
    </row>
    <row r="404" spans="1:38" ht="90" customHeight="1" x14ac:dyDescent="0.25">
      <c r="A404" s="390"/>
      <c r="B404" s="385"/>
      <c r="C404" s="378"/>
      <c r="D404" s="391"/>
      <c r="E404" s="385"/>
      <c r="F404" s="385"/>
      <c r="G404" s="385"/>
      <c r="H404" s="384"/>
      <c r="I404" s="384"/>
      <c r="J404" s="384"/>
      <c r="K404" s="385"/>
      <c r="L404" s="385"/>
      <c r="M404" s="375"/>
      <c r="N404" s="382"/>
      <c r="O404" s="383"/>
      <c r="P404" s="384"/>
      <c r="Q404" s="384"/>
      <c r="R404" s="385"/>
      <c r="S404" s="385"/>
      <c r="T404" s="385"/>
      <c r="U404" s="386"/>
      <c r="V404" s="386"/>
      <c r="W404" s="385"/>
      <c r="X404" s="385"/>
      <c r="Y404" s="385"/>
      <c r="Z404" s="385"/>
      <c r="AA404" s="385"/>
      <c r="AB404" s="385"/>
      <c r="AC404" s="385"/>
      <c r="AD404" s="385"/>
      <c r="AE404" s="385"/>
      <c r="AF404" s="385"/>
      <c r="AG404" s="385"/>
      <c r="AH404" s="385"/>
      <c r="AI404" s="385"/>
      <c r="AJ404" s="385"/>
      <c r="AK404" s="385"/>
      <c r="AL404" s="385"/>
    </row>
    <row r="405" spans="1:38" ht="90" customHeight="1" x14ac:dyDescent="0.25">
      <c r="A405" s="390"/>
      <c r="B405" s="385"/>
      <c r="C405" s="378"/>
      <c r="D405" s="391"/>
      <c r="E405" s="385"/>
      <c r="F405" s="385"/>
      <c r="G405" s="385"/>
      <c r="H405" s="384"/>
      <c r="I405" s="384"/>
      <c r="J405" s="384"/>
      <c r="K405" s="385"/>
      <c r="L405" s="385"/>
      <c r="M405" s="375"/>
      <c r="N405" s="382"/>
      <c r="O405" s="383"/>
      <c r="P405" s="384"/>
      <c r="Q405" s="384"/>
      <c r="R405" s="385"/>
      <c r="S405" s="385"/>
      <c r="T405" s="385"/>
      <c r="U405" s="386"/>
      <c r="V405" s="386"/>
      <c r="W405" s="385"/>
      <c r="X405" s="385"/>
      <c r="Y405" s="385"/>
      <c r="Z405" s="385"/>
      <c r="AA405" s="385"/>
      <c r="AB405" s="385"/>
      <c r="AC405" s="385"/>
      <c r="AD405" s="385"/>
      <c r="AE405" s="385"/>
      <c r="AF405" s="385"/>
      <c r="AG405" s="385"/>
      <c r="AH405" s="385"/>
      <c r="AI405" s="385"/>
      <c r="AJ405" s="385"/>
      <c r="AK405" s="385"/>
      <c r="AL405" s="385"/>
    </row>
    <row r="406" spans="1:38" ht="90" customHeight="1" x14ac:dyDescent="0.25">
      <c r="A406" s="390"/>
      <c r="B406" s="385"/>
      <c r="C406" s="378"/>
      <c r="D406" s="391"/>
      <c r="E406" s="385"/>
      <c r="F406" s="385"/>
      <c r="G406" s="385"/>
      <c r="H406" s="384"/>
      <c r="I406" s="384"/>
      <c r="J406" s="384"/>
      <c r="K406" s="385"/>
      <c r="L406" s="385"/>
      <c r="M406" s="375"/>
      <c r="N406" s="382"/>
      <c r="O406" s="383"/>
      <c r="P406" s="384"/>
      <c r="Q406" s="384"/>
      <c r="R406" s="385"/>
      <c r="S406" s="385"/>
      <c r="T406" s="385"/>
      <c r="U406" s="386"/>
      <c r="V406" s="386"/>
      <c r="W406" s="385"/>
      <c r="X406" s="385"/>
      <c r="Y406" s="385"/>
      <c r="Z406" s="385"/>
      <c r="AA406" s="385"/>
      <c r="AB406" s="385"/>
      <c r="AC406" s="385"/>
      <c r="AD406" s="385"/>
      <c r="AE406" s="385"/>
      <c r="AF406" s="385"/>
      <c r="AG406" s="385"/>
      <c r="AH406" s="385"/>
      <c r="AI406" s="385"/>
      <c r="AJ406" s="385"/>
      <c r="AK406" s="385"/>
      <c r="AL406" s="385"/>
    </row>
    <row r="407" spans="1:38" ht="90" customHeight="1" x14ac:dyDescent="0.25">
      <c r="A407" s="390"/>
      <c r="B407" s="385"/>
      <c r="C407" s="378"/>
      <c r="D407" s="391"/>
      <c r="E407" s="385"/>
      <c r="F407" s="385"/>
      <c r="G407" s="385"/>
      <c r="H407" s="384"/>
      <c r="I407" s="384"/>
      <c r="J407" s="384"/>
      <c r="K407" s="385"/>
      <c r="L407" s="385"/>
      <c r="M407" s="375"/>
      <c r="N407" s="382"/>
      <c r="O407" s="383"/>
      <c r="P407" s="384"/>
      <c r="Q407" s="384"/>
      <c r="R407" s="385"/>
      <c r="S407" s="385"/>
      <c r="T407" s="385"/>
      <c r="U407" s="386"/>
      <c r="V407" s="386"/>
      <c r="W407" s="385"/>
      <c r="X407" s="385"/>
      <c r="Y407" s="385"/>
      <c r="Z407" s="385"/>
      <c r="AA407" s="385"/>
      <c r="AB407" s="385"/>
      <c r="AC407" s="385"/>
      <c r="AD407" s="385"/>
      <c r="AE407" s="385"/>
      <c r="AF407" s="385"/>
      <c r="AG407" s="385"/>
      <c r="AH407" s="385"/>
      <c r="AI407" s="385"/>
      <c r="AJ407" s="385"/>
      <c r="AK407" s="385"/>
      <c r="AL407" s="385"/>
    </row>
    <row r="408" spans="1:38" ht="90" customHeight="1" x14ac:dyDescent="0.25">
      <c r="A408" s="390"/>
      <c r="B408" s="385"/>
      <c r="C408" s="378"/>
      <c r="D408" s="391"/>
      <c r="E408" s="385"/>
      <c r="F408" s="385"/>
      <c r="G408" s="385"/>
      <c r="H408" s="384"/>
      <c r="I408" s="384"/>
      <c r="J408" s="384"/>
      <c r="K408" s="385"/>
      <c r="L408" s="385"/>
      <c r="M408" s="375"/>
      <c r="N408" s="382"/>
      <c r="O408" s="383"/>
      <c r="P408" s="384"/>
      <c r="Q408" s="384"/>
      <c r="R408" s="385"/>
      <c r="S408" s="385"/>
      <c r="T408" s="385"/>
      <c r="U408" s="386"/>
      <c r="V408" s="386"/>
      <c r="W408" s="385"/>
      <c r="X408" s="385"/>
      <c r="Y408" s="385"/>
      <c r="Z408" s="385"/>
      <c r="AA408" s="385"/>
      <c r="AB408" s="385"/>
      <c r="AC408" s="385"/>
      <c r="AD408" s="385"/>
      <c r="AE408" s="385"/>
      <c r="AF408" s="385"/>
      <c r="AG408" s="385"/>
      <c r="AH408" s="385"/>
      <c r="AI408" s="385"/>
      <c r="AJ408" s="385"/>
      <c r="AK408" s="385"/>
      <c r="AL408" s="385"/>
    </row>
    <row r="409" spans="1:38" ht="90" customHeight="1" x14ac:dyDescent="0.25">
      <c r="A409" s="390"/>
      <c r="B409" s="385"/>
      <c r="C409" s="378"/>
      <c r="D409" s="391"/>
      <c r="E409" s="385"/>
      <c r="F409" s="385"/>
      <c r="G409" s="385"/>
      <c r="H409" s="384"/>
      <c r="I409" s="384"/>
      <c r="J409" s="384"/>
      <c r="K409" s="385"/>
      <c r="L409" s="385"/>
      <c r="M409" s="375"/>
      <c r="N409" s="382"/>
      <c r="O409" s="383"/>
      <c r="P409" s="384"/>
      <c r="Q409" s="384"/>
      <c r="R409" s="385"/>
      <c r="S409" s="385"/>
      <c r="T409" s="385"/>
      <c r="U409" s="386"/>
      <c r="V409" s="386"/>
      <c r="W409" s="385"/>
      <c r="X409" s="385"/>
      <c r="Y409" s="385"/>
      <c r="Z409" s="385"/>
      <c r="AA409" s="385"/>
      <c r="AB409" s="385"/>
      <c r="AC409" s="385"/>
      <c r="AD409" s="385"/>
      <c r="AE409" s="385"/>
      <c r="AF409" s="385"/>
      <c r="AG409" s="385"/>
      <c r="AH409" s="385"/>
      <c r="AI409" s="385"/>
      <c r="AJ409" s="385"/>
      <c r="AK409" s="385"/>
      <c r="AL409" s="385"/>
    </row>
    <row r="410" spans="1:38" ht="90" customHeight="1" x14ac:dyDescent="0.25">
      <c r="A410" s="390"/>
      <c r="B410" s="385"/>
      <c r="C410" s="378"/>
      <c r="D410" s="391"/>
      <c r="E410" s="385"/>
      <c r="F410" s="385"/>
      <c r="G410" s="385"/>
      <c r="H410" s="384"/>
      <c r="I410" s="384"/>
      <c r="J410" s="384"/>
      <c r="K410" s="385"/>
      <c r="L410" s="385"/>
      <c r="M410" s="375"/>
      <c r="N410" s="382"/>
      <c r="O410" s="383"/>
      <c r="P410" s="384"/>
      <c r="Q410" s="384"/>
      <c r="R410" s="385"/>
      <c r="S410" s="385"/>
      <c r="T410" s="385"/>
      <c r="U410" s="386"/>
      <c r="V410" s="386"/>
      <c r="W410" s="385"/>
      <c r="X410" s="385"/>
      <c r="Y410" s="385"/>
      <c r="Z410" s="385"/>
      <c r="AA410" s="385"/>
      <c r="AB410" s="385"/>
      <c r="AC410" s="385"/>
      <c r="AD410" s="385"/>
      <c r="AE410" s="385"/>
      <c r="AF410" s="385"/>
      <c r="AG410" s="385"/>
      <c r="AH410" s="385"/>
      <c r="AI410" s="385"/>
      <c r="AJ410" s="385"/>
      <c r="AK410" s="385"/>
      <c r="AL410" s="385"/>
    </row>
    <row r="411" spans="1:38" ht="90" customHeight="1" x14ac:dyDescent="0.25">
      <c r="A411" s="390"/>
      <c r="B411" s="385"/>
      <c r="C411" s="378"/>
      <c r="D411" s="391"/>
      <c r="E411" s="385"/>
      <c r="F411" s="385"/>
      <c r="G411" s="385"/>
      <c r="H411" s="384"/>
      <c r="I411" s="384"/>
      <c r="J411" s="384"/>
      <c r="K411" s="385"/>
      <c r="L411" s="385"/>
      <c r="M411" s="375"/>
      <c r="N411" s="382"/>
      <c r="O411" s="383"/>
      <c r="P411" s="384"/>
      <c r="Q411" s="384"/>
      <c r="R411" s="385"/>
      <c r="S411" s="385"/>
      <c r="T411" s="385"/>
      <c r="U411" s="386"/>
      <c r="V411" s="386"/>
      <c r="W411" s="385"/>
      <c r="X411" s="385"/>
      <c r="Y411" s="385"/>
      <c r="Z411" s="385"/>
      <c r="AA411" s="385"/>
      <c r="AB411" s="385"/>
      <c r="AC411" s="385"/>
      <c r="AD411" s="385"/>
      <c r="AE411" s="385"/>
      <c r="AF411" s="385"/>
      <c r="AG411" s="385"/>
      <c r="AH411" s="385"/>
      <c r="AI411" s="385"/>
      <c r="AJ411" s="385"/>
      <c r="AK411" s="385"/>
      <c r="AL411" s="385"/>
    </row>
    <row r="412" spans="1:38" ht="90" customHeight="1" x14ac:dyDescent="0.25">
      <c r="A412" s="390"/>
      <c r="B412" s="385"/>
      <c r="C412" s="378"/>
      <c r="D412" s="391"/>
      <c r="E412" s="385"/>
      <c r="F412" s="385"/>
      <c r="G412" s="385"/>
      <c r="H412" s="384"/>
      <c r="I412" s="384"/>
      <c r="J412" s="384"/>
      <c r="K412" s="385"/>
      <c r="L412" s="385"/>
      <c r="M412" s="375"/>
      <c r="N412" s="382"/>
      <c r="O412" s="383"/>
      <c r="P412" s="384"/>
      <c r="Q412" s="384"/>
      <c r="R412" s="385"/>
      <c r="S412" s="385"/>
      <c r="T412" s="385"/>
      <c r="U412" s="386"/>
      <c r="V412" s="386"/>
      <c r="W412" s="385"/>
      <c r="X412" s="385"/>
      <c r="Y412" s="385"/>
      <c r="Z412" s="385"/>
      <c r="AA412" s="385"/>
      <c r="AB412" s="385"/>
      <c r="AC412" s="385"/>
      <c r="AD412" s="385"/>
      <c r="AE412" s="385"/>
      <c r="AF412" s="385"/>
      <c r="AG412" s="385"/>
      <c r="AH412" s="385"/>
      <c r="AI412" s="385"/>
      <c r="AJ412" s="385"/>
      <c r="AK412" s="385"/>
      <c r="AL412" s="385"/>
    </row>
    <row r="413" spans="1:38" ht="90" customHeight="1" x14ac:dyDescent="0.25">
      <c r="A413" s="390"/>
      <c r="B413" s="385"/>
      <c r="C413" s="378"/>
      <c r="D413" s="391"/>
      <c r="E413" s="385"/>
      <c r="F413" s="385"/>
      <c r="G413" s="385"/>
      <c r="H413" s="384"/>
      <c r="I413" s="384"/>
      <c r="J413" s="384"/>
      <c r="K413" s="385"/>
      <c r="L413" s="385"/>
      <c r="M413" s="375"/>
      <c r="N413" s="382"/>
      <c r="O413" s="383"/>
      <c r="P413" s="384"/>
      <c r="Q413" s="384"/>
      <c r="R413" s="385"/>
      <c r="S413" s="385"/>
      <c r="T413" s="385"/>
      <c r="U413" s="386"/>
      <c r="V413" s="386"/>
      <c r="W413" s="385"/>
      <c r="X413" s="385"/>
      <c r="Y413" s="385"/>
      <c r="Z413" s="385"/>
      <c r="AA413" s="385"/>
      <c r="AB413" s="385"/>
      <c r="AC413" s="385"/>
      <c r="AD413" s="385"/>
      <c r="AE413" s="385"/>
      <c r="AF413" s="385"/>
      <c r="AG413" s="385"/>
      <c r="AH413" s="385"/>
      <c r="AI413" s="385"/>
      <c r="AJ413" s="385"/>
      <c r="AK413" s="385"/>
      <c r="AL413" s="385"/>
    </row>
    <row r="414" spans="1:38" ht="90" customHeight="1" x14ac:dyDescent="0.25">
      <c r="A414" s="390"/>
      <c r="B414" s="385"/>
      <c r="C414" s="378"/>
      <c r="D414" s="391"/>
      <c r="E414" s="385"/>
      <c r="F414" s="385"/>
      <c r="G414" s="385"/>
      <c r="H414" s="384"/>
      <c r="I414" s="384"/>
      <c r="J414" s="384"/>
      <c r="K414" s="385"/>
      <c r="L414" s="385"/>
      <c r="M414" s="375"/>
      <c r="N414" s="382"/>
      <c r="O414" s="383"/>
      <c r="P414" s="384"/>
      <c r="Q414" s="384"/>
      <c r="R414" s="385"/>
      <c r="S414" s="385"/>
      <c r="T414" s="385"/>
      <c r="U414" s="386"/>
      <c r="V414" s="386"/>
      <c r="W414" s="385"/>
      <c r="X414" s="385"/>
      <c r="Y414" s="385"/>
      <c r="Z414" s="385"/>
      <c r="AA414" s="385"/>
      <c r="AB414" s="385"/>
      <c r="AC414" s="385"/>
      <c r="AD414" s="385"/>
      <c r="AE414" s="385"/>
      <c r="AF414" s="385"/>
      <c r="AG414" s="385"/>
      <c r="AH414" s="385"/>
      <c r="AI414" s="385"/>
      <c r="AJ414" s="385"/>
      <c r="AK414" s="385"/>
      <c r="AL414" s="385"/>
    </row>
    <row r="415" spans="1:38" ht="90" customHeight="1" x14ac:dyDescent="0.25">
      <c r="A415" s="390"/>
      <c r="B415" s="385"/>
      <c r="C415" s="378"/>
      <c r="D415" s="391"/>
      <c r="E415" s="385"/>
      <c r="F415" s="385"/>
      <c r="G415" s="385"/>
      <c r="H415" s="384"/>
      <c r="I415" s="384"/>
      <c r="J415" s="384"/>
      <c r="K415" s="385"/>
      <c r="L415" s="385"/>
      <c r="M415" s="375"/>
      <c r="N415" s="382"/>
      <c r="O415" s="383"/>
      <c r="P415" s="384"/>
      <c r="Q415" s="384"/>
      <c r="R415" s="385"/>
      <c r="S415" s="385"/>
      <c r="T415" s="385"/>
      <c r="U415" s="386"/>
      <c r="V415" s="386"/>
      <c r="W415" s="385"/>
      <c r="X415" s="385"/>
      <c r="Y415" s="385"/>
      <c r="Z415" s="385"/>
      <c r="AA415" s="385"/>
      <c r="AB415" s="385"/>
      <c r="AC415" s="385"/>
      <c r="AD415" s="385"/>
      <c r="AE415" s="385"/>
      <c r="AF415" s="385"/>
      <c r="AG415" s="385"/>
      <c r="AH415" s="385"/>
      <c r="AI415" s="385"/>
      <c r="AJ415" s="385"/>
      <c r="AK415" s="385"/>
      <c r="AL415" s="385"/>
    </row>
    <row r="416" spans="1:38" ht="90" customHeight="1" x14ac:dyDescent="0.25">
      <c r="A416" s="390"/>
      <c r="B416" s="385"/>
      <c r="C416" s="378"/>
      <c r="D416" s="391"/>
      <c r="E416" s="385"/>
      <c r="F416" s="385"/>
      <c r="G416" s="385"/>
      <c r="H416" s="384"/>
      <c r="I416" s="384"/>
      <c r="J416" s="384"/>
      <c r="K416" s="385"/>
      <c r="L416" s="385"/>
      <c r="M416" s="375"/>
      <c r="N416" s="382"/>
      <c r="O416" s="383"/>
      <c r="P416" s="384"/>
      <c r="Q416" s="384"/>
      <c r="R416" s="385"/>
      <c r="S416" s="385"/>
      <c r="T416" s="385"/>
      <c r="U416" s="386"/>
      <c r="V416" s="386"/>
      <c r="W416" s="385"/>
      <c r="X416" s="385"/>
      <c r="Y416" s="385"/>
      <c r="Z416" s="385"/>
      <c r="AA416" s="385"/>
      <c r="AB416" s="385"/>
      <c r="AC416" s="385"/>
      <c r="AD416" s="385"/>
      <c r="AE416" s="385"/>
      <c r="AF416" s="385"/>
      <c r="AG416" s="385"/>
      <c r="AH416" s="385"/>
      <c r="AI416" s="385"/>
      <c r="AJ416" s="385"/>
      <c r="AK416" s="385"/>
      <c r="AL416" s="385"/>
    </row>
    <row r="417" spans="1:38" ht="90" customHeight="1" x14ac:dyDescent="0.25">
      <c r="A417" s="390"/>
      <c r="B417" s="385"/>
      <c r="C417" s="378"/>
      <c r="D417" s="391"/>
      <c r="E417" s="385"/>
      <c r="F417" s="385"/>
      <c r="G417" s="385"/>
      <c r="H417" s="384"/>
      <c r="I417" s="384"/>
      <c r="J417" s="384"/>
      <c r="K417" s="385"/>
      <c r="L417" s="385"/>
      <c r="M417" s="375"/>
      <c r="N417" s="382"/>
      <c r="O417" s="383"/>
      <c r="P417" s="384"/>
      <c r="Q417" s="384"/>
      <c r="R417" s="385"/>
      <c r="S417" s="385"/>
      <c r="T417" s="385"/>
      <c r="U417" s="386"/>
      <c r="V417" s="386"/>
      <c r="W417" s="385"/>
      <c r="X417" s="385"/>
      <c r="Y417" s="385"/>
      <c r="Z417" s="385"/>
      <c r="AA417" s="385"/>
      <c r="AB417" s="385"/>
      <c r="AC417" s="385"/>
      <c r="AD417" s="385"/>
      <c r="AE417" s="385"/>
      <c r="AF417" s="385"/>
      <c r="AG417" s="385"/>
      <c r="AH417" s="385"/>
      <c r="AI417" s="385"/>
      <c r="AJ417" s="385"/>
      <c r="AK417" s="385"/>
      <c r="AL417" s="385"/>
    </row>
    <row r="418" spans="1:38" ht="90" customHeight="1" x14ac:dyDescent="0.25">
      <c r="A418" s="390"/>
      <c r="B418" s="385"/>
      <c r="C418" s="378"/>
      <c r="D418" s="391"/>
      <c r="E418" s="385"/>
      <c r="F418" s="385"/>
      <c r="G418" s="385"/>
      <c r="H418" s="384"/>
      <c r="I418" s="384"/>
      <c r="J418" s="384"/>
      <c r="K418" s="385"/>
      <c r="L418" s="385"/>
      <c r="M418" s="375"/>
      <c r="N418" s="382"/>
      <c r="O418" s="383"/>
      <c r="P418" s="384"/>
      <c r="Q418" s="384"/>
      <c r="R418" s="385"/>
      <c r="S418" s="385"/>
      <c r="T418" s="385"/>
      <c r="U418" s="386"/>
      <c r="V418" s="386"/>
      <c r="W418" s="385"/>
      <c r="X418" s="385"/>
      <c r="Y418" s="385"/>
      <c r="Z418" s="385"/>
      <c r="AA418" s="385"/>
      <c r="AB418" s="385"/>
      <c r="AC418" s="385"/>
      <c r="AD418" s="385"/>
      <c r="AE418" s="385"/>
      <c r="AF418" s="385"/>
      <c r="AG418" s="385"/>
      <c r="AH418" s="385"/>
      <c r="AI418" s="385"/>
      <c r="AJ418" s="385"/>
      <c r="AK418" s="385"/>
      <c r="AL418" s="385"/>
    </row>
    <row r="419" spans="1:38" ht="90" customHeight="1" x14ac:dyDescent="0.25">
      <c r="A419" s="390"/>
      <c r="B419" s="385"/>
      <c r="C419" s="378"/>
      <c r="D419" s="391"/>
      <c r="E419" s="385"/>
      <c r="F419" s="385"/>
      <c r="G419" s="385"/>
      <c r="H419" s="384"/>
      <c r="I419" s="384"/>
      <c r="J419" s="384"/>
      <c r="K419" s="385"/>
      <c r="L419" s="385"/>
      <c r="M419" s="375"/>
      <c r="N419" s="382"/>
      <c r="O419" s="383"/>
      <c r="P419" s="384"/>
      <c r="Q419" s="384"/>
      <c r="R419" s="385"/>
      <c r="S419" s="385"/>
      <c r="T419" s="385"/>
      <c r="U419" s="386"/>
      <c r="V419" s="386"/>
      <c r="W419" s="385"/>
      <c r="X419" s="385"/>
      <c r="Y419" s="385"/>
      <c r="Z419" s="385"/>
      <c r="AA419" s="385"/>
      <c r="AB419" s="385"/>
      <c r="AC419" s="385"/>
      <c r="AD419" s="385"/>
      <c r="AE419" s="385"/>
      <c r="AF419" s="385"/>
      <c r="AG419" s="385"/>
      <c r="AH419" s="385"/>
      <c r="AI419" s="385"/>
      <c r="AJ419" s="385"/>
      <c r="AK419" s="385"/>
      <c r="AL419" s="385"/>
    </row>
    <row r="420" spans="1:38" ht="90" customHeight="1" x14ac:dyDescent="0.25">
      <c r="A420" s="390"/>
      <c r="B420" s="385"/>
      <c r="C420" s="378"/>
      <c r="D420" s="391"/>
      <c r="E420" s="385"/>
      <c r="F420" s="385"/>
      <c r="G420" s="385"/>
      <c r="H420" s="384"/>
      <c r="I420" s="384"/>
      <c r="J420" s="384"/>
      <c r="K420" s="385"/>
      <c r="L420" s="385"/>
      <c r="M420" s="375"/>
      <c r="N420" s="382"/>
      <c r="O420" s="383"/>
      <c r="P420" s="384"/>
      <c r="Q420" s="384"/>
      <c r="R420" s="385"/>
      <c r="S420" s="385"/>
      <c r="T420" s="385"/>
      <c r="U420" s="386"/>
      <c r="V420" s="386"/>
      <c r="W420" s="385"/>
      <c r="X420" s="385"/>
      <c r="Y420" s="385"/>
      <c r="Z420" s="385"/>
      <c r="AA420" s="385"/>
      <c r="AB420" s="385"/>
      <c r="AC420" s="385"/>
      <c r="AD420" s="385"/>
      <c r="AE420" s="385"/>
      <c r="AF420" s="385"/>
      <c r="AG420" s="385"/>
      <c r="AH420" s="385"/>
      <c r="AI420" s="385"/>
      <c r="AJ420" s="385"/>
      <c r="AK420" s="385"/>
      <c r="AL420" s="385"/>
    </row>
    <row r="421" spans="1:38" ht="90" customHeight="1" x14ac:dyDescent="0.25">
      <c r="A421" s="390"/>
      <c r="B421" s="385"/>
      <c r="C421" s="378"/>
      <c r="D421" s="391"/>
      <c r="E421" s="385"/>
      <c r="F421" s="385"/>
      <c r="G421" s="385"/>
      <c r="H421" s="384"/>
      <c r="I421" s="384"/>
      <c r="J421" s="384"/>
      <c r="K421" s="385"/>
      <c r="L421" s="385"/>
      <c r="M421" s="375"/>
      <c r="N421" s="382"/>
      <c r="O421" s="383"/>
      <c r="P421" s="384"/>
      <c r="Q421" s="384"/>
      <c r="R421" s="385"/>
      <c r="S421" s="385"/>
      <c r="T421" s="385"/>
      <c r="U421" s="386"/>
      <c r="V421" s="386"/>
      <c r="W421" s="385"/>
      <c r="X421" s="385"/>
      <c r="Y421" s="385"/>
      <c r="Z421" s="385"/>
      <c r="AA421" s="385"/>
      <c r="AB421" s="385"/>
      <c r="AC421" s="385"/>
      <c r="AD421" s="385"/>
      <c r="AE421" s="385"/>
      <c r="AF421" s="385"/>
      <c r="AG421" s="385"/>
      <c r="AH421" s="385"/>
      <c r="AI421" s="385"/>
      <c r="AJ421" s="385"/>
      <c r="AK421" s="385"/>
      <c r="AL421" s="385"/>
    </row>
    <row r="422" spans="1:38" ht="90" customHeight="1" x14ac:dyDescent="0.25">
      <c r="A422" s="390"/>
      <c r="B422" s="385"/>
      <c r="C422" s="378"/>
      <c r="D422" s="391"/>
      <c r="E422" s="385"/>
      <c r="F422" s="385"/>
      <c r="G422" s="385"/>
      <c r="H422" s="384"/>
      <c r="I422" s="384"/>
      <c r="J422" s="384"/>
      <c r="K422" s="385"/>
      <c r="L422" s="385"/>
      <c r="M422" s="375"/>
      <c r="N422" s="382"/>
      <c r="O422" s="383"/>
      <c r="P422" s="384"/>
      <c r="Q422" s="384"/>
      <c r="R422" s="385"/>
      <c r="S422" s="385"/>
      <c r="T422" s="385"/>
      <c r="U422" s="386"/>
      <c r="V422" s="386"/>
      <c r="W422" s="385"/>
      <c r="X422" s="385"/>
      <c r="Y422" s="385"/>
      <c r="Z422" s="385"/>
      <c r="AA422" s="385"/>
      <c r="AB422" s="385"/>
      <c r="AC422" s="385"/>
      <c r="AD422" s="385"/>
      <c r="AE422" s="385"/>
      <c r="AF422" s="385"/>
      <c r="AG422" s="385"/>
      <c r="AH422" s="385"/>
      <c r="AI422" s="385"/>
      <c r="AJ422" s="385"/>
      <c r="AK422" s="385"/>
      <c r="AL422" s="385"/>
    </row>
    <row r="423" spans="1:38" ht="90" customHeight="1" x14ac:dyDescent="0.25">
      <c r="A423" s="390"/>
      <c r="B423" s="385"/>
      <c r="C423" s="378"/>
      <c r="D423" s="391"/>
      <c r="E423" s="385"/>
      <c r="F423" s="385"/>
      <c r="G423" s="385"/>
      <c r="H423" s="384"/>
      <c r="I423" s="384"/>
      <c r="J423" s="384"/>
      <c r="K423" s="385"/>
      <c r="L423" s="385"/>
      <c r="M423" s="375"/>
      <c r="N423" s="382"/>
      <c r="O423" s="383"/>
      <c r="P423" s="384"/>
      <c r="Q423" s="384"/>
      <c r="R423" s="385"/>
      <c r="S423" s="385"/>
      <c r="T423" s="385"/>
      <c r="U423" s="386"/>
      <c r="V423" s="386"/>
      <c r="W423" s="385"/>
      <c r="X423" s="385"/>
      <c r="Y423" s="385"/>
      <c r="Z423" s="385"/>
      <c r="AA423" s="385"/>
      <c r="AB423" s="385"/>
      <c r="AC423" s="385"/>
      <c r="AD423" s="385"/>
      <c r="AE423" s="385"/>
      <c r="AF423" s="385"/>
      <c r="AG423" s="385"/>
      <c r="AH423" s="385"/>
      <c r="AI423" s="385"/>
      <c r="AJ423" s="385"/>
      <c r="AK423" s="385"/>
      <c r="AL423" s="385"/>
    </row>
    <row r="424" spans="1:38" ht="90" customHeight="1" x14ac:dyDescent="0.25">
      <c r="A424" s="390"/>
      <c r="B424" s="385"/>
      <c r="C424" s="378"/>
      <c r="D424" s="391"/>
      <c r="E424" s="385"/>
      <c r="F424" s="385"/>
      <c r="G424" s="385"/>
      <c r="H424" s="384"/>
      <c r="I424" s="384"/>
      <c r="J424" s="384"/>
      <c r="K424" s="385"/>
      <c r="L424" s="385"/>
      <c r="M424" s="375"/>
      <c r="N424" s="382"/>
      <c r="O424" s="383"/>
      <c r="P424" s="384"/>
      <c r="Q424" s="384"/>
      <c r="R424" s="385"/>
      <c r="S424" s="385"/>
      <c r="T424" s="385"/>
      <c r="U424" s="386"/>
      <c r="V424" s="386"/>
      <c r="W424" s="385"/>
      <c r="X424" s="385"/>
      <c r="Y424" s="385"/>
      <c r="Z424" s="385"/>
      <c r="AA424" s="385"/>
      <c r="AB424" s="385"/>
      <c r="AC424" s="385"/>
      <c r="AD424" s="385"/>
      <c r="AE424" s="385"/>
      <c r="AF424" s="385"/>
      <c r="AG424" s="385"/>
      <c r="AH424" s="385"/>
      <c r="AI424" s="385"/>
      <c r="AJ424" s="385"/>
      <c r="AK424" s="385"/>
      <c r="AL424" s="385"/>
    </row>
    <row r="425" spans="1:38" ht="90" customHeight="1" x14ac:dyDescent="0.25">
      <c r="A425" s="390"/>
      <c r="B425" s="385"/>
      <c r="C425" s="378"/>
      <c r="D425" s="391"/>
      <c r="E425" s="385"/>
      <c r="F425" s="385"/>
      <c r="G425" s="385"/>
      <c r="H425" s="384"/>
      <c r="I425" s="384"/>
      <c r="J425" s="384"/>
      <c r="K425" s="385"/>
      <c r="L425" s="385"/>
      <c r="M425" s="375"/>
      <c r="N425" s="382"/>
      <c r="O425" s="383"/>
      <c r="P425" s="384"/>
      <c r="Q425" s="384"/>
      <c r="R425" s="385"/>
      <c r="S425" s="385"/>
      <c r="T425" s="385"/>
      <c r="U425" s="386"/>
      <c r="V425" s="386"/>
      <c r="W425" s="385"/>
      <c r="X425" s="385"/>
      <c r="Y425" s="385"/>
      <c r="Z425" s="385"/>
      <c r="AA425" s="385"/>
      <c r="AB425" s="385"/>
      <c r="AC425" s="385"/>
      <c r="AD425" s="385"/>
      <c r="AE425" s="385"/>
      <c r="AF425" s="385"/>
      <c r="AG425" s="385"/>
      <c r="AH425" s="385"/>
      <c r="AI425" s="385"/>
      <c r="AJ425" s="385"/>
      <c r="AK425" s="385"/>
      <c r="AL425" s="385"/>
    </row>
    <row r="426" spans="1:38" ht="90" customHeight="1" x14ac:dyDescent="0.25">
      <c r="A426" s="390"/>
      <c r="B426" s="385"/>
      <c r="C426" s="378"/>
      <c r="D426" s="391"/>
      <c r="E426" s="385"/>
      <c r="F426" s="385"/>
      <c r="G426" s="385"/>
      <c r="H426" s="384"/>
      <c r="I426" s="384"/>
      <c r="J426" s="384"/>
      <c r="K426" s="385"/>
      <c r="L426" s="385"/>
      <c r="M426" s="375"/>
      <c r="N426" s="382"/>
      <c r="O426" s="383"/>
      <c r="P426" s="384"/>
      <c r="Q426" s="384"/>
      <c r="R426" s="385"/>
      <c r="S426" s="385"/>
      <c r="T426" s="385"/>
      <c r="U426" s="386"/>
      <c r="V426" s="386"/>
      <c r="W426" s="385"/>
      <c r="X426" s="385"/>
      <c r="Y426" s="385"/>
      <c r="Z426" s="385"/>
      <c r="AA426" s="385"/>
      <c r="AB426" s="385"/>
      <c r="AC426" s="385"/>
      <c r="AD426" s="385"/>
      <c r="AE426" s="385"/>
      <c r="AF426" s="385"/>
      <c r="AG426" s="385"/>
      <c r="AH426" s="385"/>
      <c r="AI426" s="385"/>
      <c r="AJ426" s="385"/>
      <c r="AK426" s="385"/>
      <c r="AL426" s="385"/>
    </row>
    <row r="427" spans="1:38" ht="90" customHeight="1" x14ac:dyDescent="0.25">
      <c r="A427" s="390"/>
      <c r="B427" s="385"/>
      <c r="C427" s="378"/>
      <c r="D427" s="391"/>
      <c r="E427" s="385"/>
      <c r="F427" s="385"/>
      <c r="G427" s="385"/>
      <c r="H427" s="384"/>
      <c r="I427" s="384"/>
      <c r="J427" s="384"/>
      <c r="K427" s="385"/>
      <c r="L427" s="385"/>
      <c r="M427" s="375"/>
      <c r="N427" s="382"/>
      <c r="O427" s="383"/>
      <c r="P427" s="384"/>
      <c r="Q427" s="384"/>
      <c r="R427" s="385"/>
      <c r="S427" s="385"/>
      <c r="T427" s="385"/>
      <c r="U427" s="386"/>
      <c r="V427" s="386"/>
      <c r="W427" s="385"/>
      <c r="X427" s="385"/>
      <c r="Y427" s="385"/>
      <c r="Z427" s="385"/>
      <c r="AA427" s="385"/>
      <c r="AB427" s="385"/>
      <c r="AC427" s="385"/>
      <c r="AD427" s="385"/>
      <c r="AE427" s="385"/>
      <c r="AF427" s="385"/>
      <c r="AG427" s="385"/>
      <c r="AH427" s="385"/>
      <c r="AI427" s="385"/>
      <c r="AJ427" s="385"/>
      <c r="AK427" s="385"/>
      <c r="AL427" s="385"/>
    </row>
    <row r="428" spans="1:38" ht="90" customHeight="1" x14ac:dyDescent="0.25">
      <c r="A428" s="390"/>
      <c r="B428" s="385"/>
      <c r="C428" s="378"/>
      <c r="D428" s="391"/>
      <c r="E428" s="385"/>
      <c r="F428" s="385"/>
      <c r="G428" s="385"/>
      <c r="H428" s="384"/>
      <c r="I428" s="384"/>
      <c r="J428" s="384"/>
      <c r="K428" s="385"/>
      <c r="L428" s="385"/>
      <c r="M428" s="375"/>
      <c r="N428" s="382"/>
      <c r="O428" s="383"/>
      <c r="P428" s="384"/>
      <c r="Q428" s="384"/>
      <c r="R428" s="385"/>
      <c r="S428" s="385"/>
      <c r="T428" s="385"/>
      <c r="U428" s="386"/>
      <c r="V428" s="386"/>
      <c r="W428" s="385"/>
      <c r="X428" s="385"/>
      <c r="Y428" s="385"/>
      <c r="Z428" s="385"/>
      <c r="AA428" s="385"/>
      <c r="AB428" s="385"/>
      <c r="AC428" s="385"/>
      <c r="AD428" s="385"/>
      <c r="AE428" s="385"/>
      <c r="AF428" s="385"/>
      <c r="AG428" s="385"/>
      <c r="AH428" s="385"/>
      <c r="AI428" s="385"/>
      <c r="AJ428" s="385"/>
      <c r="AK428" s="385"/>
      <c r="AL428" s="385"/>
    </row>
    <row r="429" spans="1:38" ht="90" customHeight="1" x14ac:dyDescent="0.25">
      <c r="A429" s="390"/>
      <c r="B429" s="385"/>
      <c r="C429" s="378"/>
      <c r="D429" s="391"/>
      <c r="E429" s="385"/>
      <c r="F429" s="385"/>
      <c r="G429" s="385"/>
      <c r="H429" s="384"/>
      <c r="I429" s="384"/>
      <c r="J429" s="384"/>
      <c r="K429" s="385"/>
      <c r="L429" s="385"/>
      <c r="M429" s="375"/>
      <c r="N429" s="382"/>
      <c r="O429" s="383"/>
      <c r="P429" s="384"/>
      <c r="Q429" s="384"/>
      <c r="R429" s="385"/>
      <c r="S429" s="385"/>
      <c r="T429" s="385"/>
      <c r="U429" s="386"/>
      <c r="V429" s="386"/>
      <c r="W429" s="385"/>
      <c r="X429" s="385"/>
      <c r="Y429" s="385"/>
      <c r="Z429" s="385"/>
      <c r="AA429" s="385"/>
      <c r="AB429" s="385"/>
      <c r="AC429" s="385"/>
      <c r="AD429" s="385"/>
      <c r="AE429" s="385"/>
      <c r="AF429" s="385"/>
      <c r="AG429" s="385"/>
      <c r="AH429" s="385"/>
      <c r="AI429" s="385"/>
      <c r="AJ429" s="385"/>
      <c r="AK429" s="385"/>
      <c r="AL429" s="385"/>
    </row>
    <row r="430" spans="1:38" ht="90" customHeight="1" x14ac:dyDescent="0.25">
      <c r="A430" s="390"/>
      <c r="B430" s="385"/>
      <c r="C430" s="378"/>
      <c r="D430" s="391"/>
      <c r="E430" s="385"/>
      <c r="F430" s="385"/>
      <c r="G430" s="385"/>
      <c r="H430" s="384"/>
      <c r="I430" s="384"/>
      <c r="J430" s="384"/>
      <c r="K430" s="385"/>
      <c r="L430" s="385"/>
      <c r="M430" s="375"/>
      <c r="N430" s="382"/>
      <c r="O430" s="383"/>
      <c r="P430" s="384"/>
      <c r="Q430" s="384"/>
      <c r="R430" s="385"/>
      <c r="S430" s="385"/>
      <c r="T430" s="385"/>
      <c r="U430" s="386"/>
      <c r="V430" s="386"/>
      <c r="W430" s="385"/>
      <c r="X430" s="385"/>
      <c r="Y430" s="385"/>
      <c r="Z430" s="385"/>
      <c r="AA430" s="385"/>
      <c r="AB430" s="385"/>
      <c r="AC430" s="385"/>
      <c r="AD430" s="385"/>
      <c r="AE430" s="385"/>
      <c r="AF430" s="385"/>
      <c r="AG430" s="385"/>
      <c r="AH430" s="385"/>
      <c r="AI430" s="385"/>
      <c r="AJ430" s="385"/>
      <c r="AK430" s="385"/>
      <c r="AL430" s="385"/>
    </row>
    <row r="431" spans="1:38" ht="90" customHeight="1" x14ac:dyDescent="0.25">
      <c r="A431" s="390"/>
      <c r="B431" s="385"/>
      <c r="C431" s="378"/>
      <c r="D431" s="391"/>
      <c r="E431" s="385"/>
      <c r="F431" s="385"/>
      <c r="G431" s="385"/>
      <c r="H431" s="384"/>
      <c r="I431" s="384"/>
      <c r="J431" s="384"/>
      <c r="K431" s="385"/>
      <c r="L431" s="385"/>
      <c r="M431" s="375"/>
      <c r="N431" s="382"/>
      <c r="O431" s="383"/>
      <c r="P431" s="384"/>
      <c r="Q431" s="384"/>
      <c r="R431" s="385"/>
      <c r="S431" s="385"/>
      <c r="T431" s="385"/>
      <c r="U431" s="386"/>
      <c r="V431" s="386"/>
      <c r="W431" s="385"/>
      <c r="X431" s="385"/>
      <c r="Y431" s="385"/>
      <c r="Z431" s="385"/>
      <c r="AA431" s="385"/>
      <c r="AB431" s="385"/>
      <c r="AC431" s="385"/>
      <c r="AD431" s="385"/>
      <c r="AE431" s="385"/>
      <c r="AF431" s="385"/>
      <c r="AG431" s="385"/>
      <c r="AH431" s="385"/>
      <c r="AI431" s="385"/>
      <c r="AJ431" s="385"/>
      <c r="AK431" s="385"/>
      <c r="AL431" s="385"/>
    </row>
    <row r="432" spans="1:38" ht="90" customHeight="1" x14ac:dyDescent="0.25">
      <c r="A432" s="390"/>
      <c r="B432" s="385"/>
      <c r="C432" s="378"/>
      <c r="D432" s="391"/>
      <c r="E432" s="385"/>
      <c r="F432" s="385"/>
      <c r="G432" s="385"/>
      <c r="H432" s="384"/>
      <c r="I432" s="384"/>
      <c r="J432" s="384"/>
      <c r="K432" s="385"/>
      <c r="L432" s="385"/>
      <c r="M432" s="375"/>
      <c r="N432" s="382"/>
      <c r="O432" s="383"/>
      <c r="P432" s="384"/>
      <c r="Q432" s="384"/>
      <c r="R432" s="385"/>
      <c r="S432" s="385"/>
      <c r="T432" s="385"/>
      <c r="U432" s="386"/>
      <c r="V432" s="386"/>
      <c r="W432" s="385"/>
      <c r="X432" s="385"/>
      <c r="Y432" s="385"/>
      <c r="Z432" s="385"/>
      <c r="AA432" s="385"/>
      <c r="AB432" s="385"/>
      <c r="AC432" s="385"/>
      <c r="AD432" s="385"/>
      <c r="AE432" s="385"/>
      <c r="AF432" s="385"/>
      <c r="AG432" s="385"/>
      <c r="AH432" s="385"/>
      <c r="AI432" s="385"/>
      <c r="AJ432" s="385"/>
      <c r="AK432" s="385"/>
      <c r="AL432" s="385"/>
    </row>
    <row r="433" spans="1:38" ht="90" customHeight="1" x14ac:dyDescent="0.25">
      <c r="A433" s="390"/>
      <c r="B433" s="385"/>
      <c r="C433" s="378"/>
      <c r="D433" s="391"/>
      <c r="E433" s="385"/>
      <c r="F433" s="385"/>
      <c r="G433" s="385"/>
      <c r="H433" s="384"/>
      <c r="I433" s="384"/>
      <c r="J433" s="384"/>
      <c r="K433" s="385"/>
      <c r="L433" s="385"/>
      <c r="M433" s="375"/>
      <c r="N433" s="382"/>
      <c r="O433" s="383"/>
      <c r="P433" s="384"/>
      <c r="Q433" s="384"/>
      <c r="R433" s="385"/>
      <c r="S433" s="385"/>
      <c r="T433" s="385"/>
      <c r="U433" s="386"/>
      <c r="V433" s="386"/>
      <c r="W433" s="385"/>
      <c r="X433" s="385"/>
      <c r="Y433" s="385"/>
      <c r="Z433" s="385"/>
      <c r="AA433" s="385"/>
      <c r="AB433" s="385"/>
      <c r="AC433" s="385"/>
      <c r="AD433" s="385"/>
      <c r="AE433" s="385"/>
      <c r="AF433" s="385"/>
      <c r="AG433" s="385"/>
      <c r="AH433" s="385"/>
      <c r="AI433" s="385"/>
      <c r="AJ433" s="385"/>
      <c r="AK433" s="385"/>
      <c r="AL433" s="385"/>
    </row>
    <row r="434" spans="1:38" ht="90" customHeight="1" x14ac:dyDescent="0.25">
      <c r="A434" s="390"/>
      <c r="B434" s="385"/>
      <c r="C434" s="378"/>
      <c r="D434" s="391"/>
      <c r="E434" s="385"/>
      <c r="F434" s="385"/>
      <c r="G434" s="385"/>
      <c r="H434" s="384"/>
      <c r="I434" s="384"/>
      <c r="J434" s="384"/>
      <c r="K434" s="385"/>
      <c r="L434" s="385"/>
      <c r="M434" s="375"/>
      <c r="N434" s="382"/>
      <c r="O434" s="383"/>
      <c r="P434" s="384"/>
      <c r="Q434" s="384"/>
      <c r="R434" s="385"/>
      <c r="S434" s="385"/>
      <c r="T434" s="385"/>
      <c r="U434" s="386"/>
      <c r="V434" s="386"/>
      <c r="W434" s="385"/>
      <c r="X434" s="385"/>
      <c r="Y434" s="385"/>
      <c r="Z434" s="385"/>
      <c r="AA434" s="385"/>
      <c r="AB434" s="385"/>
      <c r="AC434" s="385"/>
      <c r="AD434" s="385"/>
      <c r="AE434" s="385"/>
      <c r="AF434" s="385"/>
      <c r="AG434" s="385"/>
      <c r="AH434" s="385"/>
      <c r="AI434" s="385"/>
      <c r="AJ434" s="385"/>
      <c r="AK434" s="385"/>
      <c r="AL434" s="385"/>
    </row>
    <row r="435" spans="1:38" ht="90" customHeight="1" x14ac:dyDescent="0.25">
      <c r="A435" s="390"/>
      <c r="B435" s="385"/>
      <c r="C435" s="378"/>
      <c r="D435" s="391"/>
      <c r="E435" s="385"/>
      <c r="F435" s="385"/>
      <c r="G435" s="385"/>
      <c r="H435" s="384"/>
      <c r="I435" s="384"/>
      <c r="J435" s="384"/>
      <c r="K435" s="385"/>
      <c r="L435" s="385"/>
      <c r="M435" s="375"/>
      <c r="N435" s="382"/>
      <c r="O435" s="383"/>
      <c r="P435" s="384"/>
      <c r="Q435" s="384"/>
      <c r="R435" s="385"/>
      <c r="S435" s="385"/>
      <c r="T435" s="385"/>
      <c r="U435" s="386"/>
      <c r="V435" s="386"/>
      <c r="W435" s="385"/>
      <c r="X435" s="385"/>
      <c r="Y435" s="385"/>
      <c r="Z435" s="385"/>
      <c r="AA435" s="385"/>
      <c r="AB435" s="385"/>
      <c r="AC435" s="385"/>
      <c r="AD435" s="385"/>
      <c r="AE435" s="385"/>
      <c r="AF435" s="385"/>
      <c r="AG435" s="385"/>
      <c r="AH435" s="385"/>
      <c r="AI435" s="385"/>
      <c r="AJ435" s="385"/>
      <c r="AK435" s="385"/>
      <c r="AL435" s="385"/>
    </row>
    <row r="436" spans="1:38" ht="90" customHeight="1" x14ac:dyDescent="0.25">
      <c r="A436" s="390"/>
      <c r="B436" s="385"/>
      <c r="C436" s="378"/>
      <c r="D436" s="391"/>
      <c r="E436" s="385"/>
      <c r="F436" s="385"/>
      <c r="G436" s="385"/>
      <c r="H436" s="384"/>
      <c r="I436" s="384"/>
      <c r="J436" s="384"/>
      <c r="K436" s="385"/>
      <c r="L436" s="385"/>
      <c r="M436" s="375"/>
      <c r="N436" s="382"/>
      <c r="O436" s="383"/>
      <c r="P436" s="384"/>
      <c r="Q436" s="384"/>
      <c r="R436" s="385"/>
      <c r="S436" s="385"/>
      <c r="T436" s="385"/>
      <c r="U436" s="386"/>
      <c r="V436" s="386"/>
      <c r="W436" s="385"/>
      <c r="X436" s="385"/>
      <c r="Y436" s="385"/>
      <c r="Z436" s="385"/>
      <c r="AA436" s="385"/>
      <c r="AB436" s="385"/>
      <c r="AC436" s="385"/>
      <c r="AD436" s="385"/>
      <c r="AE436" s="385"/>
      <c r="AF436" s="385"/>
      <c r="AG436" s="385"/>
      <c r="AH436" s="385"/>
      <c r="AI436" s="385"/>
      <c r="AJ436" s="385"/>
      <c r="AK436" s="385"/>
      <c r="AL436" s="385"/>
    </row>
    <row r="437" spans="1:38" ht="90" customHeight="1" x14ac:dyDescent="0.25">
      <c r="A437" s="390"/>
      <c r="B437" s="385"/>
      <c r="C437" s="378"/>
      <c r="D437" s="391"/>
      <c r="E437" s="385"/>
      <c r="F437" s="385"/>
      <c r="G437" s="385"/>
      <c r="H437" s="384"/>
      <c r="I437" s="384"/>
      <c r="J437" s="384"/>
      <c r="K437" s="385"/>
      <c r="L437" s="385"/>
      <c r="M437" s="375"/>
      <c r="N437" s="382"/>
      <c r="O437" s="383"/>
      <c r="P437" s="384"/>
      <c r="Q437" s="384"/>
      <c r="R437" s="385"/>
      <c r="S437" s="385"/>
      <c r="T437" s="385"/>
      <c r="U437" s="386"/>
      <c r="V437" s="386"/>
      <c r="W437" s="385"/>
      <c r="X437" s="385"/>
      <c r="Y437" s="385"/>
      <c r="Z437" s="385"/>
      <c r="AA437" s="385"/>
      <c r="AB437" s="385"/>
      <c r="AC437" s="385"/>
      <c r="AD437" s="385"/>
      <c r="AE437" s="385"/>
      <c r="AF437" s="385"/>
      <c r="AG437" s="385"/>
      <c r="AH437" s="385"/>
      <c r="AI437" s="385"/>
      <c r="AJ437" s="385"/>
      <c r="AK437" s="385"/>
      <c r="AL437" s="385"/>
    </row>
    <row r="438" spans="1:38" ht="90" customHeight="1" x14ac:dyDescent="0.25">
      <c r="A438" s="390"/>
      <c r="B438" s="385"/>
      <c r="C438" s="378"/>
      <c r="D438" s="391"/>
      <c r="E438" s="385"/>
      <c r="F438" s="385"/>
      <c r="G438" s="385"/>
      <c r="H438" s="384"/>
      <c r="I438" s="384"/>
      <c r="J438" s="384"/>
      <c r="K438" s="385"/>
      <c r="L438" s="385"/>
      <c r="M438" s="375"/>
      <c r="N438" s="382"/>
      <c r="O438" s="383"/>
      <c r="P438" s="384"/>
      <c r="Q438" s="384"/>
      <c r="R438" s="385"/>
      <c r="S438" s="385"/>
      <c r="T438" s="385"/>
      <c r="U438" s="386"/>
      <c r="V438" s="386"/>
      <c r="W438" s="385"/>
      <c r="X438" s="385"/>
      <c r="Y438" s="385"/>
      <c r="Z438" s="385"/>
      <c r="AA438" s="385"/>
      <c r="AB438" s="385"/>
      <c r="AC438" s="385"/>
      <c r="AD438" s="385"/>
      <c r="AE438" s="385"/>
      <c r="AF438" s="385"/>
      <c r="AG438" s="385"/>
      <c r="AH438" s="385"/>
      <c r="AI438" s="385"/>
      <c r="AJ438" s="385"/>
      <c r="AK438" s="385"/>
      <c r="AL438" s="385"/>
    </row>
    <row r="439" spans="1:38" ht="90" customHeight="1" x14ac:dyDescent="0.25">
      <c r="A439" s="390"/>
      <c r="B439" s="385"/>
      <c r="C439" s="378"/>
      <c r="D439" s="391"/>
      <c r="E439" s="385"/>
      <c r="F439" s="385"/>
      <c r="G439" s="385"/>
      <c r="H439" s="384"/>
      <c r="I439" s="384"/>
      <c r="J439" s="384"/>
      <c r="K439" s="385"/>
      <c r="L439" s="385"/>
      <c r="M439" s="375"/>
      <c r="N439" s="382"/>
      <c r="O439" s="383"/>
      <c r="P439" s="384"/>
      <c r="Q439" s="384"/>
      <c r="R439" s="385"/>
      <c r="S439" s="385"/>
      <c r="T439" s="385"/>
      <c r="U439" s="386"/>
      <c r="V439" s="386"/>
      <c r="W439" s="385"/>
      <c r="X439" s="385"/>
      <c r="Y439" s="385"/>
      <c r="Z439" s="385"/>
      <c r="AA439" s="385"/>
      <c r="AB439" s="385"/>
      <c r="AC439" s="385"/>
      <c r="AD439" s="385"/>
      <c r="AE439" s="385"/>
      <c r="AF439" s="385"/>
      <c r="AG439" s="385"/>
      <c r="AH439" s="385"/>
      <c r="AI439" s="385"/>
      <c r="AJ439" s="385"/>
      <c r="AK439" s="385"/>
      <c r="AL439" s="385"/>
    </row>
    <row r="440" spans="1:38" ht="90" customHeight="1" x14ac:dyDescent="0.25">
      <c r="A440" s="390"/>
      <c r="B440" s="385"/>
      <c r="C440" s="378"/>
      <c r="D440" s="391"/>
      <c r="E440" s="385"/>
      <c r="F440" s="385"/>
      <c r="G440" s="385"/>
      <c r="H440" s="384"/>
      <c r="I440" s="384"/>
      <c r="J440" s="384"/>
      <c r="K440" s="385"/>
      <c r="L440" s="385"/>
      <c r="M440" s="375"/>
      <c r="N440" s="382"/>
      <c r="O440" s="383"/>
      <c r="P440" s="384"/>
      <c r="Q440" s="384"/>
      <c r="R440" s="385"/>
      <c r="S440" s="385"/>
      <c r="T440" s="385"/>
      <c r="U440" s="386"/>
      <c r="V440" s="386"/>
      <c r="W440" s="385"/>
      <c r="X440" s="385"/>
      <c r="Y440" s="385"/>
      <c r="Z440" s="385"/>
      <c r="AA440" s="385"/>
      <c r="AB440" s="385"/>
      <c r="AC440" s="385"/>
      <c r="AD440" s="385"/>
      <c r="AE440" s="385"/>
      <c r="AF440" s="385"/>
      <c r="AG440" s="385"/>
      <c r="AH440" s="385"/>
      <c r="AI440" s="385"/>
      <c r="AJ440" s="385"/>
      <c r="AK440" s="385"/>
      <c r="AL440" s="385"/>
    </row>
    <row r="441" spans="1:38" ht="90" customHeight="1" x14ac:dyDescent="0.25">
      <c r="A441" s="390"/>
      <c r="B441" s="385"/>
      <c r="C441" s="378"/>
      <c r="D441" s="391"/>
      <c r="E441" s="385"/>
      <c r="F441" s="385"/>
      <c r="G441" s="385"/>
      <c r="H441" s="384"/>
      <c r="I441" s="384"/>
      <c r="J441" s="384"/>
      <c r="K441" s="385"/>
      <c r="L441" s="385"/>
      <c r="M441" s="375"/>
      <c r="N441" s="382"/>
      <c r="O441" s="383"/>
      <c r="P441" s="384"/>
      <c r="Q441" s="384"/>
      <c r="R441" s="385"/>
      <c r="S441" s="385"/>
      <c r="T441" s="385"/>
      <c r="U441" s="386"/>
      <c r="V441" s="386"/>
      <c r="W441" s="385"/>
      <c r="X441" s="385"/>
      <c r="Y441" s="385"/>
      <c r="Z441" s="385"/>
      <c r="AA441" s="385"/>
      <c r="AB441" s="385"/>
      <c r="AC441" s="385"/>
      <c r="AD441" s="385"/>
      <c r="AE441" s="385"/>
      <c r="AF441" s="385"/>
      <c r="AG441" s="385"/>
      <c r="AH441" s="385"/>
      <c r="AI441" s="385"/>
      <c r="AJ441" s="385"/>
      <c r="AK441" s="385"/>
      <c r="AL441" s="385"/>
    </row>
    <row r="442" spans="1:38" ht="90" customHeight="1" x14ac:dyDescent="0.25">
      <c r="A442" s="390"/>
      <c r="B442" s="385"/>
      <c r="C442" s="378"/>
      <c r="D442" s="391"/>
      <c r="E442" s="385"/>
      <c r="F442" s="385"/>
      <c r="G442" s="385"/>
      <c r="H442" s="384"/>
      <c r="I442" s="384"/>
      <c r="J442" s="384"/>
      <c r="K442" s="385"/>
      <c r="L442" s="385"/>
      <c r="M442" s="375"/>
      <c r="N442" s="382"/>
      <c r="O442" s="383"/>
      <c r="P442" s="384"/>
      <c r="Q442" s="384"/>
      <c r="R442" s="385"/>
      <c r="S442" s="385"/>
      <c r="T442" s="385"/>
      <c r="U442" s="386"/>
      <c r="V442" s="386"/>
      <c r="W442" s="385"/>
      <c r="X442" s="385"/>
      <c r="Y442" s="385"/>
      <c r="Z442" s="385"/>
      <c r="AA442" s="385"/>
      <c r="AB442" s="385"/>
      <c r="AC442" s="385"/>
      <c r="AD442" s="385"/>
      <c r="AE442" s="385"/>
      <c r="AF442" s="385"/>
      <c r="AG442" s="385"/>
      <c r="AH442" s="385"/>
      <c r="AI442" s="385"/>
      <c r="AJ442" s="385"/>
      <c r="AK442" s="385"/>
      <c r="AL442" s="385"/>
    </row>
    <row r="443" spans="1:38" ht="90" customHeight="1" x14ac:dyDescent="0.25">
      <c r="A443" s="390"/>
      <c r="B443" s="385"/>
      <c r="C443" s="378"/>
      <c r="D443" s="391"/>
      <c r="E443" s="385"/>
      <c r="F443" s="385"/>
      <c r="G443" s="385"/>
      <c r="H443" s="384"/>
      <c r="I443" s="384"/>
      <c r="J443" s="384"/>
      <c r="K443" s="385"/>
      <c r="L443" s="385"/>
      <c r="M443" s="375"/>
      <c r="N443" s="382"/>
      <c r="O443" s="383"/>
      <c r="P443" s="384"/>
      <c r="Q443" s="384"/>
      <c r="R443" s="385"/>
      <c r="S443" s="385"/>
      <c r="T443" s="385"/>
      <c r="U443" s="386"/>
      <c r="V443" s="386"/>
      <c r="W443" s="385"/>
      <c r="X443" s="385"/>
      <c r="Y443" s="385"/>
      <c r="Z443" s="385"/>
      <c r="AA443" s="385"/>
      <c r="AB443" s="385"/>
      <c r="AC443" s="385"/>
      <c r="AD443" s="385"/>
      <c r="AE443" s="385"/>
      <c r="AF443" s="385"/>
      <c r="AG443" s="385"/>
      <c r="AH443" s="385"/>
      <c r="AI443" s="385"/>
      <c r="AJ443" s="385"/>
      <c r="AK443" s="385"/>
      <c r="AL443" s="385"/>
    </row>
    <row r="444" spans="1:38" ht="90" customHeight="1" x14ac:dyDescent="0.25">
      <c r="A444" s="390"/>
      <c r="B444" s="385"/>
      <c r="C444" s="378"/>
      <c r="D444" s="391"/>
      <c r="E444" s="385"/>
      <c r="F444" s="385"/>
      <c r="G444" s="385"/>
      <c r="H444" s="384"/>
      <c r="I444" s="384"/>
      <c r="J444" s="384"/>
      <c r="K444" s="385"/>
      <c r="L444" s="385"/>
      <c r="M444" s="375"/>
      <c r="N444" s="382"/>
      <c r="O444" s="383"/>
      <c r="P444" s="384"/>
      <c r="Q444" s="384"/>
      <c r="R444" s="385"/>
      <c r="S444" s="385"/>
      <c r="T444" s="385"/>
      <c r="U444" s="386"/>
      <c r="V444" s="386"/>
      <c r="W444" s="385"/>
      <c r="X444" s="385"/>
      <c r="Y444" s="385"/>
      <c r="Z444" s="385"/>
      <c r="AA444" s="385"/>
      <c r="AB444" s="385"/>
      <c r="AC444" s="385"/>
      <c r="AD444" s="385"/>
      <c r="AE444" s="385"/>
      <c r="AF444" s="385"/>
      <c r="AG444" s="385"/>
      <c r="AH444" s="385"/>
      <c r="AI444" s="385"/>
      <c r="AJ444" s="385"/>
      <c r="AK444" s="385"/>
      <c r="AL444" s="385"/>
    </row>
    <row r="445" spans="1:38" ht="90" customHeight="1" x14ac:dyDescent="0.25">
      <c r="A445" s="390"/>
      <c r="B445" s="385"/>
      <c r="C445" s="378"/>
      <c r="D445" s="391"/>
      <c r="E445" s="385"/>
      <c r="F445" s="385"/>
      <c r="G445" s="385"/>
      <c r="H445" s="384"/>
      <c r="I445" s="384"/>
      <c r="J445" s="384"/>
      <c r="K445" s="385"/>
      <c r="L445" s="385"/>
      <c r="M445" s="375"/>
      <c r="N445" s="382"/>
      <c r="O445" s="383"/>
      <c r="P445" s="384"/>
      <c r="Q445" s="384"/>
      <c r="R445" s="385"/>
      <c r="S445" s="385"/>
      <c r="T445" s="385"/>
      <c r="U445" s="386"/>
      <c r="V445" s="386"/>
      <c r="W445" s="385"/>
      <c r="X445" s="385"/>
      <c r="Y445" s="385"/>
      <c r="Z445" s="385"/>
      <c r="AA445" s="385"/>
      <c r="AB445" s="385"/>
      <c r="AC445" s="385"/>
      <c r="AD445" s="385"/>
      <c r="AE445" s="385"/>
      <c r="AF445" s="385"/>
      <c r="AG445" s="385"/>
      <c r="AH445" s="385"/>
      <c r="AI445" s="385"/>
      <c r="AJ445" s="385"/>
      <c r="AK445" s="385"/>
      <c r="AL445" s="385"/>
    </row>
    <row r="446" spans="1:38" ht="90" customHeight="1" x14ac:dyDescent="0.25">
      <c r="A446" s="390"/>
      <c r="B446" s="385"/>
      <c r="C446" s="378"/>
      <c r="D446" s="391"/>
      <c r="E446" s="385"/>
      <c r="F446" s="385"/>
      <c r="G446" s="385"/>
      <c r="H446" s="384"/>
      <c r="I446" s="384"/>
      <c r="J446" s="384"/>
      <c r="K446" s="385"/>
      <c r="L446" s="385"/>
      <c r="M446" s="375"/>
      <c r="N446" s="382"/>
      <c r="O446" s="383"/>
      <c r="P446" s="384"/>
      <c r="Q446" s="384"/>
      <c r="R446" s="385"/>
      <c r="S446" s="385"/>
      <c r="T446" s="385"/>
      <c r="U446" s="386"/>
      <c r="V446" s="386"/>
      <c r="W446" s="385"/>
      <c r="X446" s="385"/>
      <c r="Y446" s="385"/>
      <c r="Z446" s="385"/>
      <c r="AA446" s="385"/>
      <c r="AB446" s="385"/>
      <c r="AC446" s="385"/>
      <c r="AD446" s="385"/>
      <c r="AE446" s="385"/>
      <c r="AF446" s="385"/>
      <c r="AG446" s="385"/>
      <c r="AH446" s="385"/>
      <c r="AI446" s="385"/>
      <c r="AJ446" s="385"/>
      <c r="AK446" s="385"/>
      <c r="AL446" s="385"/>
    </row>
    <row r="447" spans="1:38" ht="90" customHeight="1" x14ac:dyDescent="0.25">
      <c r="A447" s="390"/>
      <c r="B447" s="385"/>
      <c r="C447" s="378"/>
      <c r="D447" s="391"/>
      <c r="E447" s="385"/>
      <c r="F447" s="385"/>
      <c r="G447" s="385"/>
      <c r="H447" s="384"/>
      <c r="I447" s="384"/>
      <c r="J447" s="384"/>
      <c r="K447" s="385"/>
      <c r="L447" s="385"/>
      <c r="M447" s="375"/>
      <c r="N447" s="382"/>
      <c r="O447" s="383"/>
      <c r="P447" s="384"/>
      <c r="Q447" s="384"/>
      <c r="R447" s="385"/>
      <c r="S447" s="385"/>
      <c r="T447" s="385"/>
      <c r="U447" s="386"/>
      <c r="V447" s="386"/>
      <c r="W447" s="385"/>
      <c r="X447" s="385"/>
      <c r="Y447" s="385"/>
      <c r="Z447" s="385"/>
      <c r="AA447" s="385"/>
      <c r="AB447" s="385"/>
      <c r="AC447" s="385"/>
      <c r="AD447" s="385"/>
      <c r="AE447" s="385"/>
      <c r="AF447" s="385"/>
      <c r="AG447" s="385"/>
      <c r="AH447" s="385"/>
      <c r="AI447" s="385"/>
      <c r="AJ447" s="385"/>
      <c r="AK447" s="385"/>
      <c r="AL447" s="385"/>
    </row>
    <row r="448" spans="1:38" ht="90" customHeight="1" x14ac:dyDescent="0.25">
      <c r="A448" s="390"/>
      <c r="B448" s="385"/>
      <c r="C448" s="378"/>
      <c r="D448" s="391"/>
      <c r="E448" s="385"/>
      <c r="F448" s="385"/>
      <c r="G448" s="385"/>
      <c r="H448" s="384"/>
      <c r="I448" s="384"/>
      <c r="J448" s="384"/>
      <c r="K448" s="385"/>
      <c r="L448" s="385"/>
      <c r="M448" s="375"/>
      <c r="N448" s="382"/>
      <c r="O448" s="383"/>
      <c r="P448" s="384"/>
      <c r="Q448" s="384"/>
      <c r="R448" s="385"/>
      <c r="S448" s="385"/>
      <c r="T448" s="385"/>
      <c r="U448" s="386"/>
      <c r="V448" s="386"/>
      <c r="W448" s="385"/>
      <c r="X448" s="385"/>
      <c r="Y448" s="385"/>
      <c r="Z448" s="385"/>
      <c r="AA448" s="385"/>
      <c r="AB448" s="385"/>
      <c r="AC448" s="385"/>
      <c r="AD448" s="385"/>
      <c r="AE448" s="385"/>
      <c r="AF448" s="385"/>
      <c r="AG448" s="385"/>
      <c r="AH448" s="385"/>
      <c r="AI448" s="385"/>
      <c r="AJ448" s="385"/>
      <c r="AK448" s="385"/>
      <c r="AL448" s="385"/>
    </row>
    <row r="449" spans="1:38" ht="90" customHeight="1" x14ac:dyDescent="0.25">
      <c r="A449" s="390"/>
      <c r="B449" s="385"/>
      <c r="C449" s="378"/>
      <c r="D449" s="391"/>
      <c r="E449" s="385"/>
      <c r="F449" s="385"/>
      <c r="G449" s="385"/>
      <c r="H449" s="384"/>
      <c r="I449" s="384"/>
      <c r="J449" s="384"/>
      <c r="K449" s="385"/>
      <c r="L449" s="385"/>
      <c r="M449" s="375"/>
      <c r="N449" s="382"/>
      <c r="O449" s="383"/>
      <c r="P449" s="384"/>
      <c r="Q449" s="384"/>
      <c r="R449" s="385"/>
      <c r="S449" s="385"/>
      <c r="T449" s="385"/>
      <c r="U449" s="386"/>
      <c r="V449" s="386"/>
      <c r="W449" s="385"/>
      <c r="X449" s="385"/>
      <c r="Y449" s="385"/>
      <c r="Z449" s="385"/>
      <c r="AA449" s="385"/>
      <c r="AB449" s="385"/>
      <c r="AC449" s="385"/>
      <c r="AD449" s="385"/>
      <c r="AE449" s="385"/>
      <c r="AF449" s="385"/>
      <c r="AG449" s="385"/>
      <c r="AH449" s="385"/>
      <c r="AI449" s="385"/>
      <c r="AJ449" s="385"/>
      <c r="AK449" s="385"/>
      <c r="AL449" s="385"/>
    </row>
    <row r="450" spans="1:38" ht="90" customHeight="1" x14ac:dyDescent="0.25">
      <c r="A450" s="390"/>
      <c r="B450" s="385"/>
      <c r="C450" s="378"/>
      <c r="D450" s="391"/>
      <c r="E450" s="385"/>
      <c r="F450" s="385"/>
      <c r="G450" s="385"/>
      <c r="H450" s="384"/>
      <c r="I450" s="384"/>
      <c r="J450" s="384"/>
      <c r="K450" s="385"/>
      <c r="L450" s="385"/>
      <c r="M450" s="375"/>
      <c r="N450" s="382"/>
      <c r="O450" s="383"/>
      <c r="P450" s="384"/>
      <c r="Q450" s="384"/>
      <c r="R450" s="385"/>
      <c r="S450" s="385"/>
      <c r="T450" s="385"/>
      <c r="U450" s="386"/>
      <c r="V450" s="386"/>
      <c r="W450" s="385"/>
      <c r="X450" s="385"/>
      <c r="Y450" s="385"/>
      <c r="Z450" s="385"/>
      <c r="AA450" s="385"/>
      <c r="AB450" s="385"/>
      <c r="AC450" s="385"/>
      <c r="AD450" s="385"/>
      <c r="AE450" s="385"/>
      <c r="AF450" s="385"/>
      <c r="AG450" s="385"/>
      <c r="AH450" s="385"/>
      <c r="AI450" s="385"/>
      <c r="AJ450" s="385"/>
      <c r="AK450" s="385"/>
      <c r="AL450" s="385"/>
    </row>
    <row r="451" spans="1:38" ht="90" customHeight="1" x14ac:dyDescent="0.25">
      <c r="A451" s="390"/>
      <c r="B451" s="385"/>
      <c r="C451" s="378"/>
      <c r="D451" s="391"/>
      <c r="E451" s="385"/>
      <c r="F451" s="385"/>
      <c r="G451" s="385"/>
      <c r="H451" s="384"/>
      <c r="I451" s="384"/>
      <c r="J451" s="384"/>
      <c r="K451" s="385"/>
      <c r="L451" s="385"/>
      <c r="M451" s="375"/>
      <c r="N451" s="382"/>
      <c r="O451" s="383"/>
      <c r="P451" s="384"/>
      <c r="Q451" s="384"/>
      <c r="R451" s="385"/>
      <c r="S451" s="385"/>
      <c r="T451" s="385"/>
      <c r="U451" s="386"/>
      <c r="V451" s="386"/>
      <c r="W451" s="385"/>
      <c r="X451" s="385"/>
      <c r="Y451" s="385"/>
      <c r="Z451" s="385"/>
      <c r="AA451" s="385"/>
      <c r="AB451" s="385"/>
      <c r="AC451" s="385"/>
      <c r="AD451" s="385"/>
      <c r="AE451" s="385"/>
      <c r="AF451" s="385"/>
      <c r="AG451" s="385"/>
      <c r="AH451" s="385"/>
      <c r="AI451" s="385"/>
      <c r="AJ451" s="385"/>
      <c r="AK451" s="385"/>
      <c r="AL451" s="385"/>
    </row>
    <row r="452" spans="1:38" ht="90" customHeight="1" x14ac:dyDescent="0.25">
      <c r="A452" s="390"/>
      <c r="B452" s="385"/>
      <c r="C452" s="378"/>
      <c r="D452" s="391"/>
      <c r="E452" s="385"/>
      <c r="F452" s="385"/>
      <c r="G452" s="385"/>
      <c r="H452" s="384"/>
      <c r="I452" s="384"/>
      <c r="J452" s="384"/>
      <c r="K452" s="385"/>
      <c r="L452" s="385"/>
      <c r="M452" s="375"/>
      <c r="N452" s="382"/>
      <c r="O452" s="383"/>
      <c r="P452" s="384"/>
      <c r="Q452" s="384"/>
      <c r="R452" s="385"/>
      <c r="S452" s="385"/>
      <c r="T452" s="385"/>
      <c r="U452" s="386"/>
      <c r="V452" s="386"/>
      <c r="W452" s="385"/>
      <c r="X452" s="385"/>
      <c r="Y452" s="385"/>
      <c r="Z452" s="385"/>
      <c r="AA452" s="385"/>
      <c r="AB452" s="385"/>
      <c r="AC452" s="385"/>
      <c r="AD452" s="385"/>
      <c r="AE452" s="385"/>
      <c r="AF452" s="385"/>
      <c r="AG452" s="385"/>
      <c r="AH452" s="385"/>
      <c r="AI452" s="385"/>
      <c r="AJ452" s="385"/>
      <c r="AK452" s="385"/>
      <c r="AL452" s="385"/>
    </row>
    <row r="453" spans="1:38" ht="90" customHeight="1" x14ac:dyDescent="0.25">
      <c r="A453" s="390"/>
      <c r="B453" s="385"/>
      <c r="C453" s="378"/>
      <c r="D453" s="391"/>
      <c r="E453" s="385"/>
      <c r="F453" s="385"/>
      <c r="G453" s="385"/>
      <c r="H453" s="384"/>
      <c r="I453" s="384"/>
      <c r="J453" s="384"/>
      <c r="K453" s="385"/>
      <c r="L453" s="385"/>
      <c r="M453" s="375"/>
      <c r="N453" s="382"/>
      <c r="O453" s="383"/>
      <c r="P453" s="384"/>
      <c r="Q453" s="384"/>
      <c r="R453" s="385"/>
      <c r="S453" s="385"/>
      <c r="T453" s="385"/>
      <c r="U453" s="386"/>
      <c r="V453" s="386"/>
      <c r="W453" s="385"/>
      <c r="X453" s="385"/>
      <c r="Y453" s="385"/>
      <c r="Z453" s="385"/>
      <c r="AA453" s="385"/>
      <c r="AB453" s="385"/>
      <c r="AC453" s="385"/>
      <c r="AD453" s="385"/>
      <c r="AE453" s="385"/>
      <c r="AF453" s="385"/>
      <c r="AG453" s="385"/>
      <c r="AH453" s="385"/>
      <c r="AI453" s="385"/>
      <c r="AJ453" s="385"/>
      <c r="AK453" s="385"/>
      <c r="AL453" s="385"/>
    </row>
    <row r="454" spans="1:38" ht="90" customHeight="1" x14ac:dyDescent="0.25">
      <c r="A454" s="390"/>
      <c r="B454" s="385"/>
      <c r="C454" s="378"/>
      <c r="D454" s="391"/>
      <c r="E454" s="385"/>
      <c r="F454" s="385"/>
      <c r="G454" s="385"/>
      <c r="H454" s="384"/>
      <c r="I454" s="384"/>
      <c r="J454" s="384"/>
      <c r="K454" s="385"/>
      <c r="L454" s="385"/>
      <c r="M454" s="375"/>
      <c r="N454" s="382"/>
      <c r="O454" s="383"/>
      <c r="P454" s="384"/>
      <c r="Q454" s="384"/>
      <c r="R454" s="385"/>
      <c r="S454" s="385"/>
      <c r="T454" s="385"/>
      <c r="U454" s="386"/>
      <c r="V454" s="386"/>
      <c r="W454" s="385"/>
      <c r="X454" s="385"/>
      <c r="Y454" s="385"/>
      <c r="Z454" s="385"/>
      <c r="AA454" s="385"/>
      <c r="AB454" s="385"/>
      <c r="AC454" s="385"/>
      <c r="AD454" s="385"/>
      <c r="AE454" s="385"/>
      <c r="AF454" s="385"/>
      <c r="AG454" s="385"/>
      <c r="AH454" s="385"/>
      <c r="AI454" s="385"/>
      <c r="AJ454" s="385"/>
      <c r="AK454" s="385"/>
      <c r="AL454" s="385"/>
    </row>
    <row r="455" spans="1:38" ht="90" customHeight="1" x14ac:dyDescent="0.25">
      <c r="A455" s="390"/>
      <c r="B455" s="385"/>
      <c r="C455" s="378"/>
      <c r="D455" s="391"/>
      <c r="E455" s="385"/>
      <c r="F455" s="385"/>
      <c r="G455" s="385"/>
      <c r="H455" s="384"/>
      <c r="I455" s="384"/>
      <c r="J455" s="384"/>
      <c r="K455" s="385"/>
      <c r="L455" s="385"/>
      <c r="M455" s="375"/>
      <c r="N455" s="382"/>
      <c r="O455" s="383"/>
      <c r="P455" s="384"/>
      <c r="Q455" s="384"/>
      <c r="R455" s="385"/>
      <c r="S455" s="385"/>
      <c r="T455" s="385"/>
      <c r="U455" s="386"/>
      <c r="V455" s="386"/>
      <c r="W455" s="385"/>
      <c r="X455" s="385"/>
      <c r="Y455" s="385"/>
      <c r="Z455" s="385"/>
      <c r="AA455" s="385"/>
      <c r="AB455" s="385"/>
      <c r="AC455" s="385"/>
      <c r="AD455" s="385"/>
      <c r="AE455" s="385"/>
      <c r="AF455" s="385"/>
      <c r="AG455" s="385"/>
      <c r="AH455" s="385"/>
      <c r="AI455" s="385"/>
      <c r="AJ455" s="385"/>
      <c r="AK455" s="385"/>
      <c r="AL455" s="385"/>
    </row>
    <row r="456" spans="1:38" ht="90" customHeight="1" x14ac:dyDescent="0.25">
      <c r="A456" s="390"/>
      <c r="B456" s="385"/>
      <c r="C456" s="378"/>
      <c r="D456" s="391"/>
      <c r="E456" s="385"/>
      <c r="F456" s="385"/>
      <c r="G456" s="385"/>
      <c r="H456" s="384"/>
      <c r="I456" s="384"/>
      <c r="J456" s="384"/>
      <c r="K456" s="385"/>
      <c r="L456" s="385"/>
      <c r="M456" s="375"/>
      <c r="N456" s="382"/>
      <c r="O456" s="383"/>
      <c r="P456" s="384"/>
      <c r="Q456" s="384"/>
      <c r="R456" s="385"/>
      <c r="S456" s="385"/>
      <c r="T456" s="385"/>
      <c r="U456" s="386"/>
      <c r="V456" s="386"/>
      <c r="W456" s="385"/>
      <c r="X456" s="385"/>
      <c r="Y456" s="385"/>
      <c r="Z456" s="385"/>
      <c r="AA456" s="385"/>
      <c r="AB456" s="385"/>
      <c r="AC456" s="385"/>
      <c r="AD456" s="385"/>
      <c r="AE456" s="385"/>
      <c r="AF456" s="385"/>
      <c r="AG456" s="385"/>
      <c r="AH456" s="385"/>
      <c r="AI456" s="385"/>
      <c r="AJ456" s="385"/>
      <c r="AK456" s="385"/>
      <c r="AL456" s="385"/>
    </row>
    <row r="457" spans="1:38" ht="90" customHeight="1" x14ac:dyDescent="0.25">
      <c r="A457" s="390"/>
      <c r="B457" s="385"/>
      <c r="C457" s="378"/>
      <c r="D457" s="391"/>
      <c r="E457" s="385"/>
      <c r="F457" s="385"/>
      <c r="G457" s="385"/>
      <c r="H457" s="384"/>
      <c r="I457" s="384"/>
      <c r="J457" s="384"/>
      <c r="K457" s="385"/>
      <c r="L457" s="385"/>
      <c r="M457" s="375"/>
      <c r="N457" s="382"/>
      <c r="O457" s="383"/>
      <c r="P457" s="384"/>
      <c r="Q457" s="384"/>
      <c r="R457" s="385"/>
      <c r="S457" s="385"/>
      <c r="T457" s="385"/>
      <c r="U457" s="386"/>
      <c r="V457" s="386"/>
      <c r="W457" s="385"/>
      <c r="X457" s="385"/>
      <c r="Y457" s="385"/>
      <c r="Z457" s="385"/>
      <c r="AA457" s="385"/>
      <c r="AB457" s="385"/>
      <c r="AC457" s="385"/>
      <c r="AD457" s="385"/>
      <c r="AE457" s="385"/>
      <c r="AF457" s="385"/>
      <c r="AG457" s="385"/>
      <c r="AH457" s="385"/>
      <c r="AI457" s="385"/>
      <c r="AJ457" s="385"/>
      <c r="AK457" s="385"/>
      <c r="AL457" s="385"/>
    </row>
    <row r="458" spans="1:38" ht="90" customHeight="1" x14ac:dyDescent="0.25">
      <c r="A458" s="390"/>
      <c r="B458" s="385"/>
      <c r="C458" s="378"/>
      <c r="D458" s="391"/>
      <c r="E458" s="385"/>
      <c r="F458" s="385"/>
      <c r="G458" s="385"/>
      <c r="H458" s="384"/>
      <c r="I458" s="384"/>
      <c r="J458" s="384"/>
      <c r="K458" s="385"/>
      <c r="L458" s="385"/>
      <c r="M458" s="375"/>
      <c r="N458" s="382"/>
      <c r="O458" s="383"/>
      <c r="P458" s="384"/>
      <c r="Q458" s="384"/>
      <c r="R458" s="385"/>
      <c r="S458" s="385"/>
      <c r="T458" s="385"/>
      <c r="U458" s="386"/>
      <c r="V458" s="386"/>
      <c r="W458" s="385"/>
      <c r="X458" s="385"/>
      <c r="Y458" s="385"/>
      <c r="Z458" s="385"/>
      <c r="AA458" s="385"/>
      <c r="AB458" s="385"/>
      <c r="AC458" s="385"/>
      <c r="AD458" s="385"/>
      <c r="AE458" s="385"/>
      <c r="AF458" s="385"/>
      <c r="AG458" s="385"/>
      <c r="AH458" s="385"/>
      <c r="AI458" s="385"/>
      <c r="AJ458" s="385"/>
      <c r="AK458" s="385"/>
      <c r="AL458" s="385"/>
    </row>
    <row r="459" spans="1:38" ht="90" customHeight="1" x14ac:dyDescent="0.25">
      <c r="A459" s="390"/>
      <c r="B459" s="385"/>
      <c r="C459" s="378"/>
      <c r="D459" s="391"/>
      <c r="E459" s="385"/>
      <c r="F459" s="385"/>
      <c r="G459" s="385"/>
      <c r="H459" s="384"/>
      <c r="I459" s="384"/>
      <c r="J459" s="384"/>
      <c r="K459" s="385"/>
      <c r="L459" s="385"/>
      <c r="M459" s="375"/>
      <c r="N459" s="382"/>
      <c r="O459" s="383"/>
      <c r="P459" s="384"/>
      <c r="Q459" s="384"/>
      <c r="R459" s="385"/>
      <c r="S459" s="385"/>
      <c r="T459" s="385"/>
      <c r="U459" s="386"/>
      <c r="V459" s="386"/>
      <c r="W459" s="385"/>
      <c r="X459" s="385"/>
      <c r="Y459" s="385"/>
      <c r="Z459" s="385"/>
      <c r="AA459" s="385"/>
      <c r="AB459" s="385"/>
      <c r="AC459" s="385"/>
      <c r="AD459" s="385"/>
      <c r="AE459" s="385"/>
      <c r="AF459" s="385"/>
      <c r="AG459" s="385"/>
      <c r="AH459" s="385"/>
      <c r="AI459" s="385"/>
      <c r="AJ459" s="385"/>
      <c r="AK459" s="385"/>
      <c r="AL459" s="385"/>
    </row>
    <row r="460" spans="1:38" ht="90" customHeight="1" x14ac:dyDescent="0.25">
      <c r="A460" s="390"/>
      <c r="B460" s="385"/>
      <c r="C460" s="378"/>
      <c r="D460" s="391"/>
      <c r="E460" s="385"/>
      <c r="F460" s="385"/>
      <c r="G460" s="385"/>
      <c r="H460" s="384"/>
      <c r="I460" s="384"/>
      <c r="J460" s="384"/>
      <c r="K460" s="385"/>
      <c r="L460" s="385"/>
      <c r="M460" s="375"/>
      <c r="N460" s="382"/>
      <c r="O460" s="383"/>
      <c r="P460" s="384"/>
      <c r="Q460" s="384"/>
      <c r="R460" s="385"/>
      <c r="S460" s="385"/>
      <c r="T460" s="385"/>
      <c r="U460" s="386"/>
      <c r="V460" s="386"/>
      <c r="W460" s="385"/>
      <c r="X460" s="385"/>
      <c r="Y460" s="385"/>
      <c r="Z460" s="385"/>
      <c r="AA460" s="385"/>
      <c r="AB460" s="385"/>
      <c r="AC460" s="385"/>
      <c r="AD460" s="385"/>
      <c r="AE460" s="385"/>
      <c r="AF460" s="385"/>
      <c r="AG460" s="385"/>
      <c r="AH460" s="385"/>
      <c r="AI460" s="385"/>
      <c r="AJ460" s="385"/>
      <c r="AK460" s="385"/>
      <c r="AL460" s="385"/>
    </row>
    <row r="461" spans="1:38" ht="90" customHeight="1" x14ac:dyDescent="0.25">
      <c r="A461" s="390"/>
      <c r="B461" s="385"/>
      <c r="C461" s="378"/>
      <c r="D461" s="391"/>
      <c r="E461" s="385"/>
      <c r="F461" s="385"/>
      <c r="G461" s="385"/>
      <c r="H461" s="384"/>
      <c r="I461" s="384"/>
      <c r="J461" s="384"/>
      <c r="K461" s="385"/>
      <c r="L461" s="385"/>
      <c r="M461" s="375"/>
      <c r="N461" s="382"/>
      <c r="O461" s="383"/>
      <c r="P461" s="384"/>
      <c r="Q461" s="384"/>
      <c r="R461" s="385"/>
      <c r="S461" s="385"/>
      <c r="T461" s="385"/>
      <c r="U461" s="386"/>
      <c r="V461" s="386"/>
      <c r="W461" s="385"/>
      <c r="X461" s="385"/>
      <c r="Y461" s="385"/>
      <c r="Z461" s="385"/>
      <c r="AA461" s="385"/>
      <c r="AB461" s="385"/>
      <c r="AC461" s="385"/>
      <c r="AD461" s="385"/>
      <c r="AE461" s="385"/>
      <c r="AF461" s="385"/>
      <c r="AG461" s="385"/>
      <c r="AH461" s="385"/>
      <c r="AI461" s="385"/>
      <c r="AJ461" s="385"/>
      <c r="AK461" s="385"/>
      <c r="AL461" s="385"/>
    </row>
    <row r="462" spans="1:38" ht="90" customHeight="1" x14ac:dyDescent="0.25">
      <c r="A462" s="390"/>
      <c r="B462" s="385"/>
      <c r="C462" s="378"/>
      <c r="D462" s="391"/>
      <c r="E462" s="385"/>
      <c r="F462" s="385"/>
      <c r="G462" s="385"/>
      <c r="H462" s="384"/>
      <c r="I462" s="384"/>
      <c r="J462" s="384"/>
      <c r="K462" s="385"/>
      <c r="L462" s="385"/>
      <c r="M462" s="375"/>
      <c r="N462" s="382"/>
      <c r="O462" s="383"/>
      <c r="P462" s="384"/>
      <c r="Q462" s="384"/>
      <c r="R462" s="385"/>
      <c r="S462" s="385"/>
      <c r="T462" s="385"/>
      <c r="U462" s="386"/>
      <c r="V462" s="386"/>
      <c r="W462" s="385"/>
      <c r="X462" s="385"/>
      <c r="Y462" s="385"/>
      <c r="Z462" s="385"/>
      <c r="AA462" s="385"/>
      <c r="AB462" s="385"/>
      <c r="AC462" s="385"/>
      <c r="AD462" s="385"/>
      <c r="AE462" s="385"/>
      <c r="AF462" s="385"/>
      <c r="AG462" s="385"/>
      <c r="AH462" s="385"/>
      <c r="AI462" s="385"/>
      <c r="AJ462" s="385"/>
      <c r="AK462" s="385"/>
      <c r="AL462" s="385"/>
    </row>
    <row r="463" spans="1:38" ht="90" customHeight="1" x14ac:dyDescent="0.25">
      <c r="A463" s="390"/>
      <c r="B463" s="385"/>
      <c r="C463" s="378"/>
      <c r="D463" s="391"/>
      <c r="E463" s="385"/>
      <c r="F463" s="385"/>
      <c r="G463" s="385"/>
      <c r="H463" s="384"/>
      <c r="I463" s="384"/>
      <c r="J463" s="384"/>
      <c r="K463" s="385"/>
      <c r="L463" s="385"/>
      <c r="M463" s="375"/>
      <c r="N463" s="382"/>
      <c r="O463" s="383"/>
      <c r="P463" s="384"/>
      <c r="Q463" s="384"/>
      <c r="R463" s="385"/>
      <c r="S463" s="385"/>
      <c r="T463" s="385"/>
      <c r="U463" s="386"/>
      <c r="V463" s="386"/>
      <c r="W463" s="385"/>
      <c r="X463" s="385"/>
      <c r="Y463" s="385"/>
      <c r="Z463" s="385"/>
      <c r="AA463" s="385"/>
      <c r="AB463" s="385"/>
      <c r="AC463" s="385"/>
      <c r="AD463" s="385"/>
      <c r="AE463" s="385"/>
      <c r="AF463" s="385"/>
      <c r="AG463" s="385"/>
      <c r="AH463" s="385"/>
      <c r="AI463" s="385"/>
      <c r="AJ463" s="385"/>
      <c r="AK463" s="385"/>
      <c r="AL463" s="385"/>
    </row>
    <row r="464" spans="1:38" ht="90" customHeight="1" x14ac:dyDescent="0.25">
      <c r="A464" s="390"/>
      <c r="B464" s="385"/>
      <c r="C464" s="378"/>
      <c r="D464" s="391"/>
      <c r="E464" s="385"/>
      <c r="F464" s="385"/>
      <c r="G464" s="385"/>
      <c r="H464" s="384"/>
      <c r="I464" s="384"/>
      <c r="J464" s="384"/>
      <c r="K464" s="385"/>
      <c r="L464" s="385"/>
      <c r="M464" s="375"/>
      <c r="N464" s="382"/>
      <c r="O464" s="383"/>
      <c r="P464" s="384"/>
      <c r="Q464" s="384"/>
      <c r="R464" s="385"/>
      <c r="S464" s="385"/>
      <c r="T464" s="385"/>
      <c r="U464" s="386"/>
      <c r="V464" s="386"/>
      <c r="W464" s="385"/>
      <c r="X464" s="385"/>
      <c r="Y464" s="385"/>
      <c r="Z464" s="385"/>
      <c r="AA464" s="385"/>
      <c r="AB464" s="385"/>
      <c r="AC464" s="385"/>
      <c r="AD464" s="385"/>
      <c r="AE464" s="385"/>
      <c r="AF464" s="385"/>
      <c r="AG464" s="385"/>
      <c r="AH464" s="385"/>
      <c r="AI464" s="385"/>
      <c r="AJ464" s="385"/>
      <c r="AK464" s="385"/>
      <c r="AL464" s="385"/>
    </row>
    <row r="465" spans="1:38" ht="90" customHeight="1" x14ac:dyDescent="0.25">
      <c r="A465" s="390"/>
      <c r="B465" s="385"/>
      <c r="C465" s="378"/>
      <c r="D465" s="391"/>
      <c r="E465" s="385"/>
      <c r="F465" s="385"/>
      <c r="G465" s="385"/>
      <c r="H465" s="384"/>
      <c r="I465" s="384"/>
      <c r="J465" s="384"/>
      <c r="K465" s="385"/>
      <c r="L465" s="385"/>
      <c r="M465" s="375"/>
      <c r="N465" s="382"/>
      <c r="O465" s="383"/>
      <c r="P465" s="384"/>
      <c r="Q465" s="384"/>
      <c r="R465" s="385"/>
      <c r="S465" s="385"/>
      <c r="T465" s="385"/>
      <c r="U465" s="386"/>
      <c r="V465" s="386"/>
      <c r="W465" s="385"/>
      <c r="X465" s="385"/>
      <c r="Y465" s="385"/>
      <c r="Z465" s="385"/>
      <c r="AA465" s="385"/>
      <c r="AB465" s="385"/>
      <c r="AC465" s="385"/>
      <c r="AD465" s="385"/>
      <c r="AE465" s="385"/>
      <c r="AF465" s="385"/>
      <c r="AG465" s="385"/>
      <c r="AH465" s="385"/>
      <c r="AI465" s="385"/>
      <c r="AJ465" s="385"/>
      <c r="AK465" s="385"/>
      <c r="AL465" s="385"/>
    </row>
    <row r="466" spans="1:38" ht="90" customHeight="1" x14ac:dyDescent="0.25">
      <c r="A466" s="390"/>
      <c r="B466" s="385"/>
      <c r="C466" s="378"/>
      <c r="D466" s="391"/>
      <c r="E466" s="385"/>
      <c r="F466" s="385"/>
      <c r="G466" s="385"/>
      <c r="H466" s="384"/>
      <c r="I466" s="384"/>
      <c r="J466" s="384"/>
      <c r="K466" s="385"/>
      <c r="L466" s="385"/>
      <c r="M466" s="375"/>
      <c r="N466" s="382"/>
      <c r="O466" s="383"/>
      <c r="P466" s="384"/>
      <c r="Q466" s="384"/>
      <c r="R466" s="385"/>
      <c r="S466" s="385"/>
      <c r="T466" s="385"/>
      <c r="U466" s="386"/>
      <c r="V466" s="386"/>
      <c r="W466" s="385"/>
      <c r="X466" s="385"/>
      <c r="Y466" s="385"/>
      <c r="Z466" s="385"/>
      <c r="AA466" s="385"/>
      <c r="AB466" s="385"/>
      <c r="AC466" s="385"/>
      <c r="AD466" s="385"/>
      <c r="AE466" s="385"/>
      <c r="AF466" s="385"/>
      <c r="AG466" s="385"/>
      <c r="AH466" s="385"/>
      <c r="AI466" s="385"/>
      <c r="AJ466" s="385"/>
      <c r="AK466" s="385"/>
      <c r="AL466" s="385"/>
    </row>
    <row r="467" spans="1:38" ht="90" customHeight="1" x14ac:dyDescent="0.25">
      <c r="A467" s="390"/>
      <c r="B467" s="385"/>
      <c r="C467" s="378"/>
      <c r="D467" s="391"/>
      <c r="E467" s="385"/>
      <c r="F467" s="385"/>
      <c r="G467" s="385"/>
      <c r="H467" s="384"/>
      <c r="I467" s="384"/>
      <c r="J467" s="384"/>
      <c r="K467" s="385"/>
      <c r="L467" s="385"/>
      <c r="M467" s="375"/>
      <c r="N467" s="382"/>
      <c r="O467" s="383"/>
      <c r="P467" s="384"/>
      <c r="Q467" s="384"/>
      <c r="R467" s="385"/>
      <c r="S467" s="385"/>
      <c r="T467" s="385"/>
      <c r="U467" s="386"/>
      <c r="V467" s="386"/>
      <c r="W467" s="385"/>
      <c r="X467" s="385"/>
      <c r="Y467" s="385"/>
      <c r="Z467" s="385"/>
      <c r="AA467" s="385"/>
      <c r="AB467" s="385"/>
      <c r="AC467" s="385"/>
      <c r="AD467" s="385"/>
      <c r="AE467" s="385"/>
      <c r="AF467" s="385"/>
      <c r="AG467" s="385"/>
      <c r="AH467" s="385"/>
      <c r="AI467" s="385"/>
      <c r="AJ467" s="385"/>
      <c r="AK467" s="385"/>
      <c r="AL467" s="385"/>
    </row>
    <row r="468" spans="1:38" ht="90" customHeight="1" x14ac:dyDescent="0.25">
      <c r="A468" s="390"/>
      <c r="B468" s="385"/>
      <c r="C468" s="378"/>
      <c r="D468" s="391"/>
      <c r="E468" s="385"/>
      <c r="F468" s="385"/>
      <c r="G468" s="385"/>
      <c r="H468" s="384"/>
      <c r="I468" s="384"/>
      <c r="J468" s="384"/>
      <c r="K468" s="385"/>
      <c r="L468" s="385"/>
      <c r="M468" s="375"/>
      <c r="N468" s="382"/>
      <c r="O468" s="383"/>
      <c r="P468" s="384"/>
      <c r="Q468" s="384"/>
      <c r="R468" s="385"/>
      <c r="S468" s="385"/>
      <c r="T468" s="385"/>
      <c r="U468" s="386"/>
      <c r="V468" s="386"/>
      <c r="W468" s="385"/>
      <c r="X468" s="385"/>
      <c r="Y468" s="385"/>
      <c r="Z468" s="385"/>
      <c r="AA468" s="385"/>
      <c r="AB468" s="385"/>
      <c r="AC468" s="385"/>
      <c r="AD468" s="385"/>
      <c r="AE468" s="385"/>
      <c r="AF468" s="385"/>
      <c r="AG468" s="385"/>
      <c r="AH468" s="385"/>
      <c r="AI468" s="385"/>
      <c r="AJ468" s="385"/>
      <c r="AK468" s="385"/>
      <c r="AL468" s="385"/>
    </row>
    <row r="469" spans="1:38" ht="90" customHeight="1" x14ac:dyDescent="0.25">
      <c r="A469" s="390"/>
      <c r="B469" s="385"/>
      <c r="C469" s="378"/>
      <c r="D469" s="391"/>
      <c r="E469" s="385"/>
      <c r="F469" s="385"/>
      <c r="G469" s="385"/>
      <c r="H469" s="384"/>
      <c r="I469" s="384"/>
      <c r="J469" s="384"/>
      <c r="K469" s="385"/>
      <c r="L469" s="385"/>
      <c r="M469" s="375"/>
      <c r="N469" s="382"/>
      <c r="O469" s="383"/>
      <c r="P469" s="384"/>
      <c r="Q469" s="384"/>
      <c r="R469" s="385"/>
      <c r="S469" s="385"/>
      <c r="T469" s="385"/>
      <c r="U469" s="386"/>
      <c r="V469" s="386"/>
      <c r="W469" s="385"/>
      <c r="X469" s="385"/>
      <c r="Y469" s="385"/>
      <c r="Z469" s="385"/>
      <c r="AA469" s="385"/>
      <c r="AB469" s="385"/>
      <c r="AC469" s="385"/>
      <c r="AD469" s="385"/>
      <c r="AE469" s="385"/>
      <c r="AF469" s="385"/>
      <c r="AG469" s="385"/>
      <c r="AH469" s="385"/>
      <c r="AI469" s="385"/>
      <c r="AJ469" s="385"/>
      <c r="AK469" s="385"/>
      <c r="AL469" s="385"/>
    </row>
    <row r="470" spans="1:38" ht="90" customHeight="1" x14ac:dyDescent="0.25">
      <c r="A470" s="390"/>
      <c r="B470" s="385"/>
      <c r="C470" s="378"/>
      <c r="D470" s="391"/>
      <c r="E470" s="385"/>
      <c r="F470" s="385"/>
      <c r="G470" s="385"/>
      <c r="H470" s="384"/>
      <c r="I470" s="384"/>
      <c r="J470" s="384"/>
      <c r="K470" s="385"/>
      <c r="L470" s="385"/>
      <c r="M470" s="375"/>
      <c r="N470" s="382"/>
      <c r="O470" s="383"/>
      <c r="P470" s="384"/>
      <c r="Q470" s="384"/>
      <c r="R470" s="385"/>
      <c r="S470" s="385"/>
      <c r="T470" s="385"/>
      <c r="U470" s="386"/>
      <c r="V470" s="386"/>
      <c r="W470" s="385"/>
      <c r="X470" s="385"/>
      <c r="Y470" s="385"/>
      <c r="Z470" s="385"/>
      <c r="AA470" s="385"/>
      <c r="AB470" s="385"/>
      <c r="AC470" s="385"/>
      <c r="AD470" s="385"/>
      <c r="AE470" s="385"/>
      <c r="AF470" s="385"/>
      <c r="AG470" s="385"/>
      <c r="AH470" s="385"/>
      <c r="AI470" s="385"/>
      <c r="AJ470" s="385"/>
      <c r="AK470" s="385"/>
      <c r="AL470" s="385"/>
    </row>
    <row r="471" spans="1:38" ht="90" customHeight="1" x14ac:dyDescent="0.25">
      <c r="A471" s="390"/>
      <c r="B471" s="385"/>
      <c r="C471" s="378"/>
      <c r="D471" s="391"/>
      <c r="E471" s="385"/>
      <c r="F471" s="385"/>
      <c r="G471" s="385"/>
      <c r="H471" s="384"/>
      <c r="I471" s="384"/>
      <c r="J471" s="384"/>
      <c r="K471" s="385"/>
      <c r="L471" s="385"/>
      <c r="M471" s="375"/>
      <c r="N471" s="382"/>
      <c r="O471" s="383"/>
      <c r="P471" s="384"/>
      <c r="Q471" s="384"/>
      <c r="R471" s="385"/>
      <c r="S471" s="385"/>
      <c r="T471" s="385"/>
      <c r="U471" s="386"/>
      <c r="V471" s="386"/>
      <c r="W471" s="385"/>
      <c r="X471" s="385"/>
      <c r="Y471" s="385"/>
      <c r="Z471" s="385"/>
      <c r="AA471" s="385"/>
      <c r="AB471" s="385"/>
      <c r="AC471" s="385"/>
      <c r="AD471" s="385"/>
      <c r="AE471" s="385"/>
      <c r="AF471" s="385"/>
      <c r="AG471" s="385"/>
      <c r="AH471" s="385"/>
      <c r="AI471" s="385"/>
      <c r="AJ471" s="385"/>
      <c r="AK471" s="385"/>
      <c r="AL471" s="385"/>
    </row>
    <row r="472" spans="1:38" ht="90" customHeight="1" x14ac:dyDescent="0.25">
      <c r="A472" s="390"/>
      <c r="B472" s="385"/>
      <c r="C472" s="378"/>
      <c r="D472" s="391"/>
      <c r="E472" s="385"/>
      <c r="F472" s="385"/>
      <c r="G472" s="385"/>
      <c r="H472" s="384"/>
      <c r="I472" s="384"/>
      <c r="J472" s="384"/>
      <c r="K472" s="385"/>
      <c r="L472" s="385"/>
      <c r="M472" s="375"/>
      <c r="N472" s="382"/>
      <c r="O472" s="383"/>
      <c r="P472" s="384"/>
      <c r="Q472" s="384"/>
      <c r="R472" s="385"/>
      <c r="S472" s="385"/>
      <c r="T472" s="385"/>
      <c r="U472" s="386"/>
      <c r="V472" s="386"/>
      <c r="W472" s="385"/>
      <c r="X472" s="385"/>
      <c r="Y472" s="385"/>
      <c r="Z472" s="385"/>
      <c r="AA472" s="385"/>
      <c r="AB472" s="385"/>
      <c r="AC472" s="385"/>
      <c r="AD472" s="385"/>
      <c r="AE472" s="385"/>
      <c r="AF472" s="385"/>
      <c r="AG472" s="385"/>
      <c r="AH472" s="385"/>
      <c r="AI472" s="385"/>
      <c r="AJ472" s="385"/>
      <c r="AK472" s="385"/>
      <c r="AL472" s="385"/>
    </row>
    <row r="473" spans="1:38" ht="90" customHeight="1" x14ac:dyDescent="0.25">
      <c r="A473" s="390"/>
      <c r="B473" s="385"/>
      <c r="C473" s="378"/>
      <c r="D473" s="391"/>
      <c r="E473" s="385"/>
      <c r="F473" s="385"/>
      <c r="G473" s="385"/>
      <c r="H473" s="384"/>
      <c r="I473" s="384"/>
      <c r="J473" s="384"/>
      <c r="K473" s="385"/>
      <c r="L473" s="385"/>
      <c r="M473" s="375"/>
      <c r="N473" s="382"/>
      <c r="O473" s="383"/>
      <c r="P473" s="384"/>
      <c r="Q473" s="384"/>
      <c r="R473" s="385"/>
      <c r="S473" s="385"/>
      <c r="T473" s="385"/>
      <c r="U473" s="386"/>
      <c r="V473" s="386"/>
      <c r="W473" s="385"/>
      <c r="X473" s="385"/>
      <c r="Y473" s="385"/>
      <c r="Z473" s="385"/>
      <c r="AA473" s="385"/>
      <c r="AB473" s="385"/>
      <c r="AC473" s="385"/>
      <c r="AD473" s="385"/>
      <c r="AE473" s="385"/>
      <c r="AF473" s="385"/>
      <c r="AG473" s="385"/>
      <c r="AH473" s="385"/>
      <c r="AI473" s="385"/>
      <c r="AJ473" s="385"/>
      <c r="AK473" s="385"/>
      <c r="AL473" s="385"/>
    </row>
    <row r="474" spans="1:38" ht="90" customHeight="1" x14ac:dyDescent="0.25">
      <c r="A474" s="390"/>
      <c r="B474" s="385"/>
      <c r="C474" s="378"/>
      <c r="D474" s="391"/>
      <c r="E474" s="385"/>
      <c r="F474" s="385"/>
      <c r="G474" s="385"/>
      <c r="H474" s="384"/>
      <c r="I474" s="384"/>
      <c r="J474" s="384"/>
      <c r="K474" s="385"/>
      <c r="L474" s="385"/>
      <c r="M474" s="375"/>
      <c r="N474" s="382"/>
      <c r="O474" s="383"/>
      <c r="P474" s="384"/>
      <c r="Q474" s="384"/>
      <c r="R474" s="385"/>
      <c r="S474" s="385"/>
      <c r="T474" s="385"/>
      <c r="U474" s="386"/>
      <c r="V474" s="386"/>
      <c r="W474" s="385"/>
      <c r="X474" s="385"/>
      <c r="Y474" s="385"/>
      <c r="Z474" s="385"/>
      <c r="AA474" s="385"/>
      <c r="AB474" s="385"/>
      <c r="AC474" s="385"/>
      <c r="AD474" s="385"/>
      <c r="AE474" s="385"/>
      <c r="AF474" s="385"/>
      <c r="AG474" s="385"/>
      <c r="AH474" s="385"/>
      <c r="AI474" s="385"/>
      <c r="AJ474" s="385"/>
      <c r="AK474" s="385"/>
      <c r="AL474" s="385"/>
    </row>
    <row r="475" spans="1:38" ht="90" customHeight="1" x14ac:dyDescent="0.25">
      <c r="A475" s="390"/>
      <c r="B475" s="385"/>
      <c r="C475" s="378"/>
      <c r="D475" s="391"/>
      <c r="E475" s="385"/>
      <c r="F475" s="385"/>
      <c r="G475" s="385"/>
      <c r="H475" s="384"/>
      <c r="I475" s="384"/>
      <c r="J475" s="384"/>
      <c r="K475" s="385"/>
      <c r="L475" s="385"/>
      <c r="M475" s="375"/>
      <c r="N475" s="382"/>
      <c r="O475" s="383"/>
      <c r="P475" s="384"/>
      <c r="Q475" s="384"/>
      <c r="R475" s="385"/>
      <c r="S475" s="385"/>
      <c r="T475" s="385"/>
      <c r="U475" s="386"/>
      <c r="V475" s="386"/>
      <c r="W475" s="385"/>
      <c r="X475" s="385"/>
      <c r="Y475" s="385"/>
      <c r="Z475" s="385"/>
      <c r="AA475" s="385"/>
      <c r="AB475" s="385"/>
      <c r="AC475" s="385"/>
      <c r="AD475" s="385"/>
      <c r="AE475" s="385"/>
      <c r="AF475" s="385"/>
      <c r="AG475" s="385"/>
      <c r="AH475" s="385"/>
      <c r="AI475" s="385"/>
      <c r="AJ475" s="385"/>
      <c r="AK475" s="385"/>
      <c r="AL475" s="385"/>
    </row>
    <row r="476" spans="1:38" ht="90" customHeight="1" x14ac:dyDescent="0.25">
      <c r="A476" s="390"/>
      <c r="B476" s="385"/>
      <c r="C476" s="378"/>
      <c r="D476" s="391"/>
      <c r="E476" s="385"/>
      <c r="F476" s="385"/>
      <c r="G476" s="385"/>
      <c r="H476" s="384"/>
      <c r="I476" s="384"/>
      <c r="J476" s="384"/>
      <c r="K476" s="385"/>
      <c r="L476" s="385"/>
      <c r="M476" s="375"/>
      <c r="N476" s="382"/>
      <c r="O476" s="383"/>
      <c r="P476" s="384"/>
      <c r="Q476" s="384"/>
      <c r="R476" s="385"/>
      <c r="S476" s="385"/>
      <c r="T476" s="385"/>
      <c r="U476" s="386"/>
      <c r="V476" s="386"/>
      <c r="W476" s="385"/>
      <c r="X476" s="385"/>
      <c r="Y476" s="385"/>
      <c r="Z476" s="385"/>
      <c r="AA476" s="385"/>
      <c r="AB476" s="385"/>
      <c r="AC476" s="385"/>
      <c r="AD476" s="385"/>
      <c r="AE476" s="385"/>
      <c r="AF476" s="385"/>
      <c r="AG476" s="385"/>
      <c r="AH476" s="385"/>
      <c r="AI476" s="385"/>
      <c r="AJ476" s="385"/>
      <c r="AK476" s="385"/>
      <c r="AL476" s="385"/>
    </row>
    <row r="477" spans="1:38" ht="90" customHeight="1" x14ac:dyDescent="0.25">
      <c r="A477" s="390"/>
      <c r="B477" s="385"/>
      <c r="C477" s="378"/>
      <c r="D477" s="391"/>
      <c r="E477" s="385"/>
      <c r="F477" s="385"/>
      <c r="G477" s="385"/>
      <c r="H477" s="384"/>
      <c r="I477" s="384"/>
      <c r="J477" s="384"/>
      <c r="K477" s="385"/>
      <c r="L477" s="385"/>
      <c r="M477" s="375"/>
      <c r="N477" s="382"/>
      <c r="O477" s="383"/>
      <c r="P477" s="384"/>
      <c r="Q477" s="384"/>
      <c r="R477" s="385"/>
      <c r="S477" s="385"/>
      <c r="T477" s="385"/>
      <c r="U477" s="386"/>
      <c r="V477" s="386"/>
      <c r="W477" s="385"/>
      <c r="X477" s="385"/>
      <c r="Y477" s="385"/>
      <c r="Z477" s="385"/>
      <c r="AA477" s="385"/>
      <c r="AB477" s="385"/>
      <c r="AC477" s="385"/>
      <c r="AD477" s="385"/>
      <c r="AE477" s="385"/>
      <c r="AF477" s="385"/>
      <c r="AG477" s="385"/>
      <c r="AH477" s="385"/>
      <c r="AI477" s="385"/>
      <c r="AJ477" s="385"/>
      <c r="AK477" s="385"/>
      <c r="AL477" s="385"/>
    </row>
    <row r="478" spans="1:38" ht="90" customHeight="1" x14ac:dyDescent="0.25">
      <c r="A478" s="390"/>
      <c r="B478" s="385"/>
      <c r="C478" s="378"/>
      <c r="D478" s="391"/>
      <c r="E478" s="385"/>
      <c r="F478" s="385"/>
      <c r="G478" s="385"/>
      <c r="H478" s="384"/>
      <c r="I478" s="384"/>
      <c r="J478" s="384"/>
      <c r="K478" s="385"/>
      <c r="L478" s="385"/>
      <c r="M478" s="375"/>
      <c r="N478" s="382"/>
      <c r="O478" s="383"/>
      <c r="P478" s="384"/>
      <c r="Q478" s="384"/>
      <c r="R478" s="385"/>
      <c r="S478" s="385"/>
      <c r="T478" s="385"/>
      <c r="U478" s="386"/>
      <c r="V478" s="386"/>
      <c r="W478" s="385"/>
      <c r="X478" s="385"/>
      <c r="Y478" s="385"/>
      <c r="Z478" s="385"/>
      <c r="AA478" s="385"/>
      <c r="AB478" s="385"/>
      <c r="AC478" s="385"/>
      <c r="AD478" s="385"/>
      <c r="AE478" s="385"/>
      <c r="AF478" s="385"/>
      <c r="AG478" s="385"/>
      <c r="AH478" s="385"/>
      <c r="AI478" s="385"/>
      <c r="AJ478" s="385"/>
      <c r="AK478" s="385"/>
      <c r="AL478" s="385"/>
    </row>
    <row r="479" spans="1:38" ht="90" customHeight="1" x14ac:dyDescent="0.25">
      <c r="A479" s="390"/>
      <c r="B479" s="385"/>
      <c r="C479" s="378"/>
      <c r="D479" s="391"/>
      <c r="E479" s="385"/>
      <c r="F479" s="385"/>
      <c r="G479" s="385"/>
      <c r="H479" s="384"/>
      <c r="I479" s="384"/>
      <c r="J479" s="384"/>
      <c r="K479" s="385"/>
      <c r="L479" s="385"/>
      <c r="M479" s="375"/>
      <c r="N479" s="382"/>
      <c r="O479" s="383"/>
      <c r="P479" s="384"/>
      <c r="Q479" s="384"/>
      <c r="R479" s="385"/>
      <c r="S479" s="385"/>
      <c r="T479" s="385"/>
      <c r="U479" s="386"/>
      <c r="V479" s="386"/>
      <c r="W479" s="385"/>
      <c r="X479" s="385"/>
      <c r="Y479" s="385"/>
      <c r="Z479" s="385"/>
      <c r="AA479" s="385"/>
      <c r="AB479" s="385"/>
      <c r="AC479" s="385"/>
      <c r="AD479" s="385"/>
      <c r="AE479" s="385"/>
      <c r="AF479" s="385"/>
      <c r="AG479" s="385"/>
      <c r="AH479" s="385"/>
      <c r="AI479" s="385"/>
      <c r="AJ479" s="385"/>
      <c r="AK479" s="385"/>
      <c r="AL479" s="385"/>
    </row>
    <row r="480" spans="1:38" ht="90" customHeight="1" x14ac:dyDescent="0.25">
      <c r="A480" s="390"/>
      <c r="B480" s="385"/>
      <c r="C480" s="378"/>
      <c r="D480" s="391"/>
      <c r="E480" s="385"/>
      <c r="F480" s="385"/>
      <c r="G480" s="385"/>
      <c r="H480" s="384"/>
      <c r="I480" s="384"/>
      <c r="J480" s="384"/>
      <c r="K480" s="385"/>
      <c r="L480" s="385"/>
      <c r="M480" s="375"/>
      <c r="N480" s="382"/>
      <c r="O480" s="383"/>
      <c r="P480" s="384"/>
      <c r="Q480" s="384"/>
      <c r="R480" s="385"/>
      <c r="S480" s="385"/>
      <c r="T480" s="385"/>
      <c r="U480" s="386"/>
      <c r="V480" s="386"/>
      <c r="W480" s="385"/>
      <c r="X480" s="385"/>
      <c r="Y480" s="385"/>
      <c r="Z480" s="385"/>
      <c r="AA480" s="385"/>
      <c r="AB480" s="385"/>
      <c r="AC480" s="385"/>
      <c r="AD480" s="385"/>
      <c r="AE480" s="385"/>
      <c r="AF480" s="385"/>
      <c r="AG480" s="385"/>
      <c r="AH480" s="385"/>
      <c r="AI480" s="385"/>
      <c r="AJ480" s="385"/>
      <c r="AK480" s="385"/>
      <c r="AL480" s="385"/>
    </row>
    <row r="481" spans="1:38" ht="90" customHeight="1" x14ac:dyDescent="0.25">
      <c r="A481" s="390"/>
      <c r="B481" s="385"/>
      <c r="C481" s="378"/>
      <c r="D481" s="391"/>
      <c r="E481" s="385"/>
      <c r="F481" s="385"/>
      <c r="G481" s="385"/>
      <c r="H481" s="384"/>
      <c r="I481" s="384"/>
      <c r="J481" s="384"/>
      <c r="K481" s="385"/>
      <c r="L481" s="385"/>
      <c r="M481" s="375"/>
      <c r="N481" s="382"/>
      <c r="O481" s="383"/>
      <c r="P481" s="384"/>
      <c r="Q481" s="384"/>
      <c r="R481" s="385"/>
      <c r="S481" s="385"/>
      <c r="T481" s="385"/>
      <c r="U481" s="386"/>
      <c r="V481" s="386"/>
      <c r="W481" s="385"/>
      <c r="X481" s="385"/>
      <c r="Y481" s="385"/>
      <c r="Z481" s="385"/>
      <c r="AA481" s="385"/>
      <c r="AB481" s="385"/>
      <c r="AC481" s="385"/>
      <c r="AD481" s="385"/>
      <c r="AE481" s="385"/>
      <c r="AF481" s="385"/>
      <c r="AG481" s="385"/>
      <c r="AH481" s="385"/>
      <c r="AI481" s="385"/>
      <c r="AJ481" s="385"/>
      <c r="AK481" s="385"/>
      <c r="AL481" s="385"/>
    </row>
    <row r="482" spans="1:38" ht="90" customHeight="1" x14ac:dyDescent="0.25">
      <c r="A482" s="390"/>
      <c r="B482" s="385"/>
      <c r="C482" s="378"/>
      <c r="D482" s="391"/>
      <c r="E482" s="385"/>
      <c r="F482" s="385"/>
      <c r="G482" s="385"/>
      <c r="H482" s="384"/>
      <c r="I482" s="384"/>
      <c r="J482" s="384"/>
      <c r="K482" s="385"/>
      <c r="L482" s="385"/>
      <c r="M482" s="375"/>
      <c r="N482" s="382"/>
      <c r="O482" s="383"/>
      <c r="P482" s="384"/>
      <c r="Q482" s="384"/>
      <c r="R482" s="385"/>
      <c r="S482" s="385"/>
      <c r="T482" s="385"/>
      <c r="U482" s="386"/>
      <c r="V482" s="386"/>
      <c r="W482" s="385"/>
      <c r="X482" s="385"/>
      <c r="Y482" s="385"/>
      <c r="Z482" s="385"/>
      <c r="AA482" s="385"/>
      <c r="AB482" s="385"/>
      <c r="AC482" s="385"/>
      <c r="AD482" s="385"/>
      <c r="AE482" s="385"/>
      <c r="AF482" s="385"/>
      <c r="AG482" s="385"/>
      <c r="AH482" s="385"/>
      <c r="AI482" s="385"/>
      <c r="AJ482" s="385"/>
      <c r="AK482" s="385"/>
      <c r="AL482" s="385"/>
    </row>
    <row r="483" spans="1:38" ht="90" customHeight="1" x14ac:dyDescent="0.25">
      <c r="A483" s="390"/>
      <c r="B483" s="385"/>
      <c r="C483" s="378"/>
      <c r="D483" s="391"/>
      <c r="E483" s="385"/>
      <c r="F483" s="385"/>
      <c r="G483" s="385"/>
      <c r="H483" s="384"/>
      <c r="I483" s="384"/>
      <c r="J483" s="384"/>
      <c r="K483" s="385"/>
      <c r="L483" s="385"/>
      <c r="M483" s="375"/>
      <c r="N483" s="382"/>
      <c r="O483" s="383"/>
      <c r="P483" s="384"/>
      <c r="Q483" s="384"/>
      <c r="R483" s="385"/>
      <c r="S483" s="385"/>
      <c r="T483" s="385"/>
      <c r="U483" s="386"/>
      <c r="V483" s="386"/>
      <c r="W483" s="385"/>
      <c r="X483" s="385"/>
      <c r="Y483" s="385"/>
      <c r="Z483" s="385"/>
      <c r="AA483" s="385"/>
      <c r="AB483" s="385"/>
      <c r="AC483" s="385"/>
      <c r="AD483" s="385"/>
      <c r="AE483" s="385"/>
      <c r="AF483" s="385"/>
      <c r="AG483" s="385"/>
      <c r="AH483" s="385"/>
      <c r="AI483" s="385"/>
      <c r="AJ483" s="385"/>
      <c r="AK483" s="385"/>
      <c r="AL483" s="385"/>
    </row>
    <row r="484" spans="1:38" ht="90" customHeight="1" x14ac:dyDescent="0.25">
      <c r="A484" s="390"/>
      <c r="B484" s="385"/>
      <c r="C484" s="378"/>
      <c r="D484" s="391"/>
      <c r="E484" s="385"/>
      <c r="F484" s="385"/>
      <c r="G484" s="385"/>
      <c r="H484" s="384"/>
      <c r="I484" s="384"/>
      <c r="J484" s="384"/>
      <c r="K484" s="385"/>
      <c r="L484" s="385"/>
      <c r="M484" s="375"/>
      <c r="N484" s="382"/>
      <c r="O484" s="383"/>
      <c r="P484" s="384"/>
      <c r="Q484" s="384"/>
      <c r="R484" s="385"/>
      <c r="S484" s="385"/>
      <c r="T484" s="385"/>
      <c r="U484" s="386"/>
      <c r="V484" s="386"/>
      <c r="W484" s="385"/>
      <c r="X484" s="385"/>
      <c r="Y484" s="385"/>
      <c r="Z484" s="385"/>
      <c r="AA484" s="385"/>
      <c r="AB484" s="385"/>
      <c r="AC484" s="385"/>
      <c r="AD484" s="385"/>
      <c r="AE484" s="385"/>
      <c r="AF484" s="385"/>
      <c r="AG484" s="385"/>
      <c r="AH484" s="385"/>
      <c r="AI484" s="385"/>
      <c r="AJ484" s="385"/>
      <c r="AK484" s="385"/>
      <c r="AL484" s="385"/>
    </row>
    <row r="485" spans="1:38" ht="90" customHeight="1" x14ac:dyDescent="0.25">
      <c r="A485" s="390"/>
      <c r="B485" s="385"/>
      <c r="C485" s="378"/>
      <c r="D485" s="391"/>
      <c r="E485" s="385"/>
      <c r="F485" s="385"/>
      <c r="G485" s="385"/>
      <c r="H485" s="384"/>
      <c r="I485" s="384"/>
      <c r="J485" s="384"/>
      <c r="K485" s="385"/>
      <c r="L485" s="385"/>
      <c r="M485" s="375"/>
      <c r="N485" s="382"/>
      <c r="O485" s="383"/>
      <c r="P485" s="384"/>
      <c r="Q485" s="384"/>
      <c r="R485" s="385"/>
      <c r="S485" s="385"/>
      <c r="T485" s="385"/>
      <c r="U485" s="386"/>
      <c r="V485" s="386"/>
      <c r="W485" s="385"/>
      <c r="X485" s="385"/>
      <c r="Y485" s="385"/>
      <c r="Z485" s="385"/>
      <c r="AA485" s="385"/>
      <c r="AB485" s="385"/>
      <c r="AC485" s="385"/>
      <c r="AD485" s="385"/>
      <c r="AE485" s="385"/>
      <c r="AF485" s="385"/>
      <c r="AG485" s="385"/>
      <c r="AH485" s="385"/>
      <c r="AI485" s="385"/>
      <c r="AJ485" s="385"/>
      <c r="AK485" s="385"/>
      <c r="AL485" s="385"/>
    </row>
    <row r="486" spans="1:38" ht="90" customHeight="1" x14ac:dyDescent="0.25">
      <c r="A486" s="390"/>
      <c r="B486" s="385"/>
      <c r="C486" s="378"/>
      <c r="D486" s="391"/>
      <c r="E486" s="385"/>
      <c r="F486" s="385"/>
      <c r="G486" s="385"/>
      <c r="H486" s="384"/>
      <c r="I486" s="384"/>
      <c r="J486" s="384"/>
      <c r="K486" s="385"/>
      <c r="L486" s="385"/>
      <c r="M486" s="375"/>
      <c r="N486" s="382"/>
      <c r="O486" s="383"/>
      <c r="P486" s="384"/>
      <c r="Q486" s="384"/>
      <c r="R486" s="385"/>
      <c r="S486" s="385"/>
      <c r="T486" s="385"/>
      <c r="U486" s="386"/>
      <c r="V486" s="386"/>
      <c r="W486" s="385"/>
      <c r="X486" s="385"/>
      <c r="Y486" s="385"/>
      <c r="Z486" s="385"/>
      <c r="AA486" s="385"/>
      <c r="AB486" s="385"/>
      <c r="AC486" s="385"/>
      <c r="AD486" s="385"/>
      <c r="AE486" s="385"/>
      <c r="AF486" s="385"/>
      <c r="AG486" s="385"/>
      <c r="AH486" s="385"/>
      <c r="AI486" s="385"/>
      <c r="AJ486" s="385"/>
      <c r="AK486" s="385"/>
      <c r="AL486" s="385"/>
    </row>
    <row r="487" spans="1:38" ht="90" customHeight="1" x14ac:dyDescent="0.25">
      <c r="A487" s="390"/>
      <c r="B487" s="385"/>
      <c r="C487" s="378"/>
      <c r="D487" s="391"/>
      <c r="E487" s="385"/>
      <c r="F487" s="385"/>
      <c r="G487" s="385"/>
      <c r="H487" s="384"/>
      <c r="I487" s="384"/>
      <c r="J487" s="384"/>
      <c r="K487" s="385"/>
      <c r="L487" s="385"/>
      <c r="M487" s="375"/>
      <c r="N487" s="382"/>
      <c r="O487" s="383"/>
      <c r="P487" s="384"/>
      <c r="Q487" s="384"/>
      <c r="R487" s="385"/>
      <c r="S487" s="385"/>
      <c r="T487" s="385"/>
      <c r="U487" s="386"/>
      <c r="V487" s="386"/>
      <c r="W487" s="385"/>
      <c r="X487" s="385"/>
      <c r="Y487" s="385"/>
      <c r="Z487" s="385"/>
      <c r="AA487" s="385"/>
      <c r="AB487" s="385"/>
      <c r="AC487" s="385"/>
      <c r="AD487" s="385"/>
      <c r="AE487" s="385"/>
      <c r="AF487" s="385"/>
      <c r="AG487" s="385"/>
      <c r="AH487" s="385"/>
      <c r="AI487" s="385"/>
      <c r="AJ487" s="385"/>
      <c r="AK487" s="385"/>
      <c r="AL487" s="385"/>
    </row>
    <row r="488" spans="1:38" ht="90" customHeight="1" x14ac:dyDescent="0.25">
      <c r="A488" s="390"/>
      <c r="B488" s="385"/>
      <c r="C488" s="378"/>
      <c r="D488" s="391"/>
      <c r="E488" s="385"/>
      <c r="F488" s="385"/>
      <c r="G488" s="385"/>
      <c r="H488" s="384"/>
      <c r="I488" s="384"/>
      <c r="J488" s="384"/>
      <c r="K488" s="385"/>
      <c r="L488" s="385"/>
      <c r="M488" s="375"/>
      <c r="N488" s="382"/>
      <c r="O488" s="383"/>
      <c r="P488" s="384"/>
      <c r="Q488" s="384"/>
      <c r="R488" s="385"/>
      <c r="S488" s="385"/>
      <c r="T488" s="385"/>
      <c r="U488" s="386"/>
      <c r="V488" s="386"/>
      <c r="W488" s="385"/>
      <c r="X488" s="385"/>
      <c r="Y488" s="385"/>
      <c r="Z488" s="385"/>
      <c r="AA488" s="385"/>
      <c r="AB488" s="385"/>
      <c r="AC488" s="385"/>
      <c r="AD488" s="385"/>
      <c r="AE488" s="385"/>
      <c r="AF488" s="385"/>
      <c r="AG488" s="385"/>
      <c r="AH488" s="385"/>
      <c r="AI488" s="385"/>
      <c r="AJ488" s="385"/>
      <c r="AK488" s="385"/>
      <c r="AL488" s="385"/>
    </row>
    <row r="489" spans="1:38" ht="90" customHeight="1" x14ac:dyDescent="0.25">
      <c r="A489" s="390"/>
      <c r="B489" s="385"/>
      <c r="C489" s="378"/>
      <c r="D489" s="391"/>
      <c r="E489" s="385"/>
      <c r="F489" s="385"/>
      <c r="G489" s="385"/>
      <c r="H489" s="384"/>
      <c r="I489" s="384"/>
      <c r="J489" s="384"/>
      <c r="K489" s="385"/>
      <c r="L489" s="385"/>
      <c r="M489" s="375"/>
      <c r="N489" s="382"/>
      <c r="O489" s="383"/>
      <c r="P489" s="384"/>
      <c r="Q489" s="384"/>
      <c r="R489" s="385"/>
      <c r="S489" s="385"/>
      <c r="T489" s="385"/>
      <c r="U489" s="386"/>
      <c r="V489" s="386"/>
      <c r="W489" s="385"/>
      <c r="X489" s="385"/>
      <c r="Y489" s="385"/>
      <c r="Z489" s="385"/>
      <c r="AA489" s="385"/>
      <c r="AB489" s="385"/>
      <c r="AC489" s="385"/>
      <c r="AD489" s="385"/>
      <c r="AE489" s="385"/>
      <c r="AF489" s="385"/>
      <c r="AG489" s="385"/>
      <c r="AH489" s="385"/>
      <c r="AI489" s="385"/>
      <c r="AJ489" s="385"/>
      <c r="AK489" s="385"/>
      <c r="AL489" s="385"/>
    </row>
    <row r="490" spans="1:38" ht="90" customHeight="1" x14ac:dyDescent="0.25">
      <c r="A490" s="390"/>
      <c r="B490" s="385"/>
      <c r="C490" s="378"/>
      <c r="D490" s="391"/>
      <c r="E490" s="385"/>
      <c r="F490" s="385"/>
      <c r="G490" s="385"/>
      <c r="H490" s="384"/>
      <c r="I490" s="384"/>
      <c r="J490" s="384"/>
      <c r="K490" s="385"/>
      <c r="L490" s="385"/>
      <c r="M490" s="375"/>
      <c r="N490" s="382"/>
      <c r="O490" s="383"/>
      <c r="P490" s="384"/>
      <c r="Q490" s="384"/>
      <c r="R490" s="385"/>
      <c r="S490" s="385"/>
      <c r="T490" s="385"/>
      <c r="U490" s="386"/>
      <c r="V490" s="386"/>
      <c r="W490" s="385"/>
      <c r="X490" s="385"/>
      <c r="Y490" s="385"/>
      <c r="Z490" s="385"/>
      <c r="AA490" s="385"/>
      <c r="AB490" s="385"/>
      <c r="AC490" s="385"/>
      <c r="AD490" s="385"/>
      <c r="AE490" s="385"/>
      <c r="AF490" s="385"/>
      <c r="AG490" s="385"/>
      <c r="AH490" s="385"/>
      <c r="AI490" s="385"/>
      <c r="AJ490" s="385"/>
      <c r="AK490" s="385"/>
      <c r="AL490" s="385"/>
    </row>
    <row r="491" spans="1:38" ht="90" customHeight="1" x14ac:dyDescent="0.25">
      <c r="A491" s="390"/>
      <c r="B491" s="385"/>
      <c r="C491" s="378"/>
      <c r="D491" s="391"/>
      <c r="E491" s="385"/>
      <c r="F491" s="385"/>
      <c r="G491" s="385"/>
      <c r="H491" s="384"/>
      <c r="I491" s="384"/>
      <c r="J491" s="384"/>
      <c r="K491" s="385"/>
      <c r="L491" s="385"/>
      <c r="M491" s="375"/>
      <c r="N491" s="382"/>
      <c r="O491" s="383"/>
      <c r="P491" s="384"/>
      <c r="Q491" s="384"/>
      <c r="R491" s="385"/>
      <c r="S491" s="385"/>
      <c r="T491" s="385"/>
      <c r="U491" s="386"/>
      <c r="V491" s="386"/>
      <c r="W491" s="385"/>
      <c r="X491" s="385"/>
      <c r="Y491" s="385"/>
      <c r="Z491" s="385"/>
      <c r="AA491" s="385"/>
      <c r="AB491" s="385"/>
      <c r="AC491" s="385"/>
      <c r="AD491" s="385"/>
      <c r="AE491" s="385"/>
      <c r="AF491" s="385"/>
      <c r="AG491" s="385"/>
      <c r="AH491" s="385"/>
      <c r="AI491" s="385"/>
      <c r="AJ491" s="385"/>
      <c r="AK491" s="385"/>
      <c r="AL491" s="385"/>
    </row>
    <row r="492" spans="1:38" ht="90" customHeight="1" x14ac:dyDescent="0.25">
      <c r="A492" s="390"/>
      <c r="B492" s="385"/>
      <c r="C492" s="378"/>
      <c r="D492" s="391"/>
      <c r="E492" s="385"/>
      <c r="F492" s="385"/>
      <c r="G492" s="385"/>
      <c r="H492" s="384"/>
      <c r="I492" s="384"/>
      <c r="J492" s="384"/>
      <c r="K492" s="385"/>
      <c r="L492" s="385"/>
      <c r="M492" s="375"/>
      <c r="N492" s="382"/>
      <c r="O492" s="383"/>
      <c r="P492" s="384"/>
      <c r="Q492" s="384"/>
      <c r="R492" s="385"/>
      <c r="S492" s="385"/>
      <c r="T492" s="385"/>
      <c r="U492" s="386"/>
      <c r="V492" s="386"/>
      <c r="W492" s="385"/>
      <c r="X492" s="385"/>
      <c r="Y492" s="385"/>
      <c r="Z492" s="385"/>
      <c r="AA492" s="385"/>
      <c r="AB492" s="385"/>
      <c r="AC492" s="385"/>
      <c r="AD492" s="385"/>
      <c r="AE492" s="385"/>
      <c r="AF492" s="385"/>
      <c r="AG492" s="385"/>
      <c r="AH492" s="385"/>
      <c r="AI492" s="385"/>
      <c r="AJ492" s="385"/>
      <c r="AK492" s="385"/>
      <c r="AL492" s="385"/>
    </row>
    <row r="493" spans="1:38" ht="90" customHeight="1" x14ac:dyDescent="0.25">
      <c r="A493" s="390"/>
      <c r="B493" s="385"/>
      <c r="C493" s="378"/>
      <c r="D493" s="391"/>
      <c r="E493" s="385"/>
      <c r="F493" s="385"/>
      <c r="G493" s="385"/>
      <c r="H493" s="384"/>
      <c r="I493" s="384"/>
      <c r="J493" s="384"/>
      <c r="K493" s="385"/>
      <c r="L493" s="385"/>
      <c r="M493" s="375"/>
      <c r="N493" s="382"/>
      <c r="O493" s="383"/>
      <c r="P493" s="384"/>
      <c r="Q493" s="384"/>
      <c r="R493" s="385"/>
      <c r="S493" s="385"/>
      <c r="T493" s="385"/>
      <c r="U493" s="386"/>
      <c r="V493" s="386"/>
      <c r="W493" s="385"/>
      <c r="X493" s="385"/>
      <c r="Y493" s="385"/>
      <c r="Z493" s="385"/>
      <c r="AA493" s="385"/>
      <c r="AB493" s="385"/>
      <c r="AC493" s="385"/>
      <c r="AD493" s="385"/>
      <c r="AE493" s="385"/>
      <c r="AF493" s="385"/>
      <c r="AG493" s="385"/>
      <c r="AH493" s="385"/>
      <c r="AI493" s="385"/>
      <c r="AJ493" s="385"/>
      <c r="AK493" s="385"/>
      <c r="AL493" s="385"/>
    </row>
    <row r="494" spans="1:38" ht="90" customHeight="1" x14ac:dyDescent="0.25">
      <c r="A494" s="390"/>
      <c r="B494" s="385"/>
      <c r="C494" s="378"/>
      <c r="D494" s="391"/>
      <c r="E494" s="385"/>
      <c r="F494" s="385"/>
      <c r="G494" s="385"/>
      <c r="H494" s="384"/>
      <c r="I494" s="384"/>
      <c r="J494" s="384"/>
      <c r="K494" s="385"/>
      <c r="L494" s="385"/>
      <c r="M494" s="375"/>
      <c r="N494" s="382"/>
      <c r="O494" s="383"/>
      <c r="P494" s="384"/>
      <c r="Q494" s="384"/>
      <c r="R494" s="385"/>
      <c r="S494" s="385"/>
      <c r="T494" s="385"/>
      <c r="U494" s="386"/>
      <c r="V494" s="386"/>
      <c r="W494" s="385"/>
      <c r="X494" s="385"/>
      <c r="Y494" s="385"/>
      <c r="Z494" s="385"/>
      <c r="AA494" s="385"/>
      <c r="AB494" s="385"/>
      <c r="AC494" s="385"/>
      <c r="AD494" s="385"/>
      <c r="AE494" s="385"/>
      <c r="AF494" s="385"/>
      <c r="AG494" s="385"/>
      <c r="AH494" s="385"/>
      <c r="AI494" s="385"/>
      <c r="AJ494" s="385"/>
      <c r="AK494" s="385"/>
      <c r="AL494" s="385"/>
    </row>
    <row r="495" spans="1:38" ht="90" customHeight="1" x14ac:dyDescent="0.25">
      <c r="A495" s="390"/>
      <c r="B495" s="385"/>
      <c r="C495" s="378"/>
      <c r="D495" s="391"/>
      <c r="E495" s="385"/>
      <c r="F495" s="385"/>
      <c r="G495" s="385"/>
      <c r="H495" s="384"/>
      <c r="I495" s="384"/>
      <c r="J495" s="384"/>
      <c r="K495" s="385"/>
      <c r="L495" s="385"/>
      <c r="M495" s="375"/>
      <c r="N495" s="382"/>
      <c r="O495" s="383"/>
      <c r="P495" s="384"/>
      <c r="Q495" s="384"/>
      <c r="R495" s="385"/>
      <c r="S495" s="385"/>
      <c r="T495" s="385"/>
      <c r="U495" s="386"/>
      <c r="V495" s="386"/>
      <c r="W495" s="385"/>
      <c r="X495" s="385"/>
      <c r="Y495" s="385"/>
      <c r="Z495" s="385"/>
      <c r="AA495" s="385"/>
      <c r="AB495" s="385"/>
      <c r="AC495" s="385"/>
      <c r="AD495" s="385"/>
      <c r="AE495" s="385"/>
      <c r="AF495" s="385"/>
      <c r="AG495" s="385"/>
      <c r="AH495" s="385"/>
      <c r="AI495" s="385"/>
      <c r="AJ495" s="385"/>
      <c r="AK495" s="385"/>
      <c r="AL495" s="385"/>
    </row>
    <row r="496" spans="1:38" ht="90" customHeight="1" x14ac:dyDescent="0.25">
      <c r="A496" s="390"/>
      <c r="B496" s="385"/>
      <c r="C496" s="378"/>
      <c r="D496" s="391"/>
      <c r="E496" s="385"/>
      <c r="F496" s="385"/>
      <c r="G496" s="385"/>
      <c r="H496" s="384"/>
      <c r="I496" s="384"/>
      <c r="J496" s="384"/>
      <c r="K496" s="385"/>
      <c r="L496" s="385"/>
      <c r="M496" s="375"/>
      <c r="N496" s="382"/>
      <c r="O496" s="383"/>
      <c r="P496" s="384"/>
      <c r="Q496" s="384"/>
      <c r="R496" s="385"/>
      <c r="S496" s="385"/>
      <c r="T496" s="385"/>
      <c r="U496" s="386"/>
      <c r="V496" s="386"/>
      <c r="W496" s="385"/>
      <c r="X496" s="385"/>
      <c r="Y496" s="385"/>
      <c r="Z496" s="385"/>
      <c r="AA496" s="385"/>
      <c r="AB496" s="385"/>
      <c r="AC496" s="385"/>
      <c r="AD496" s="385"/>
      <c r="AE496" s="385"/>
      <c r="AF496" s="385"/>
      <c r="AG496" s="385"/>
      <c r="AH496" s="385"/>
      <c r="AI496" s="385"/>
      <c r="AJ496" s="385"/>
      <c r="AK496" s="385"/>
      <c r="AL496" s="385"/>
    </row>
    <row r="497" spans="1:38" ht="90" customHeight="1" x14ac:dyDescent="0.25">
      <c r="A497" s="390"/>
      <c r="B497" s="385"/>
      <c r="C497" s="378"/>
      <c r="D497" s="391"/>
      <c r="E497" s="385"/>
      <c r="F497" s="385"/>
      <c r="G497" s="385"/>
      <c r="H497" s="384"/>
      <c r="I497" s="384"/>
      <c r="J497" s="384"/>
      <c r="K497" s="385"/>
      <c r="L497" s="385"/>
      <c r="M497" s="375"/>
      <c r="N497" s="382"/>
      <c r="O497" s="383"/>
      <c r="P497" s="384"/>
      <c r="Q497" s="384"/>
      <c r="R497" s="385"/>
      <c r="S497" s="385"/>
      <c r="T497" s="385"/>
      <c r="U497" s="386"/>
      <c r="V497" s="386"/>
      <c r="W497" s="385"/>
      <c r="X497" s="385"/>
      <c r="Y497" s="385"/>
      <c r="Z497" s="385"/>
      <c r="AA497" s="385"/>
      <c r="AB497" s="385"/>
      <c r="AC497" s="385"/>
      <c r="AD497" s="385"/>
      <c r="AE497" s="385"/>
      <c r="AF497" s="385"/>
      <c r="AG497" s="385"/>
      <c r="AH497" s="385"/>
      <c r="AI497" s="385"/>
      <c r="AJ497" s="385"/>
      <c r="AK497" s="385"/>
      <c r="AL497" s="385"/>
    </row>
    <row r="498" spans="1:38" ht="90" customHeight="1" x14ac:dyDescent="0.25">
      <c r="A498" s="390"/>
      <c r="B498" s="385"/>
      <c r="C498" s="378"/>
      <c r="D498" s="391"/>
      <c r="E498" s="385"/>
      <c r="F498" s="385"/>
      <c r="G498" s="385"/>
      <c r="H498" s="384"/>
      <c r="I498" s="384"/>
      <c r="J498" s="384"/>
      <c r="K498" s="385"/>
      <c r="L498" s="385"/>
      <c r="M498" s="375"/>
      <c r="N498" s="382"/>
      <c r="O498" s="383"/>
      <c r="P498" s="384"/>
      <c r="Q498" s="384"/>
      <c r="R498" s="385"/>
      <c r="S498" s="385"/>
      <c r="T498" s="385"/>
      <c r="U498" s="386"/>
      <c r="V498" s="386"/>
      <c r="W498" s="385"/>
      <c r="X498" s="385"/>
      <c r="Y498" s="385"/>
      <c r="Z498" s="385"/>
      <c r="AA498" s="385"/>
      <c r="AB498" s="385"/>
      <c r="AC498" s="385"/>
      <c r="AD498" s="385"/>
      <c r="AE498" s="385"/>
      <c r="AF498" s="385"/>
      <c r="AG498" s="385"/>
      <c r="AH498" s="385"/>
      <c r="AI498" s="385"/>
      <c r="AJ498" s="385"/>
      <c r="AK498" s="385"/>
      <c r="AL498" s="385"/>
    </row>
    <row r="499" spans="1:38" ht="90" customHeight="1" x14ac:dyDescent="0.25">
      <c r="A499" s="390"/>
      <c r="B499" s="385"/>
      <c r="C499" s="378"/>
      <c r="D499" s="391"/>
      <c r="E499" s="385"/>
      <c r="F499" s="385"/>
      <c r="G499" s="385"/>
      <c r="H499" s="384"/>
      <c r="I499" s="384"/>
      <c r="J499" s="384"/>
      <c r="K499" s="385"/>
      <c r="L499" s="385"/>
      <c r="M499" s="375"/>
      <c r="N499" s="382"/>
      <c r="O499" s="383"/>
      <c r="P499" s="384"/>
      <c r="Q499" s="384"/>
      <c r="R499" s="385"/>
      <c r="S499" s="385"/>
      <c r="T499" s="385"/>
      <c r="U499" s="386"/>
      <c r="V499" s="386"/>
      <c r="W499" s="385"/>
      <c r="X499" s="385"/>
      <c r="Y499" s="385"/>
      <c r="Z499" s="385"/>
      <c r="AA499" s="385"/>
      <c r="AB499" s="385"/>
      <c r="AC499" s="385"/>
      <c r="AD499" s="385"/>
      <c r="AE499" s="385"/>
      <c r="AF499" s="385"/>
      <c r="AG499" s="385"/>
      <c r="AH499" s="385"/>
      <c r="AI499" s="385"/>
      <c r="AJ499" s="385"/>
      <c r="AK499" s="385"/>
      <c r="AL499" s="385"/>
    </row>
    <row r="500" spans="1:38" ht="90" customHeight="1" x14ac:dyDescent="0.25">
      <c r="A500" s="390"/>
      <c r="B500" s="385"/>
      <c r="C500" s="378"/>
      <c r="D500" s="391"/>
      <c r="E500" s="385"/>
      <c r="F500" s="385"/>
      <c r="G500" s="385"/>
      <c r="H500" s="384"/>
      <c r="I500" s="384"/>
      <c r="J500" s="384"/>
      <c r="K500" s="385"/>
      <c r="L500" s="385"/>
      <c r="M500" s="375"/>
      <c r="N500" s="382"/>
      <c r="O500" s="383"/>
      <c r="P500" s="384"/>
      <c r="Q500" s="384"/>
      <c r="R500" s="385"/>
      <c r="S500" s="385"/>
      <c r="T500" s="385"/>
      <c r="U500" s="386"/>
      <c r="V500" s="386"/>
      <c r="W500" s="385"/>
      <c r="X500" s="385"/>
      <c r="Y500" s="385"/>
      <c r="Z500" s="385"/>
      <c r="AA500" s="385"/>
      <c r="AB500" s="385"/>
      <c r="AC500" s="385"/>
      <c r="AD500" s="385"/>
      <c r="AE500" s="385"/>
      <c r="AF500" s="385"/>
      <c r="AG500" s="385"/>
      <c r="AH500" s="385"/>
      <c r="AI500" s="385"/>
      <c r="AJ500" s="385"/>
      <c r="AK500" s="385"/>
      <c r="AL500" s="385"/>
    </row>
    <row r="501" spans="1:38" ht="90" customHeight="1" x14ac:dyDescent="0.25">
      <c r="A501" s="390"/>
      <c r="B501" s="385"/>
      <c r="C501" s="378"/>
      <c r="D501" s="391"/>
      <c r="E501" s="385"/>
      <c r="F501" s="385"/>
      <c r="G501" s="385"/>
      <c r="H501" s="384"/>
      <c r="I501" s="384"/>
      <c r="J501" s="384"/>
      <c r="K501" s="385"/>
      <c r="L501" s="385"/>
      <c r="M501" s="375"/>
      <c r="N501" s="382"/>
      <c r="O501" s="383"/>
      <c r="P501" s="384"/>
      <c r="Q501" s="384"/>
      <c r="R501" s="385"/>
      <c r="S501" s="385"/>
      <c r="T501" s="385"/>
      <c r="U501" s="386"/>
      <c r="V501" s="386"/>
      <c r="W501" s="385"/>
      <c r="X501" s="385"/>
      <c r="Y501" s="385"/>
      <c r="Z501" s="385"/>
      <c r="AA501" s="385"/>
      <c r="AB501" s="385"/>
      <c r="AC501" s="385"/>
      <c r="AD501" s="385"/>
      <c r="AE501" s="385"/>
      <c r="AF501" s="385"/>
      <c r="AG501" s="385"/>
      <c r="AH501" s="385"/>
      <c r="AI501" s="385"/>
      <c r="AJ501" s="385"/>
      <c r="AK501" s="385"/>
      <c r="AL501" s="385"/>
    </row>
    <row r="502" spans="1:38" ht="90" customHeight="1" x14ac:dyDescent="0.25">
      <c r="A502" s="390"/>
      <c r="B502" s="385"/>
      <c r="C502" s="378"/>
      <c r="D502" s="391"/>
      <c r="E502" s="385"/>
      <c r="F502" s="385"/>
      <c r="G502" s="385"/>
      <c r="H502" s="384"/>
      <c r="I502" s="384"/>
      <c r="J502" s="384"/>
      <c r="K502" s="385"/>
      <c r="L502" s="385"/>
      <c r="M502" s="375"/>
      <c r="N502" s="382"/>
      <c r="O502" s="383"/>
      <c r="P502" s="384"/>
      <c r="Q502" s="384"/>
      <c r="R502" s="385"/>
      <c r="S502" s="385"/>
      <c r="T502" s="385"/>
      <c r="U502" s="386"/>
      <c r="V502" s="386"/>
      <c r="W502" s="385"/>
      <c r="X502" s="385"/>
      <c r="Y502" s="385"/>
      <c r="Z502" s="385"/>
      <c r="AA502" s="385"/>
      <c r="AB502" s="385"/>
      <c r="AC502" s="385"/>
      <c r="AD502" s="385"/>
      <c r="AE502" s="385"/>
      <c r="AF502" s="385"/>
      <c r="AG502" s="385"/>
      <c r="AH502" s="385"/>
      <c r="AI502" s="385"/>
      <c r="AJ502" s="385"/>
      <c r="AK502" s="385"/>
      <c r="AL502" s="385"/>
    </row>
    <row r="503" spans="1:38" ht="90" customHeight="1" x14ac:dyDescent="0.25">
      <c r="A503" s="390"/>
      <c r="B503" s="385"/>
      <c r="C503" s="378"/>
      <c r="D503" s="391"/>
      <c r="E503" s="385"/>
      <c r="F503" s="385"/>
      <c r="G503" s="385"/>
      <c r="H503" s="384"/>
      <c r="I503" s="384"/>
      <c r="J503" s="384"/>
      <c r="K503" s="385"/>
      <c r="L503" s="385"/>
      <c r="M503" s="375"/>
      <c r="N503" s="382"/>
      <c r="O503" s="383"/>
      <c r="P503" s="384"/>
      <c r="Q503" s="384"/>
      <c r="R503" s="385"/>
      <c r="S503" s="385"/>
      <c r="T503" s="385"/>
      <c r="U503" s="386"/>
      <c r="V503" s="386"/>
      <c r="W503" s="385"/>
      <c r="X503" s="385"/>
      <c r="Y503" s="385"/>
      <c r="Z503" s="385"/>
      <c r="AA503" s="385"/>
      <c r="AB503" s="385"/>
      <c r="AC503" s="385"/>
      <c r="AD503" s="385"/>
      <c r="AE503" s="385"/>
      <c r="AF503" s="385"/>
      <c r="AG503" s="385"/>
      <c r="AH503" s="385"/>
      <c r="AI503" s="385"/>
      <c r="AJ503" s="385"/>
      <c r="AK503" s="385"/>
      <c r="AL503" s="385"/>
    </row>
    <row r="504" spans="1:38" ht="90" customHeight="1" x14ac:dyDescent="0.25">
      <c r="A504" s="390"/>
      <c r="B504" s="385"/>
      <c r="C504" s="378"/>
      <c r="D504" s="391"/>
      <c r="E504" s="385"/>
      <c r="F504" s="385"/>
      <c r="G504" s="385"/>
      <c r="H504" s="384"/>
      <c r="I504" s="384"/>
      <c r="J504" s="384"/>
      <c r="K504" s="385"/>
      <c r="L504" s="385"/>
      <c r="M504" s="375"/>
      <c r="N504" s="382"/>
      <c r="O504" s="383"/>
      <c r="P504" s="384"/>
      <c r="Q504" s="384"/>
      <c r="R504" s="385"/>
      <c r="S504" s="385"/>
      <c r="T504" s="385"/>
      <c r="U504" s="386"/>
      <c r="V504" s="386"/>
      <c r="W504" s="385"/>
      <c r="X504" s="385"/>
      <c r="Y504" s="385"/>
      <c r="Z504" s="385"/>
      <c r="AA504" s="385"/>
      <c r="AB504" s="385"/>
      <c r="AC504" s="385"/>
      <c r="AD504" s="385"/>
      <c r="AE504" s="385"/>
      <c r="AF504" s="385"/>
      <c r="AG504" s="385"/>
      <c r="AH504" s="385"/>
      <c r="AI504" s="385"/>
      <c r="AJ504" s="385"/>
      <c r="AK504" s="385"/>
      <c r="AL504" s="385"/>
    </row>
    <row r="505" spans="1:38" ht="90" customHeight="1" x14ac:dyDescent="0.25">
      <c r="A505" s="390"/>
      <c r="B505" s="385"/>
      <c r="C505" s="378"/>
      <c r="D505" s="391"/>
      <c r="E505" s="385"/>
      <c r="F505" s="385"/>
      <c r="G505" s="385"/>
      <c r="H505" s="384"/>
      <c r="I505" s="384"/>
      <c r="J505" s="384"/>
      <c r="K505" s="385"/>
      <c r="L505" s="385"/>
      <c r="M505" s="375"/>
      <c r="N505" s="382"/>
      <c r="O505" s="383"/>
      <c r="P505" s="384"/>
      <c r="Q505" s="384"/>
      <c r="R505" s="385"/>
      <c r="S505" s="385"/>
      <c r="T505" s="385"/>
      <c r="U505" s="386"/>
      <c r="V505" s="386"/>
      <c r="W505" s="385"/>
      <c r="X505" s="385"/>
      <c r="Y505" s="385"/>
      <c r="Z505" s="385"/>
      <c r="AA505" s="385"/>
      <c r="AB505" s="385"/>
      <c r="AC505" s="385"/>
      <c r="AD505" s="385"/>
      <c r="AE505" s="385"/>
      <c r="AF505" s="385"/>
      <c r="AG505" s="385"/>
      <c r="AH505" s="385"/>
      <c r="AI505" s="385"/>
      <c r="AJ505" s="385"/>
      <c r="AK505" s="385"/>
      <c r="AL505" s="385"/>
    </row>
    <row r="506" spans="1:38" ht="90" customHeight="1" x14ac:dyDescent="0.25">
      <c r="A506" s="390"/>
      <c r="B506" s="385"/>
      <c r="C506" s="378"/>
      <c r="D506" s="391"/>
      <c r="E506" s="385"/>
      <c r="F506" s="385"/>
      <c r="G506" s="385"/>
      <c r="H506" s="384"/>
      <c r="I506" s="384"/>
      <c r="J506" s="384"/>
      <c r="K506" s="385"/>
      <c r="L506" s="385"/>
      <c r="M506" s="375"/>
      <c r="N506" s="382"/>
      <c r="O506" s="383"/>
      <c r="P506" s="384"/>
      <c r="Q506" s="384"/>
      <c r="R506" s="385"/>
      <c r="S506" s="385"/>
      <c r="T506" s="385"/>
      <c r="U506" s="386"/>
      <c r="V506" s="386"/>
      <c r="W506" s="385"/>
      <c r="X506" s="385"/>
      <c r="Y506" s="385"/>
      <c r="Z506" s="385"/>
      <c r="AA506" s="385"/>
      <c r="AB506" s="385"/>
      <c r="AC506" s="385"/>
      <c r="AD506" s="385"/>
      <c r="AE506" s="385"/>
      <c r="AF506" s="385"/>
      <c r="AG506" s="385"/>
      <c r="AH506" s="385"/>
      <c r="AI506" s="385"/>
      <c r="AJ506" s="385"/>
      <c r="AK506" s="385"/>
      <c r="AL506" s="385"/>
    </row>
    <row r="507" spans="1:38" ht="90" customHeight="1" x14ac:dyDescent="0.25">
      <c r="A507" s="390"/>
      <c r="B507" s="385"/>
      <c r="C507" s="378"/>
      <c r="D507" s="391"/>
      <c r="E507" s="385"/>
      <c r="F507" s="385"/>
      <c r="G507" s="385"/>
      <c r="H507" s="384"/>
      <c r="I507" s="384"/>
      <c r="J507" s="384"/>
      <c r="K507" s="385"/>
      <c r="L507" s="385"/>
      <c r="M507" s="375"/>
      <c r="N507" s="382"/>
      <c r="O507" s="383"/>
      <c r="P507" s="384"/>
      <c r="Q507" s="384"/>
      <c r="R507" s="385"/>
      <c r="S507" s="385"/>
      <c r="T507" s="385"/>
      <c r="U507" s="386"/>
      <c r="V507" s="386"/>
      <c r="W507" s="385"/>
      <c r="X507" s="385"/>
      <c r="Y507" s="385"/>
      <c r="Z507" s="385"/>
      <c r="AA507" s="385"/>
      <c r="AB507" s="385"/>
      <c r="AC507" s="385"/>
      <c r="AD507" s="385"/>
      <c r="AE507" s="385"/>
      <c r="AF507" s="385"/>
      <c r="AG507" s="385"/>
      <c r="AH507" s="385"/>
      <c r="AI507" s="385"/>
      <c r="AJ507" s="385"/>
      <c r="AK507" s="385"/>
      <c r="AL507" s="385"/>
    </row>
    <row r="508" spans="1:38" ht="90" customHeight="1" x14ac:dyDescent="0.25">
      <c r="A508" s="390"/>
      <c r="B508" s="385"/>
      <c r="C508" s="378"/>
      <c r="D508" s="391"/>
      <c r="E508" s="385"/>
      <c r="F508" s="385"/>
      <c r="G508" s="385"/>
      <c r="H508" s="384"/>
      <c r="I508" s="384"/>
      <c r="J508" s="384"/>
      <c r="K508" s="385"/>
      <c r="L508" s="385"/>
      <c r="M508" s="375"/>
      <c r="N508" s="382"/>
      <c r="O508" s="383"/>
      <c r="P508" s="384"/>
      <c r="Q508" s="384"/>
      <c r="R508" s="385"/>
      <c r="S508" s="385"/>
      <c r="T508" s="385"/>
      <c r="U508" s="386"/>
      <c r="V508" s="386"/>
      <c r="W508" s="385"/>
      <c r="X508" s="385"/>
      <c r="Y508" s="385"/>
      <c r="Z508" s="385"/>
      <c r="AA508" s="385"/>
      <c r="AB508" s="385"/>
      <c r="AC508" s="385"/>
      <c r="AD508" s="385"/>
      <c r="AE508" s="385"/>
      <c r="AF508" s="385"/>
      <c r="AG508" s="385"/>
      <c r="AH508" s="385"/>
      <c r="AI508" s="385"/>
      <c r="AJ508" s="385"/>
      <c r="AK508" s="385"/>
      <c r="AL508" s="385"/>
    </row>
    <row r="509" spans="1:38" ht="90" customHeight="1" x14ac:dyDescent="0.25">
      <c r="A509" s="390"/>
      <c r="B509" s="385"/>
      <c r="C509" s="378"/>
      <c r="D509" s="391"/>
      <c r="E509" s="385"/>
      <c r="F509" s="385"/>
      <c r="G509" s="385"/>
      <c r="H509" s="384"/>
      <c r="I509" s="384"/>
      <c r="J509" s="384"/>
      <c r="K509" s="385"/>
      <c r="L509" s="385"/>
      <c r="M509" s="375"/>
      <c r="N509" s="382"/>
      <c r="O509" s="383"/>
      <c r="P509" s="384"/>
      <c r="Q509" s="384"/>
      <c r="R509" s="385"/>
      <c r="S509" s="385"/>
      <c r="T509" s="385"/>
      <c r="U509" s="386"/>
      <c r="V509" s="386"/>
      <c r="W509" s="385"/>
      <c r="X509" s="385"/>
      <c r="Y509" s="385"/>
      <c r="Z509" s="385"/>
      <c r="AA509" s="385"/>
      <c r="AB509" s="385"/>
      <c r="AC509" s="385"/>
      <c r="AD509" s="385"/>
      <c r="AE509" s="385"/>
      <c r="AF509" s="385"/>
      <c r="AG509" s="385"/>
      <c r="AH509" s="385"/>
      <c r="AI509" s="385"/>
      <c r="AJ509" s="385"/>
      <c r="AK509" s="385"/>
      <c r="AL509" s="385"/>
    </row>
    <row r="510" spans="1:38" ht="90" customHeight="1" x14ac:dyDescent="0.25">
      <c r="A510" s="390"/>
      <c r="B510" s="385"/>
      <c r="C510" s="378"/>
      <c r="D510" s="391"/>
      <c r="E510" s="385"/>
      <c r="F510" s="385"/>
      <c r="G510" s="385"/>
      <c r="H510" s="384"/>
      <c r="I510" s="384"/>
      <c r="J510" s="384"/>
      <c r="K510" s="385"/>
      <c r="L510" s="385"/>
      <c r="M510" s="375"/>
      <c r="N510" s="382"/>
      <c r="O510" s="383"/>
      <c r="P510" s="384"/>
      <c r="Q510" s="384"/>
      <c r="R510" s="385"/>
      <c r="S510" s="385"/>
      <c r="T510" s="385"/>
      <c r="U510" s="386"/>
      <c r="V510" s="386"/>
      <c r="W510" s="385"/>
      <c r="X510" s="385"/>
      <c r="Y510" s="385"/>
      <c r="Z510" s="385"/>
      <c r="AA510" s="385"/>
      <c r="AB510" s="385"/>
      <c r="AC510" s="385"/>
      <c r="AD510" s="385"/>
      <c r="AE510" s="385"/>
      <c r="AF510" s="385"/>
      <c r="AG510" s="385"/>
      <c r="AH510" s="385"/>
      <c r="AI510" s="385"/>
      <c r="AJ510" s="385"/>
      <c r="AK510" s="385"/>
      <c r="AL510" s="385"/>
    </row>
    <row r="511" spans="1:38" ht="90" customHeight="1" x14ac:dyDescent="0.25">
      <c r="A511" s="390"/>
      <c r="B511" s="385"/>
      <c r="C511" s="378"/>
      <c r="D511" s="391"/>
      <c r="E511" s="385"/>
      <c r="F511" s="385"/>
      <c r="G511" s="385"/>
      <c r="H511" s="384"/>
      <c r="I511" s="384"/>
      <c r="J511" s="384"/>
      <c r="K511" s="385"/>
      <c r="L511" s="385"/>
      <c r="M511" s="375"/>
      <c r="N511" s="382"/>
      <c r="O511" s="383"/>
      <c r="P511" s="384"/>
      <c r="Q511" s="384"/>
      <c r="R511" s="385"/>
      <c r="S511" s="385"/>
      <c r="T511" s="385"/>
      <c r="U511" s="386"/>
      <c r="V511" s="386"/>
      <c r="W511" s="385"/>
      <c r="X511" s="385"/>
      <c r="Y511" s="385"/>
      <c r="Z511" s="385"/>
      <c r="AA511" s="385"/>
      <c r="AB511" s="385"/>
      <c r="AC511" s="385"/>
      <c r="AD511" s="385"/>
      <c r="AE511" s="385"/>
      <c r="AF511" s="385"/>
      <c r="AG511" s="385"/>
      <c r="AH511" s="385"/>
      <c r="AI511" s="385"/>
      <c r="AJ511" s="385"/>
      <c r="AK511" s="385"/>
      <c r="AL511" s="385"/>
    </row>
    <row r="512" spans="1:38" ht="90" customHeight="1" x14ac:dyDescent="0.25">
      <c r="A512" s="390"/>
      <c r="B512" s="385"/>
      <c r="C512" s="378"/>
      <c r="D512" s="391"/>
      <c r="E512" s="385"/>
      <c r="F512" s="385"/>
      <c r="G512" s="385"/>
      <c r="H512" s="384"/>
      <c r="I512" s="384"/>
      <c r="J512" s="384"/>
      <c r="K512" s="385"/>
      <c r="L512" s="385"/>
      <c r="M512" s="375"/>
      <c r="N512" s="382"/>
      <c r="O512" s="383"/>
      <c r="P512" s="384"/>
      <c r="Q512" s="384"/>
      <c r="R512" s="385"/>
      <c r="S512" s="385"/>
      <c r="T512" s="385"/>
      <c r="U512" s="386"/>
      <c r="V512" s="386"/>
      <c r="W512" s="385"/>
      <c r="X512" s="385"/>
      <c r="Y512" s="385"/>
      <c r="Z512" s="385"/>
      <c r="AA512" s="385"/>
      <c r="AB512" s="385"/>
      <c r="AC512" s="385"/>
      <c r="AD512" s="385"/>
      <c r="AE512" s="385"/>
      <c r="AF512" s="385"/>
      <c r="AG512" s="385"/>
      <c r="AH512" s="385"/>
      <c r="AI512" s="385"/>
      <c r="AJ512" s="385"/>
      <c r="AK512" s="385"/>
      <c r="AL512" s="385"/>
    </row>
    <row r="513" spans="1:38" ht="90" customHeight="1" x14ac:dyDescent="0.25">
      <c r="A513" s="390"/>
      <c r="B513" s="385"/>
      <c r="C513" s="378"/>
      <c r="D513" s="391"/>
      <c r="E513" s="385"/>
      <c r="F513" s="385"/>
      <c r="G513" s="385"/>
      <c r="H513" s="384"/>
      <c r="I513" s="384"/>
      <c r="J513" s="384"/>
      <c r="K513" s="385"/>
      <c r="L513" s="385"/>
      <c r="M513" s="375"/>
      <c r="N513" s="382"/>
      <c r="O513" s="383"/>
      <c r="P513" s="384"/>
      <c r="Q513" s="384"/>
      <c r="R513" s="385"/>
      <c r="S513" s="385"/>
      <c r="T513" s="385"/>
      <c r="U513" s="386"/>
      <c r="V513" s="386"/>
      <c r="W513" s="385"/>
      <c r="X513" s="385"/>
      <c r="Y513" s="385"/>
      <c r="Z513" s="385"/>
      <c r="AA513" s="385"/>
      <c r="AB513" s="385"/>
      <c r="AC513" s="385"/>
      <c r="AD513" s="385"/>
      <c r="AE513" s="385"/>
      <c r="AF513" s="385"/>
      <c r="AG513" s="385"/>
      <c r="AH513" s="385"/>
      <c r="AI513" s="385"/>
      <c r="AJ513" s="385"/>
      <c r="AK513" s="385"/>
      <c r="AL513" s="385"/>
    </row>
    <row r="514" spans="1:38" ht="90" customHeight="1" x14ac:dyDescent="0.25">
      <c r="A514" s="390"/>
      <c r="B514" s="385"/>
      <c r="C514" s="378"/>
      <c r="D514" s="391"/>
      <c r="E514" s="385"/>
      <c r="F514" s="385"/>
      <c r="G514" s="385"/>
      <c r="H514" s="384"/>
      <c r="I514" s="384"/>
      <c r="J514" s="384"/>
      <c r="K514" s="385"/>
      <c r="L514" s="385"/>
      <c r="M514" s="375"/>
      <c r="N514" s="382"/>
      <c r="O514" s="383"/>
      <c r="P514" s="384"/>
      <c r="Q514" s="384"/>
      <c r="R514" s="385"/>
      <c r="S514" s="385"/>
      <c r="T514" s="385"/>
      <c r="U514" s="386"/>
      <c r="V514" s="386"/>
      <c r="W514" s="385"/>
      <c r="X514" s="385"/>
      <c r="Y514" s="385"/>
      <c r="Z514" s="385"/>
      <c r="AA514" s="385"/>
      <c r="AB514" s="385"/>
      <c r="AC514" s="385"/>
      <c r="AD514" s="385"/>
      <c r="AE514" s="385"/>
      <c r="AF514" s="385"/>
      <c r="AG514" s="385"/>
      <c r="AH514" s="385"/>
      <c r="AI514" s="385"/>
      <c r="AJ514" s="385"/>
      <c r="AK514" s="385"/>
      <c r="AL514" s="385"/>
    </row>
    <row r="515" spans="1:38" ht="90" customHeight="1" x14ac:dyDescent="0.25">
      <c r="A515" s="390"/>
      <c r="B515" s="385"/>
      <c r="C515" s="378"/>
      <c r="D515" s="391"/>
      <c r="E515" s="385"/>
      <c r="F515" s="385"/>
      <c r="G515" s="385"/>
      <c r="H515" s="384"/>
      <c r="I515" s="384"/>
      <c r="J515" s="384"/>
      <c r="K515" s="385"/>
      <c r="L515" s="385"/>
      <c r="M515" s="375"/>
      <c r="N515" s="382"/>
      <c r="O515" s="383"/>
      <c r="P515" s="384"/>
      <c r="Q515" s="384"/>
      <c r="R515" s="385"/>
      <c r="S515" s="385"/>
      <c r="T515" s="385"/>
      <c r="U515" s="386"/>
      <c r="V515" s="386"/>
      <c r="W515" s="385"/>
      <c r="X515" s="385"/>
      <c r="Y515" s="385"/>
      <c r="Z515" s="385"/>
      <c r="AA515" s="385"/>
      <c r="AB515" s="385"/>
      <c r="AC515" s="385"/>
      <c r="AD515" s="385"/>
      <c r="AE515" s="385"/>
      <c r="AF515" s="385"/>
      <c r="AG515" s="385"/>
      <c r="AH515" s="385"/>
      <c r="AI515" s="385"/>
      <c r="AJ515" s="385"/>
      <c r="AK515" s="385"/>
      <c r="AL515" s="385"/>
    </row>
    <row r="516" spans="1:38" ht="90" customHeight="1" x14ac:dyDescent="0.25">
      <c r="A516" s="390"/>
      <c r="B516" s="385"/>
      <c r="C516" s="378"/>
      <c r="D516" s="391"/>
      <c r="E516" s="385"/>
      <c r="F516" s="385"/>
      <c r="G516" s="385"/>
      <c r="H516" s="384"/>
      <c r="I516" s="384"/>
      <c r="J516" s="384"/>
      <c r="K516" s="385"/>
      <c r="L516" s="385"/>
      <c r="M516" s="375"/>
      <c r="N516" s="382"/>
      <c r="O516" s="383"/>
      <c r="P516" s="384"/>
      <c r="Q516" s="384"/>
      <c r="R516" s="385"/>
      <c r="S516" s="385"/>
      <c r="T516" s="385"/>
      <c r="U516" s="386"/>
      <c r="V516" s="386"/>
      <c r="W516" s="385"/>
      <c r="X516" s="385"/>
      <c r="Y516" s="385"/>
      <c r="Z516" s="385"/>
      <c r="AA516" s="385"/>
      <c r="AB516" s="385"/>
      <c r="AC516" s="385"/>
      <c r="AD516" s="385"/>
      <c r="AE516" s="385"/>
      <c r="AF516" s="385"/>
      <c r="AG516" s="385"/>
      <c r="AH516" s="385"/>
      <c r="AI516" s="385"/>
      <c r="AJ516" s="385"/>
      <c r="AK516" s="385"/>
      <c r="AL516" s="385"/>
    </row>
    <row r="517" spans="1:38" ht="90" customHeight="1" x14ac:dyDescent="0.25">
      <c r="A517" s="390"/>
      <c r="B517" s="385"/>
      <c r="C517" s="378"/>
      <c r="D517" s="391"/>
      <c r="E517" s="385"/>
      <c r="F517" s="385"/>
      <c r="G517" s="385"/>
      <c r="H517" s="384"/>
      <c r="I517" s="384"/>
      <c r="J517" s="384"/>
      <c r="K517" s="385"/>
      <c r="L517" s="385"/>
      <c r="M517" s="375"/>
      <c r="N517" s="382"/>
      <c r="O517" s="383"/>
      <c r="P517" s="384"/>
      <c r="Q517" s="384"/>
      <c r="R517" s="385"/>
      <c r="S517" s="385"/>
      <c r="T517" s="385"/>
      <c r="U517" s="386"/>
      <c r="V517" s="386"/>
      <c r="W517" s="385"/>
      <c r="X517" s="385"/>
      <c r="Y517" s="385"/>
      <c r="Z517" s="385"/>
      <c r="AA517" s="385"/>
      <c r="AB517" s="385"/>
      <c r="AC517" s="385"/>
      <c r="AD517" s="385"/>
      <c r="AE517" s="385"/>
      <c r="AF517" s="385"/>
      <c r="AG517" s="385"/>
      <c r="AH517" s="385"/>
      <c r="AI517" s="385"/>
      <c r="AJ517" s="385"/>
      <c r="AK517" s="385"/>
      <c r="AL517" s="385"/>
    </row>
    <row r="518" spans="1:38" ht="90" customHeight="1" x14ac:dyDescent="0.25">
      <c r="A518" s="390"/>
      <c r="B518" s="385"/>
      <c r="C518" s="378"/>
      <c r="D518" s="391"/>
      <c r="E518" s="385"/>
      <c r="F518" s="385"/>
      <c r="G518" s="385"/>
      <c r="H518" s="384"/>
      <c r="I518" s="384"/>
      <c r="J518" s="384"/>
      <c r="K518" s="385"/>
      <c r="L518" s="385"/>
      <c r="M518" s="375"/>
      <c r="N518" s="382"/>
      <c r="O518" s="383"/>
      <c r="P518" s="384"/>
      <c r="Q518" s="384"/>
      <c r="R518" s="385"/>
      <c r="S518" s="385"/>
      <c r="T518" s="385"/>
      <c r="U518" s="386"/>
      <c r="V518" s="386"/>
      <c r="W518" s="385"/>
      <c r="X518" s="385"/>
      <c r="Y518" s="385"/>
      <c r="Z518" s="385"/>
      <c r="AA518" s="385"/>
      <c r="AB518" s="385"/>
      <c r="AC518" s="385"/>
      <c r="AD518" s="385"/>
      <c r="AE518" s="385"/>
      <c r="AF518" s="385"/>
      <c r="AG518" s="385"/>
      <c r="AH518" s="385"/>
      <c r="AI518" s="385"/>
      <c r="AJ518" s="385"/>
      <c r="AK518" s="385"/>
      <c r="AL518" s="385"/>
    </row>
    <row r="519" spans="1:38" ht="90" customHeight="1" x14ac:dyDescent="0.25">
      <c r="A519" s="390"/>
      <c r="B519" s="385"/>
      <c r="C519" s="378"/>
      <c r="D519" s="391"/>
      <c r="E519" s="385"/>
      <c r="F519" s="385"/>
      <c r="G519" s="385"/>
      <c r="H519" s="384"/>
      <c r="I519" s="384"/>
      <c r="J519" s="384"/>
      <c r="K519" s="385"/>
      <c r="L519" s="385"/>
      <c r="M519" s="375"/>
      <c r="N519" s="382"/>
      <c r="O519" s="383"/>
      <c r="P519" s="384"/>
      <c r="Q519" s="384"/>
      <c r="R519" s="385"/>
      <c r="S519" s="385"/>
      <c r="T519" s="385"/>
      <c r="U519" s="386"/>
      <c r="V519" s="386"/>
      <c r="W519" s="385"/>
      <c r="X519" s="385"/>
      <c r="Y519" s="385"/>
      <c r="Z519" s="385"/>
      <c r="AA519" s="385"/>
      <c r="AB519" s="385"/>
      <c r="AC519" s="385"/>
      <c r="AD519" s="385"/>
      <c r="AE519" s="385"/>
      <c r="AF519" s="385"/>
      <c r="AG519" s="385"/>
      <c r="AH519" s="385"/>
      <c r="AI519" s="385"/>
      <c r="AJ519" s="385"/>
      <c r="AK519" s="385"/>
      <c r="AL519" s="385"/>
    </row>
    <row r="520" spans="1:38" ht="90" customHeight="1" x14ac:dyDescent="0.25">
      <c r="A520" s="390"/>
      <c r="B520" s="385"/>
      <c r="C520" s="378"/>
      <c r="D520" s="391"/>
      <c r="E520" s="385"/>
      <c r="F520" s="385"/>
      <c r="G520" s="385"/>
      <c r="H520" s="384"/>
      <c r="I520" s="384"/>
      <c r="J520" s="384"/>
      <c r="K520" s="385"/>
      <c r="L520" s="385"/>
      <c r="M520" s="375"/>
      <c r="N520" s="382"/>
      <c r="O520" s="383"/>
      <c r="P520" s="384"/>
      <c r="Q520" s="384"/>
      <c r="R520" s="385"/>
      <c r="S520" s="385"/>
      <c r="T520" s="385"/>
      <c r="U520" s="386"/>
      <c r="V520" s="386"/>
      <c r="W520" s="385"/>
      <c r="X520" s="385"/>
      <c r="Y520" s="385"/>
      <c r="Z520" s="385"/>
      <c r="AA520" s="385"/>
      <c r="AB520" s="385"/>
      <c r="AC520" s="385"/>
      <c r="AD520" s="385"/>
      <c r="AE520" s="385"/>
      <c r="AF520" s="385"/>
      <c r="AG520" s="385"/>
      <c r="AH520" s="385"/>
      <c r="AI520" s="385"/>
      <c r="AJ520" s="385"/>
      <c r="AK520" s="385"/>
      <c r="AL520" s="385"/>
    </row>
    <row r="521" spans="1:38" ht="90" customHeight="1" x14ac:dyDescent="0.25">
      <c r="A521" s="390"/>
      <c r="B521" s="385"/>
      <c r="C521" s="378"/>
      <c r="D521" s="391"/>
      <c r="E521" s="385"/>
      <c r="F521" s="385"/>
      <c r="G521" s="385"/>
      <c r="H521" s="384"/>
      <c r="I521" s="384"/>
      <c r="J521" s="384"/>
      <c r="K521" s="385"/>
      <c r="L521" s="385"/>
      <c r="M521" s="375"/>
      <c r="N521" s="382"/>
      <c r="O521" s="383"/>
      <c r="P521" s="384"/>
      <c r="Q521" s="384"/>
      <c r="R521" s="385"/>
      <c r="S521" s="385"/>
      <c r="T521" s="385"/>
      <c r="U521" s="386"/>
      <c r="V521" s="386"/>
      <c r="W521" s="385"/>
      <c r="X521" s="385"/>
      <c r="Y521" s="385"/>
      <c r="Z521" s="385"/>
      <c r="AA521" s="385"/>
      <c r="AB521" s="385"/>
      <c r="AC521" s="385"/>
      <c r="AD521" s="385"/>
      <c r="AE521" s="385"/>
      <c r="AF521" s="385"/>
      <c r="AG521" s="385"/>
      <c r="AH521" s="385"/>
      <c r="AI521" s="385"/>
      <c r="AJ521" s="385"/>
      <c r="AK521" s="385"/>
      <c r="AL521" s="385"/>
    </row>
    <row r="522" spans="1:38" ht="90" customHeight="1" x14ac:dyDescent="0.25">
      <c r="A522" s="390"/>
      <c r="B522" s="385"/>
      <c r="C522" s="378"/>
      <c r="D522" s="391"/>
      <c r="E522" s="385"/>
      <c r="F522" s="385"/>
      <c r="G522" s="385"/>
      <c r="H522" s="384"/>
      <c r="I522" s="384"/>
      <c r="J522" s="384"/>
      <c r="K522" s="385"/>
      <c r="L522" s="385"/>
      <c r="M522" s="375"/>
      <c r="N522" s="382"/>
      <c r="O522" s="383"/>
      <c r="P522" s="384"/>
      <c r="Q522" s="384"/>
      <c r="R522" s="385"/>
      <c r="S522" s="385"/>
      <c r="T522" s="385"/>
      <c r="U522" s="386"/>
      <c r="V522" s="386"/>
      <c r="W522" s="385"/>
      <c r="X522" s="385"/>
      <c r="Y522" s="385"/>
      <c r="Z522" s="385"/>
      <c r="AA522" s="385"/>
      <c r="AB522" s="385"/>
      <c r="AC522" s="385"/>
      <c r="AD522" s="385"/>
      <c r="AE522" s="385"/>
      <c r="AF522" s="385"/>
      <c r="AG522" s="385"/>
      <c r="AH522" s="385"/>
      <c r="AI522" s="385"/>
      <c r="AJ522" s="385"/>
      <c r="AK522" s="385"/>
      <c r="AL522" s="385"/>
    </row>
    <row r="523" spans="1:38" ht="90" customHeight="1" x14ac:dyDescent="0.25">
      <c r="A523" s="390"/>
      <c r="B523" s="385"/>
      <c r="C523" s="378"/>
      <c r="D523" s="391"/>
      <c r="E523" s="385"/>
      <c r="F523" s="385"/>
      <c r="G523" s="385"/>
      <c r="H523" s="384"/>
      <c r="I523" s="384"/>
      <c r="J523" s="384"/>
      <c r="K523" s="385"/>
      <c r="L523" s="385"/>
      <c r="M523" s="375"/>
      <c r="N523" s="382"/>
      <c r="O523" s="383"/>
      <c r="P523" s="384"/>
      <c r="Q523" s="384"/>
      <c r="R523" s="385"/>
      <c r="S523" s="385"/>
      <c r="T523" s="385"/>
      <c r="U523" s="386"/>
      <c r="V523" s="386"/>
      <c r="W523" s="385"/>
      <c r="X523" s="385"/>
      <c r="Y523" s="385"/>
      <c r="Z523" s="385"/>
      <c r="AA523" s="385"/>
      <c r="AB523" s="385"/>
      <c r="AC523" s="385"/>
      <c r="AD523" s="385"/>
      <c r="AE523" s="385"/>
      <c r="AF523" s="385"/>
      <c r="AG523" s="385"/>
      <c r="AH523" s="385"/>
      <c r="AI523" s="385"/>
      <c r="AJ523" s="385"/>
      <c r="AK523" s="385"/>
      <c r="AL523" s="385"/>
    </row>
    <row r="524" spans="1:38" ht="90" customHeight="1" x14ac:dyDescent="0.25">
      <c r="A524" s="390"/>
      <c r="B524" s="385"/>
      <c r="C524" s="378"/>
      <c r="D524" s="391"/>
      <c r="E524" s="385"/>
      <c r="F524" s="385"/>
      <c r="G524" s="385"/>
      <c r="H524" s="384"/>
      <c r="I524" s="384"/>
      <c r="J524" s="384"/>
      <c r="K524" s="385"/>
      <c r="L524" s="385"/>
      <c r="M524" s="375"/>
      <c r="N524" s="382"/>
      <c r="O524" s="383"/>
      <c r="P524" s="384"/>
      <c r="Q524" s="384"/>
      <c r="R524" s="385"/>
      <c r="S524" s="385"/>
      <c r="T524" s="385"/>
      <c r="U524" s="386"/>
      <c r="V524" s="386"/>
      <c r="W524" s="385"/>
      <c r="X524" s="385"/>
      <c r="Y524" s="385"/>
      <c r="Z524" s="385"/>
      <c r="AA524" s="385"/>
      <c r="AB524" s="385"/>
      <c r="AC524" s="385"/>
      <c r="AD524" s="385"/>
      <c r="AE524" s="385"/>
      <c r="AF524" s="385"/>
      <c r="AG524" s="385"/>
      <c r="AH524" s="385"/>
      <c r="AI524" s="385"/>
      <c r="AJ524" s="385"/>
      <c r="AK524" s="385"/>
      <c r="AL524" s="385"/>
    </row>
    <row r="525" spans="1:38" ht="90" customHeight="1" x14ac:dyDescent="0.25">
      <c r="A525" s="390"/>
      <c r="B525" s="385"/>
      <c r="C525" s="378"/>
      <c r="D525" s="391"/>
      <c r="E525" s="385"/>
      <c r="F525" s="385"/>
      <c r="G525" s="385"/>
      <c r="H525" s="384"/>
      <c r="I525" s="384"/>
      <c r="J525" s="384"/>
      <c r="K525" s="385"/>
      <c r="L525" s="385"/>
      <c r="M525" s="375"/>
      <c r="N525" s="382"/>
      <c r="O525" s="383"/>
      <c r="P525" s="384"/>
      <c r="Q525" s="384"/>
      <c r="R525" s="385"/>
      <c r="S525" s="385"/>
      <c r="T525" s="385"/>
      <c r="U525" s="386"/>
      <c r="V525" s="386"/>
      <c r="W525" s="385"/>
      <c r="X525" s="385"/>
      <c r="Y525" s="385"/>
      <c r="Z525" s="385"/>
      <c r="AA525" s="385"/>
      <c r="AB525" s="385"/>
      <c r="AC525" s="385"/>
      <c r="AD525" s="385"/>
      <c r="AE525" s="385"/>
      <c r="AF525" s="385"/>
      <c r="AG525" s="385"/>
      <c r="AH525" s="385"/>
      <c r="AI525" s="385"/>
      <c r="AJ525" s="385"/>
      <c r="AK525" s="385"/>
      <c r="AL525" s="385"/>
    </row>
    <row r="526" spans="1:38" ht="90" customHeight="1" x14ac:dyDescent="0.25">
      <c r="A526" s="390"/>
      <c r="B526" s="385"/>
      <c r="C526" s="378"/>
      <c r="D526" s="391"/>
      <c r="E526" s="385"/>
      <c r="F526" s="385"/>
      <c r="G526" s="385"/>
      <c r="H526" s="384"/>
      <c r="I526" s="384"/>
      <c r="J526" s="384"/>
      <c r="K526" s="385"/>
      <c r="L526" s="385"/>
      <c r="M526" s="375"/>
      <c r="N526" s="382"/>
      <c r="O526" s="383"/>
      <c r="P526" s="384"/>
      <c r="Q526" s="384"/>
      <c r="R526" s="385"/>
      <c r="S526" s="385"/>
      <c r="T526" s="385"/>
      <c r="U526" s="386"/>
      <c r="V526" s="386"/>
      <c r="W526" s="385"/>
      <c r="X526" s="385"/>
      <c r="Y526" s="385"/>
      <c r="Z526" s="385"/>
      <c r="AA526" s="385"/>
      <c r="AB526" s="385"/>
      <c r="AC526" s="385"/>
      <c r="AD526" s="385"/>
      <c r="AE526" s="385"/>
      <c r="AF526" s="385"/>
      <c r="AG526" s="385"/>
      <c r="AH526" s="385"/>
      <c r="AI526" s="385"/>
      <c r="AJ526" s="385"/>
      <c r="AK526" s="385"/>
      <c r="AL526" s="385"/>
    </row>
    <row r="527" spans="1:38" ht="90" customHeight="1" x14ac:dyDescent="0.25">
      <c r="A527" s="390"/>
      <c r="B527" s="385"/>
      <c r="C527" s="378"/>
      <c r="D527" s="391"/>
      <c r="E527" s="385"/>
      <c r="F527" s="385"/>
      <c r="G527" s="385"/>
      <c r="H527" s="384"/>
      <c r="I527" s="384"/>
      <c r="J527" s="384"/>
      <c r="K527" s="385"/>
      <c r="L527" s="385"/>
      <c r="M527" s="375"/>
      <c r="N527" s="382"/>
      <c r="O527" s="383"/>
      <c r="P527" s="384"/>
      <c r="Q527" s="384"/>
      <c r="R527" s="385"/>
      <c r="S527" s="385"/>
      <c r="T527" s="385"/>
      <c r="U527" s="386"/>
      <c r="V527" s="386"/>
      <c r="W527" s="385"/>
      <c r="X527" s="385"/>
      <c r="Y527" s="385"/>
      <c r="Z527" s="385"/>
      <c r="AA527" s="385"/>
      <c r="AB527" s="385"/>
      <c r="AC527" s="385"/>
      <c r="AD527" s="385"/>
      <c r="AE527" s="385"/>
      <c r="AF527" s="385"/>
      <c r="AG527" s="385"/>
      <c r="AH527" s="385"/>
      <c r="AI527" s="385"/>
      <c r="AJ527" s="385"/>
      <c r="AK527" s="385"/>
      <c r="AL527" s="385"/>
    </row>
    <row r="528" spans="1:38" ht="90" customHeight="1" x14ac:dyDescent="0.25">
      <c r="A528" s="390"/>
      <c r="B528" s="385"/>
      <c r="C528" s="378"/>
      <c r="D528" s="391"/>
      <c r="E528" s="385"/>
      <c r="F528" s="385"/>
      <c r="G528" s="385"/>
      <c r="H528" s="384"/>
      <c r="I528" s="384"/>
      <c r="J528" s="384"/>
      <c r="K528" s="385"/>
      <c r="L528" s="385"/>
      <c r="M528" s="375"/>
      <c r="N528" s="382"/>
      <c r="O528" s="383"/>
      <c r="P528" s="384"/>
      <c r="Q528" s="384"/>
      <c r="R528" s="385"/>
      <c r="S528" s="385"/>
      <c r="T528" s="385"/>
      <c r="U528" s="386"/>
      <c r="V528" s="386"/>
      <c r="W528" s="385"/>
      <c r="X528" s="385"/>
      <c r="Y528" s="385"/>
      <c r="Z528" s="385"/>
      <c r="AA528" s="385"/>
      <c r="AB528" s="385"/>
      <c r="AC528" s="385"/>
      <c r="AD528" s="385"/>
      <c r="AE528" s="385"/>
      <c r="AF528" s="385"/>
      <c r="AG528" s="385"/>
      <c r="AH528" s="385"/>
      <c r="AI528" s="385"/>
      <c r="AJ528" s="385"/>
      <c r="AK528" s="385"/>
      <c r="AL528" s="385"/>
    </row>
    <row r="529" spans="1:38" ht="90" customHeight="1" x14ac:dyDescent="0.25">
      <c r="A529" s="390"/>
      <c r="B529" s="385"/>
      <c r="C529" s="378"/>
      <c r="D529" s="391"/>
      <c r="E529" s="385"/>
      <c r="F529" s="385"/>
      <c r="G529" s="385"/>
      <c r="H529" s="384"/>
      <c r="I529" s="384"/>
      <c r="J529" s="384"/>
      <c r="K529" s="385"/>
      <c r="L529" s="385"/>
      <c r="M529" s="375"/>
      <c r="N529" s="382"/>
      <c r="O529" s="383"/>
      <c r="P529" s="384"/>
      <c r="Q529" s="384"/>
      <c r="R529" s="385"/>
      <c r="S529" s="385"/>
      <c r="T529" s="385"/>
      <c r="U529" s="386"/>
      <c r="V529" s="386"/>
      <c r="W529" s="385"/>
      <c r="X529" s="385"/>
      <c r="Y529" s="385"/>
      <c r="Z529" s="385"/>
      <c r="AA529" s="385"/>
      <c r="AB529" s="385"/>
      <c r="AC529" s="385"/>
      <c r="AD529" s="385"/>
      <c r="AE529" s="385"/>
      <c r="AF529" s="385"/>
      <c r="AG529" s="385"/>
      <c r="AH529" s="385"/>
      <c r="AI529" s="385"/>
      <c r="AJ529" s="385"/>
      <c r="AK529" s="385"/>
      <c r="AL529" s="385"/>
    </row>
    <row r="530" spans="1:38" ht="90" customHeight="1" x14ac:dyDescent="0.25">
      <c r="A530" s="390"/>
      <c r="B530" s="385"/>
      <c r="C530" s="378"/>
      <c r="D530" s="391"/>
      <c r="E530" s="385"/>
      <c r="F530" s="385"/>
      <c r="G530" s="385"/>
      <c r="H530" s="384"/>
      <c r="I530" s="384"/>
      <c r="J530" s="384"/>
      <c r="K530" s="385"/>
      <c r="L530" s="385"/>
      <c r="M530" s="375"/>
      <c r="N530" s="382"/>
      <c r="O530" s="383"/>
      <c r="P530" s="384"/>
      <c r="Q530" s="384"/>
      <c r="R530" s="385"/>
      <c r="S530" s="385"/>
      <c r="T530" s="385"/>
      <c r="U530" s="386"/>
      <c r="V530" s="386"/>
      <c r="W530" s="385"/>
      <c r="X530" s="385"/>
      <c r="Y530" s="385"/>
      <c r="Z530" s="385"/>
      <c r="AA530" s="385"/>
      <c r="AB530" s="385"/>
      <c r="AC530" s="385"/>
      <c r="AD530" s="385"/>
      <c r="AE530" s="385"/>
      <c r="AF530" s="385"/>
      <c r="AG530" s="385"/>
      <c r="AH530" s="385"/>
      <c r="AI530" s="385"/>
      <c r="AJ530" s="385"/>
      <c r="AK530" s="385"/>
      <c r="AL530" s="385"/>
    </row>
    <row r="531" spans="1:38" ht="90" customHeight="1" x14ac:dyDescent="0.25">
      <c r="A531" s="390"/>
      <c r="B531" s="385"/>
      <c r="C531" s="378"/>
      <c r="D531" s="391"/>
      <c r="E531" s="385"/>
      <c r="F531" s="385"/>
      <c r="G531" s="385"/>
      <c r="H531" s="384"/>
      <c r="I531" s="384"/>
      <c r="J531" s="384"/>
      <c r="K531" s="385"/>
      <c r="L531" s="385"/>
      <c r="M531" s="375"/>
      <c r="N531" s="382"/>
      <c r="O531" s="383"/>
      <c r="P531" s="384"/>
      <c r="Q531" s="384"/>
      <c r="R531" s="385"/>
      <c r="S531" s="385"/>
      <c r="T531" s="385"/>
      <c r="U531" s="386"/>
      <c r="V531" s="386"/>
      <c r="W531" s="385"/>
      <c r="X531" s="385"/>
      <c r="Y531" s="385"/>
      <c r="Z531" s="385"/>
      <c r="AA531" s="385"/>
      <c r="AB531" s="385"/>
      <c r="AC531" s="385"/>
      <c r="AD531" s="385"/>
      <c r="AE531" s="385"/>
      <c r="AF531" s="385"/>
      <c r="AG531" s="385"/>
      <c r="AH531" s="385"/>
      <c r="AI531" s="385"/>
      <c r="AJ531" s="385"/>
      <c r="AK531" s="385"/>
      <c r="AL531" s="385"/>
    </row>
    <row r="532" spans="1:38" ht="90" customHeight="1" x14ac:dyDescent="0.25">
      <c r="A532" s="390"/>
      <c r="B532" s="385"/>
      <c r="C532" s="378"/>
      <c r="D532" s="391"/>
      <c r="E532" s="385"/>
      <c r="F532" s="385"/>
      <c r="G532" s="385"/>
      <c r="H532" s="384"/>
      <c r="I532" s="384"/>
      <c r="J532" s="384"/>
      <c r="K532" s="385"/>
      <c r="L532" s="385"/>
      <c r="M532" s="375"/>
      <c r="N532" s="382"/>
      <c r="O532" s="383"/>
      <c r="P532" s="384"/>
      <c r="Q532" s="384"/>
      <c r="R532" s="385"/>
      <c r="S532" s="385"/>
      <c r="T532" s="385"/>
      <c r="U532" s="386"/>
      <c r="V532" s="386"/>
      <c r="W532" s="385"/>
      <c r="X532" s="385"/>
      <c r="Y532" s="385"/>
      <c r="Z532" s="385"/>
      <c r="AA532" s="385"/>
      <c r="AB532" s="385"/>
      <c r="AC532" s="385"/>
      <c r="AD532" s="385"/>
      <c r="AE532" s="385"/>
      <c r="AF532" s="385"/>
      <c r="AG532" s="385"/>
      <c r="AH532" s="385"/>
      <c r="AI532" s="385"/>
      <c r="AJ532" s="385"/>
      <c r="AK532" s="385"/>
      <c r="AL532" s="385"/>
    </row>
    <row r="533" spans="1:38" ht="90" customHeight="1" x14ac:dyDescent="0.25">
      <c r="A533" s="390"/>
      <c r="B533" s="385"/>
      <c r="C533" s="378"/>
      <c r="D533" s="391"/>
      <c r="E533" s="385"/>
      <c r="F533" s="385"/>
      <c r="G533" s="385"/>
      <c r="H533" s="384"/>
      <c r="I533" s="384"/>
      <c r="J533" s="384"/>
      <c r="K533" s="385"/>
      <c r="L533" s="385"/>
      <c r="M533" s="375"/>
      <c r="N533" s="382"/>
      <c r="O533" s="383"/>
      <c r="P533" s="384"/>
      <c r="Q533" s="384"/>
      <c r="R533" s="385"/>
      <c r="S533" s="385"/>
      <c r="T533" s="385"/>
      <c r="U533" s="386"/>
      <c r="V533" s="386"/>
      <c r="W533" s="385"/>
      <c r="X533" s="385"/>
      <c r="Y533" s="385"/>
      <c r="Z533" s="385"/>
      <c r="AA533" s="385"/>
      <c r="AB533" s="385"/>
      <c r="AC533" s="385"/>
      <c r="AD533" s="385"/>
      <c r="AE533" s="385"/>
      <c r="AF533" s="385"/>
      <c r="AG533" s="385"/>
      <c r="AH533" s="385"/>
      <c r="AI533" s="385"/>
      <c r="AJ533" s="385"/>
      <c r="AK533" s="385"/>
      <c r="AL533" s="385"/>
    </row>
    <row r="534" spans="1:38" ht="90" customHeight="1" x14ac:dyDescent="0.25">
      <c r="A534" s="390"/>
      <c r="B534" s="385"/>
      <c r="C534" s="378"/>
      <c r="D534" s="391"/>
      <c r="E534" s="385"/>
      <c r="F534" s="385"/>
      <c r="G534" s="385"/>
      <c r="H534" s="384"/>
      <c r="I534" s="384"/>
      <c r="J534" s="384"/>
      <c r="K534" s="385"/>
      <c r="L534" s="385"/>
      <c r="M534" s="375"/>
      <c r="N534" s="382"/>
      <c r="O534" s="383"/>
      <c r="P534" s="384"/>
      <c r="Q534" s="384"/>
      <c r="R534" s="385"/>
      <c r="S534" s="385"/>
      <c r="T534" s="385"/>
      <c r="U534" s="386"/>
      <c r="V534" s="386"/>
      <c r="W534" s="385"/>
      <c r="X534" s="385"/>
      <c r="Y534" s="385"/>
      <c r="Z534" s="385"/>
      <c r="AA534" s="385"/>
      <c r="AB534" s="385"/>
      <c r="AC534" s="385"/>
      <c r="AD534" s="385"/>
      <c r="AE534" s="385"/>
      <c r="AF534" s="385"/>
      <c r="AG534" s="385"/>
      <c r="AH534" s="385"/>
      <c r="AI534" s="385"/>
      <c r="AJ534" s="385"/>
      <c r="AK534" s="385"/>
      <c r="AL534" s="385"/>
    </row>
    <row r="535" spans="1:38" ht="90" customHeight="1" x14ac:dyDescent="0.25">
      <c r="A535" s="390"/>
      <c r="B535" s="385"/>
      <c r="C535" s="378"/>
      <c r="D535" s="391"/>
      <c r="E535" s="385"/>
      <c r="F535" s="385"/>
      <c r="G535" s="385"/>
      <c r="H535" s="384"/>
      <c r="I535" s="384"/>
      <c r="J535" s="384"/>
      <c r="K535" s="385"/>
      <c r="L535" s="385"/>
      <c r="M535" s="375"/>
      <c r="N535" s="382"/>
      <c r="O535" s="383"/>
      <c r="P535" s="384"/>
      <c r="Q535" s="384"/>
      <c r="R535" s="385"/>
      <c r="S535" s="385"/>
      <c r="T535" s="385"/>
      <c r="U535" s="386"/>
      <c r="V535" s="386"/>
      <c r="W535" s="385"/>
      <c r="X535" s="385"/>
      <c r="Y535" s="385"/>
      <c r="Z535" s="385"/>
      <c r="AA535" s="385"/>
      <c r="AB535" s="385"/>
      <c r="AC535" s="385"/>
      <c r="AD535" s="385"/>
      <c r="AE535" s="385"/>
      <c r="AF535" s="385"/>
      <c r="AG535" s="385"/>
      <c r="AH535" s="385"/>
      <c r="AI535" s="385"/>
      <c r="AJ535" s="385"/>
      <c r="AK535" s="385"/>
      <c r="AL535" s="385"/>
    </row>
    <row r="536" spans="1:38" ht="90" customHeight="1" x14ac:dyDescent="0.25">
      <c r="A536" s="390"/>
      <c r="B536" s="385"/>
      <c r="C536" s="378"/>
      <c r="D536" s="391"/>
      <c r="E536" s="385"/>
      <c r="F536" s="385"/>
      <c r="G536" s="385"/>
      <c r="H536" s="384"/>
      <c r="I536" s="384"/>
      <c r="J536" s="384"/>
      <c r="K536" s="385"/>
      <c r="L536" s="385"/>
      <c r="M536" s="375"/>
      <c r="N536" s="382"/>
      <c r="O536" s="383"/>
      <c r="P536" s="384"/>
      <c r="Q536" s="384"/>
      <c r="R536" s="385"/>
      <c r="S536" s="385"/>
      <c r="T536" s="385"/>
      <c r="U536" s="386"/>
      <c r="V536" s="386"/>
      <c r="W536" s="385"/>
      <c r="X536" s="385"/>
      <c r="Y536" s="385"/>
      <c r="Z536" s="385"/>
      <c r="AA536" s="385"/>
      <c r="AB536" s="385"/>
      <c r="AC536" s="385"/>
      <c r="AD536" s="385"/>
      <c r="AE536" s="385"/>
      <c r="AF536" s="385"/>
      <c r="AG536" s="385"/>
      <c r="AH536" s="385"/>
      <c r="AI536" s="385"/>
      <c r="AJ536" s="385"/>
      <c r="AK536" s="385"/>
      <c r="AL536" s="385"/>
    </row>
    <row r="537" spans="1:38" ht="90" customHeight="1" x14ac:dyDescent="0.25">
      <c r="A537" s="390"/>
      <c r="B537" s="385"/>
      <c r="C537" s="378"/>
      <c r="D537" s="391"/>
      <c r="E537" s="385"/>
      <c r="F537" s="385"/>
      <c r="G537" s="385"/>
      <c r="H537" s="384"/>
      <c r="I537" s="384"/>
      <c r="J537" s="384"/>
      <c r="K537" s="385"/>
      <c r="L537" s="385"/>
      <c r="M537" s="375"/>
      <c r="N537" s="382"/>
      <c r="O537" s="383"/>
      <c r="P537" s="384"/>
      <c r="Q537" s="384"/>
      <c r="R537" s="385"/>
      <c r="S537" s="385"/>
      <c r="T537" s="385"/>
      <c r="U537" s="386"/>
      <c r="V537" s="386"/>
      <c r="W537" s="385"/>
      <c r="X537" s="385"/>
      <c r="Y537" s="385"/>
      <c r="Z537" s="385"/>
      <c r="AA537" s="385"/>
      <c r="AB537" s="385"/>
      <c r="AC537" s="385"/>
      <c r="AD537" s="385"/>
      <c r="AE537" s="385"/>
      <c r="AF537" s="385"/>
      <c r="AG537" s="385"/>
      <c r="AH537" s="385"/>
      <c r="AI537" s="385"/>
      <c r="AJ537" s="385"/>
      <c r="AK537" s="385"/>
      <c r="AL537" s="385"/>
    </row>
    <row r="538" spans="1:38" ht="90" customHeight="1" x14ac:dyDescent="0.25">
      <c r="A538" s="390"/>
      <c r="B538" s="385"/>
      <c r="C538" s="378"/>
      <c r="D538" s="391"/>
      <c r="E538" s="385"/>
      <c r="F538" s="385"/>
      <c r="G538" s="385"/>
      <c r="H538" s="384"/>
      <c r="I538" s="384"/>
      <c r="J538" s="384"/>
      <c r="K538" s="385"/>
      <c r="L538" s="385"/>
      <c r="M538" s="375"/>
      <c r="N538" s="382"/>
      <c r="O538" s="383"/>
      <c r="P538" s="384"/>
      <c r="Q538" s="384"/>
      <c r="R538" s="385"/>
      <c r="S538" s="385"/>
      <c r="T538" s="385"/>
      <c r="U538" s="386"/>
      <c r="V538" s="386"/>
      <c r="W538" s="385"/>
      <c r="X538" s="385"/>
      <c r="Y538" s="385"/>
      <c r="Z538" s="385"/>
      <c r="AA538" s="385"/>
      <c r="AB538" s="385"/>
      <c r="AC538" s="385"/>
      <c r="AD538" s="385"/>
      <c r="AE538" s="385"/>
      <c r="AF538" s="385"/>
      <c r="AG538" s="385"/>
      <c r="AH538" s="385"/>
      <c r="AI538" s="385"/>
      <c r="AJ538" s="385"/>
      <c r="AK538" s="385"/>
      <c r="AL538" s="385"/>
    </row>
    <row r="539" spans="1:38" ht="90" customHeight="1" x14ac:dyDescent="0.25">
      <c r="A539" s="390"/>
      <c r="B539" s="385"/>
      <c r="C539" s="378"/>
      <c r="D539" s="391"/>
      <c r="E539" s="385"/>
      <c r="F539" s="385"/>
      <c r="G539" s="385"/>
      <c r="H539" s="384"/>
      <c r="I539" s="384"/>
      <c r="J539" s="384"/>
      <c r="K539" s="385"/>
      <c r="L539" s="385"/>
      <c r="M539" s="375"/>
      <c r="N539" s="382"/>
      <c r="O539" s="383"/>
      <c r="P539" s="384"/>
      <c r="Q539" s="384"/>
      <c r="R539" s="385"/>
      <c r="S539" s="385"/>
      <c r="T539" s="385"/>
      <c r="U539" s="386"/>
      <c r="V539" s="386"/>
      <c r="W539" s="385"/>
      <c r="X539" s="385"/>
      <c r="Y539" s="385"/>
      <c r="Z539" s="385"/>
      <c r="AA539" s="385"/>
      <c r="AB539" s="385"/>
      <c r="AC539" s="385"/>
      <c r="AD539" s="385"/>
      <c r="AE539" s="385"/>
      <c r="AF539" s="385"/>
      <c r="AG539" s="385"/>
      <c r="AH539" s="385"/>
      <c r="AI539" s="385"/>
      <c r="AJ539" s="385"/>
      <c r="AK539" s="385"/>
      <c r="AL539" s="385"/>
    </row>
    <row r="540" spans="1:38" ht="90" customHeight="1" x14ac:dyDescent="0.25">
      <c r="A540" s="390"/>
      <c r="B540" s="385"/>
      <c r="C540" s="378"/>
      <c r="D540" s="391"/>
      <c r="E540" s="385"/>
      <c r="F540" s="385"/>
      <c r="G540" s="385"/>
      <c r="H540" s="384"/>
      <c r="I540" s="384"/>
      <c r="J540" s="384"/>
      <c r="K540" s="385"/>
      <c r="L540" s="385"/>
      <c r="M540" s="375"/>
      <c r="N540" s="382"/>
      <c r="O540" s="383"/>
      <c r="P540" s="384"/>
      <c r="Q540" s="384"/>
      <c r="R540" s="385"/>
      <c r="S540" s="385"/>
      <c r="T540" s="385"/>
      <c r="U540" s="386"/>
      <c r="V540" s="386"/>
      <c r="W540" s="385"/>
      <c r="X540" s="385"/>
      <c r="Y540" s="385"/>
      <c r="Z540" s="385"/>
      <c r="AA540" s="385"/>
      <c r="AB540" s="385"/>
      <c r="AC540" s="385"/>
      <c r="AD540" s="385"/>
      <c r="AE540" s="385"/>
      <c r="AF540" s="385"/>
      <c r="AG540" s="385"/>
      <c r="AH540" s="385"/>
      <c r="AI540" s="385"/>
      <c r="AJ540" s="385"/>
      <c r="AK540" s="385"/>
      <c r="AL540" s="385"/>
    </row>
    <row r="541" spans="1:38" ht="90" customHeight="1" x14ac:dyDescent="0.25">
      <c r="A541" s="390"/>
      <c r="B541" s="385"/>
      <c r="C541" s="378"/>
      <c r="D541" s="391"/>
      <c r="E541" s="385"/>
      <c r="F541" s="385"/>
      <c r="G541" s="385"/>
      <c r="H541" s="384"/>
      <c r="I541" s="384"/>
      <c r="J541" s="384"/>
      <c r="K541" s="385"/>
      <c r="L541" s="385"/>
      <c r="M541" s="375"/>
      <c r="N541" s="382"/>
      <c r="O541" s="383"/>
      <c r="P541" s="384"/>
      <c r="Q541" s="384"/>
      <c r="R541" s="385"/>
      <c r="S541" s="385"/>
      <c r="T541" s="385"/>
      <c r="U541" s="386"/>
      <c r="V541" s="386"/>
      <c r="W541" s="385"/>
      <c r="X541" s="385"/>
      <c r="Y541" s="385"/>
      <c r="Z541" s="385"/>
      <c r="AA541" s="385"/>
      <c r="AB541" s="385"/>
      <c r="AC541" s="385"/>
      <c r="AD541" s="385"/>
      <c r="AE541" s="385"/>
      <c r="AF541" s="385"/>
      <c r="AG541" s="385"/>
      <c r="AH541" s="385"/>
      <c r="AI541" s="385"/>
      <c r="AJ541" s="385"/>
      <c r="AK541" s="385"/>
      <c r="AL541" s="385"/>
    </row>
    <row r="542" spans="1:38" ht="90" customHeight="1" x14ac:dyDescent="0.25">
      <c r="A542" s="390"/>
      <c r="B542" s="385"/>
      <c r="C542" s="378"/>
      <c r="D542" s="391"/>
      <c r="E542" s="385"/>
      <c r="F542" s="385"/>
      <c r="G542" s="385"/>
      <c r="H542" s="384"/>
      <c r="I542" s="384"/>
      <c r="J542" s="384"/>
      <c r="K542" s="385"/>
      <c r="L542" s="385"/>
      <c r="M542" s="375"/>
      <c r="N542" s="382"/>
      <c r="O542" s="383"/>
      <c r="P542" s="384"/>
      <c r="Q542" s="384"/>
      <c r="R542" s="385"/>
      <c r="S542" s="385"/>
      <c r="T542" s="385"/>
      <c r="U542" s="386"/>
      <c r="V542" s="386"/>
      <c r="W542" s="385"/>
      <c r="X542" s="385"/>
      <c r="Y542" s="385"/>
      <c r="Z542" s="385"/>
      <c r="AA542" s="385"/>
      <c r="AB542" s="385"/>
      <c r="AC542" s="385"/>
      <c r="AD542" s="385"/>
      <c r="AE542" s="385"/>
      <c r="AF542" s="385"/>
      <c r="AG542" s="385"/>
      <c r="AH542" s="385"/>
      <c r="AI542" s="385"/>
      <c r="AJ542" s="385"/>
      <c r="AK542" s="385"/>
      <c r="AL542" s="385"/>
    </row>
    <row r="543" spans="1:38" ht="90" customHeight="1" x14ac:dyDescent="0.25">
      <c r="A543" s="390"/>
      <c r="B543" s="385"/>
      <c r="C543" s="378"/>
      <c r="D543" s="391"/>
      <c r="E543" s="385"/>
      <c r="F543" s="385"/>
      <c r="G543" s="385"/>
      <c r="H543" s="384"/>
      <c r="I543" s="384"/>
      <c r="J543" s="384"/>
      <c r="K543" s="385"/>
      <c r="L543" s="385"/>
      <c r="M543" s="375"/>
      <c r="N543" s="382"/>
      <c r="O543" s="383"/>
      <c r="P543" s="384"/>
      <c r="Q543" s="384"/>
      <c r="R543" s="385"/>
      <c r="S543" s="385"/>
      <c r="T543" s="385"/>
      <c r="U543" s="386"/>
      <c r="V543" s="386"/>
      <c r="W543" s="385"/>
      <c r="X543" s="385"/>
      <c r="Y543" s="385"/>
      <c r="Z543" s="385"/>
      <c r="AA543" s="385"/>
      <c r="AB543" s="385"/>
      <c r="AC543" s="385"/>
      <c r="AD543" s="385"/>
      <c r="AE543" s="385"/>
      <c r="AF543" s="385"/>
      <c r="AG543" s="385"/>
      <c r="AH543" s="385"/>
      <c r="AI543" s="385"/>
      <c r="AJ543" s="385"/>
      <c r="AK543" s="385"/>
      <c r="AL543" s="385"/>
    </row>
    <row r="544" spans="1:38" ht="90" customHeight="1" x14ac:dyDescent="0.25">
      <c r="A544" s="390"/>
      <c r="B544" s="385"/>
      <c r="C544" s="378"/>
      <c r="D544" s="391"/>
      <c r="E544" s="385"/>
      <c r="F544" s="385"/>
      <c r="G544" s="385"/>
      <c r="H544" s="384"/>
      <c r="I544" s="384"/>
      <c r="J544" s="384"/>
      <c r="K544" s="385"/>
      <c r="L544" s="385"/>
      <c r="M544" s="375"/>
      <c r="N544" s="382"/>
      <c r="O544" s="383"/>
      <c r="P544" s="384"/>
      <c r="Q544" s="384"/>
      <c r="R544" s="385"/>
      <c r="S544" s="385"/>
      <c r="T544" s="385"/>
      <c r="U544" s="386"/>
      <c r="V544" s="386"/>
      <c r="W544" s="385"/>
      <c r="X544" s="385"/>
      <c r="Y544" s="385"/>
      <c r="Z544" s="385"/>
      <c r="AA544" s="385"/>
      <c r="AB544" s="385"/>
      <c r="AC544" s="385"/>
      <c r="AD544" s="385"/>
      <c r="AE544" s="385"/>
      <c r="AF544" s="385"/>
      <c r="AG544" s="385"/>
      <c r="AH544" s="385"/>
      <c r="AI544" s="385"/>
      <c r="AJ544" s="385"/>
      <c r="AK544" s="385"/>
      <c r="AL544" s="385"/>
    </row>
    <row r="545" spans="1:38" ht="90" customHeight="1" x14ac:dyDescent="0.25">
      <c r="A545" s="390"/>
      <c r="B545" s="385"/>
      <c r="C545" s="378"/>
      <c r="D545" s="391"/>
      <c r="E545" s="385"/>
      <c r="F545" s="385"/>
      <c r="G545" s="385"/>
      <c r="H545" s="384"/>
      <c r="I545" s="384"/>
      <c r="J545" s="384"/>
      <c r="K545" s="385"/>
      <c r="L545" s="385"/>
      <c r="M545" s="375"/>
      <c r="N545" s="382"/>
      <c r="O545" s="383"/>
      <c r="P545" s="384"/>
      <c r="Q545" s="384"/>
      <c r="R545" s="385"/>
      <c r="S545" s="385"/>
      <c r="T545" s="385"/>
      <c r="U545" s="386"/>
      <c r="V545" s="386"/>
      <c r="W545" s="385"/>
      <c r="X545" s="385"/>
      <c r="Y545" s="385"/>
      <c r="Z545" s="385"/>
      <c r="AA545" s="385"/>
      <c r="AB545" s="385"/>
      <c r="AC545" s="385"/>
      <c r="AD545" s="385"/>
      <c r="AE545" s="385"/>
      <c r="AF545" s="385"/>
      <c r="AG545" s="385"/>
      <c r="AH545" s="385"/>
      <c r="AI545" s="385"/>
      <c r="AJ545" s="385"/>
      <c r="AK545" s="385"/>
      <c r="AL545" s="385"/>
    </row>
    <row r="546" spans="1:38" ht="90" customHeight="1" x14ac:dyDescent="0.25">
      <c r="A546" s="390"/>
      <c r="B546" s="385"/>
      <c r="C546" s="378"/>
      <c r="D546" s="391"/>
      <c r="E546" s="385"/>
      <c r="F546" s="385"/>
      <c r="G546" s="385"/>
      <c r="H546" s="384"/>
      <c r="I546" s="384"/>
      <c r="J546" s="384"/>
      <c r="K546" s="385"/>
      <c r="L546" s="385"/>
      <c r="M546" s="375"/>
      <c r="N546" s="382"/>
      <c r="O546" s="383"/>
      <c r="P546" s="384"/>
      <c r="Q546" s="384"/>
      <c r="R546" s="385"/>
      <c r="S546" s="385"/>
      <c r="T546" s="385"/>
      <c r="U546" s="386"/>
      <c r="V546" s="386"/>
      <c r="W546" s="385"/>
      <c r="X546" s="385"/>
      <c r="Y546" s="385"/>
      <c r="Z546" s="385"/>
      <c r="AA546" s="385"/>
      <c r="AB546" s="385"/>
      <c r="AC546" s="385"/>
      <c r="AD546" s="385"/>
      <c r="AE546" s="385"/>
      <c r="AF546" s="385"/>
      <c r="AG546" s="385"/>
      <c r="AH546" s="385"/>
      <c r="AI546" s="385"/>
      <c r="AJ546" s="385"/>
      <c r="AK546" s="385"/>
      <c r="AL546" s="385"/>
    </row>
    <row r="547" spans="1:38" ht="90" customHeight="1" x14ac:dyDescent="0.25">
      <c r="A547" s="390"/>
      <c r="B547" s="385"/>
      <c r="C547" s="378"/>
      <c r="D547" s="391"/>
      <c r="E547" s="385"/>
      <c r="F547" s="385"/>
      <c r="G547" s="385"/>
      <c r="H547" s="384"/>
      <c r="I547" s="384"/>
      <c r="J547" s="384"/>
      <c r="K547" s="385"/>
      <c r="L547" s="385"/>
      <c r="M547" s="375"/>
      <c r="N547" s="382"/>
      <c r="O547" s="383"/>
      <c r="P547" s="384"/>
      <c r="Q547" s="384"/>
      <c r="R547" s="385"/>
      <c r="S547" s="385"/>
      <c r="T547" s="385"/>
      <c r="U547" s="386"/>
      <c r="V547" s="386"/>
      <c r="W547" s="385"/>
      <c r="X547" s="385"/>
      <c r="Y547" s="385"/>
      <c r="Z547" s="385"/>
      <c r="AA547" s="385"/>
      <c r="AB547" s="385"/>
      <c r="AC547" s="385"/>
      <c r="AD547" s="385"/>
      <c r="AE547" s="385"/>
      <c r="AF547" s="385"/>
      <c r="AG547" s="385"/>
      <c r="AH547" s="385"/>
      <c r="AI547" s="385"/>
      <c r="AJ547" s="385"/>
      <c r="AK547" s="385"/>
      <c r="AL547" s="385"/>
    </row>
    <row r="548" spans="1:38" ht="90" customHeight="1" x14ac:dyDescent="0.25">
      <c r="A548" s="390"/>
      <c r="B548" s="385"/>
      <c r="C548" s="378"/>
      <c r="D548" s="391"/>
      <c r="E548" s="385"/>
      <c r="F548" s="385"/>
      <c r="G548" s="385"/>
      <c r="H548" s="384"/>
      <c r="I548" s="384"/>
      <c r="J548" s="384"/>
      <c r="K548" s="385"/>
      <c r="L548" s="385"/>
      <c r="M548" s="375"/>
      <c r="N548" s="382"/>
      <c r="O548" s="383"/>
      <c r="P548" s="384"/>
      <c r="Q548" s="384"/>
      <c r="R548" s="385"/>
      <c r="S548" s="385"/>
      <c r="T548" s="385"/>
      <c r="U548" s="386"/>
      <c r="V548" s="386"/>
      <c r="W548" s="385"/>
      <c r="X548" s="385"/>
      <c r="Y548" s="385"/>
      <c r="Z548" s="385"/>
      <c r="AA548" s="385"/>
      <c r="AB548" s="385"/>
      <c r="AC548" s="385"/>
      <c r="AD548" s="385"/>
      <c r="AE548" s="385"/>
      <c r="AF548" s="385"/>
      <c r="AG548" s="385"/>
      <c r="AH548" s="385"/>
      <c r="AI548" s="385"/>
      <c r="AJ548" s="385"/>
      <c r="AK548" s="385"/>
      <c r="AL548" s="385"/>
    </row>
    <row r="549" spans="1:38" ht="90" customHeight="1" x14ac:dyDescent="0.25">
      <c r="A549" s="390"/>
      <c r="B549" s="385"/>
      <c r="C549" s="378"/>
      <c r="D549" s="391"/>
      <c r="E549" s="385"/>
      <c r="F549" s="385"/>
      <c r="G549" s="385"/>
      <c r="H549" s="384"/>
      <c r="I549" s="384"/>
      <c r="J549" s="384"/>
      <c r="K549" s="385"/>
      <c r="L549" s="385"/>
      <c r="M549" s="375"/>
      <c r="N549" s="382"/>
      <c r="O549" s="383"/>
      <c r="P549" s="384"/>
      <c r="Q549" s="384"/>
      <c r="R549" s="385"/>
      <c r="S549" s="385"/>
      <c r="T549" s="385"/>
      <c r="U549" s="386"/>
      <c r="V549" s="386"/>
      <c r="W549" s="385"/>
      <c r="X549" s="385"/>
      <c r="Y549" s="385"/>
      <c r="Z549" s="385"/>
      <c r="AA549" s="385"/>
      <c r="AB549" s="385"/>
      <c r="AC549" s="385"/>
      <c r="AD549" s="385"/>
      <c r="AE549" s="385"/>
      <c r="AF549" s="385"/>
      <c r="AG549" s="385"/>
      <c r="AH549" s="385"/>
      <c r="AI549" s="385"/>
      <c r="AJ549" s="385"/>
      <c r="AK549" s="385"/>
      <c r="AL549" s="385"/>
    </row>
    <row r="550" spans="1:38" ht="90" customHeight="1" x14ac:dyDescent="0.25">
      <c r="A550" s="390"/>
      <c r="B550" s="385"/>
      <c r="C550" s="378"/>
      <c r="D550" s="391"/>
      <c r="E550" s="385"/>
      <c r="F550" s="385"/>
      <c r="G550" s="385"/>
      <c r="H550" s="384"/>
      <c r="I550" s="384"/>
      <c r="J550" s="384"/>
      <c r="K550" s="385"/>
      <c r="L550" s="385"/>
      <c r="M550" s="375"/>
      <c r="N550" s="382"/>
      <c r="O550" s="383"/>
      <c r="P550" s="384"/>
      <c r="Q550" s="384"/>
      <c r="R550" s="385"/>
      <c r="S550" s="385"/>
      <c r="T550" s="385"/>
      <c r="U550" s="386"/>
      <c r="V550" s="386"/>
      <c r="W550" s="385"/>
      <c r="X550" s="385"/>
      <c r="Y550" s="385"/>
      <c r="Z550" s="385"/>
      <c r="AA550" s="385"/>
      <c r="AB550" s="385"/>
      <c r="AC550" s="385"/>
      <c r="AD550" s="385"/>
      <c r="AE550" s="385"/>
      <c r="AF550" s="385"/>
      <c r="AG550" s="385"/>
      <c r="AH550" s="385"/>
      <c r="AI550" s="385"/>
      <c r="AJ550" s="385"/>
      <c r="AK550" s="385"/>
      <c r="AL550" s="385"/>
    </row>
    <row r="551" spans="1:38" ht="90" customHeight="1" x14ac:dyDescent="0.25">
      <c r="A551" s="390"/>
      <c r="B551" s="385"/>
      <c r="C551" s="378"/>
      <c r="D551" s="391"/>
      <c r="E551" s="385"/>
      <c r="F551" s="385"/>
      <c r="G551" s="385"/>
      <c r="H551" s="384"/>
      <c r="I551" s="384"/>
      <c r="J551" s="384"/>
      <c r="K551" s="385"/>
      <c r="L551" s="385"/>
      <c r="M551" s="375"/>
      <c r="N551" s="382"/>
      <c r="O551" s="383"/>
      <c r="P551" s="384"/>
      <c r="Q551" s="384"/>
      <c r="R551" s="385"/>
      <c r="S551" s="385"/>
      <c r="T551" s="385"/>
      <c r="U551" s="386"/>
      <c r="V551" s="386"/>
      <c r="W551" s="385"/>
      <c r="X551" s="385"/>
      <c r="Y551" s="385"/>
      <c r="Z551" s="385"/>
      <c r="AA551" s="385"/>
      <c r="AB551" s="385"/>
      <c r="AC551" s="385"/>
      <c r="AD551" s="385"/>
      <c r="AE551" s="385"/>
      <c r="AF551" s="385"/>
      <c r="AG551" s="385"/>
      <c r="AH551" s="385"/>
      <c r="AI551" s="385"/>
      <c r="AJ551" s="385"/>
      <c r="AK551" s="385"/>
      <c r="AL551" s="385"/>
    </row>
    <row r="552" spans="1:38" ht="90" customHeight="1" x14ac:dyDescent="0.25">
      <c r="A552" s="390"/>
      <c r="B552" s="385"/>
      <c r="C552" s="378"/>
      <c r="D552" s="391"/>
      <c r="E552" s="385"/>
      <c r="F552" s="385"/>
      <c r="G552" s="385"/>
      <c r="H552" s="384"/>
      <c r="I552" s="384"/>
      <c r="J552" s="384"/>
      <c r="K552" s="385"/>
      <c r="L552" s="385"/>
      <c r="M552" s="375"/>
      <c r="N552" s="382"/>
      <c r="O552" s="383"/>
      <c r="P552" s="384"/>
      <c r="Q552" s="384"/>
      <c r="R552" s="385"/>
      <c r="S552" s="385"/>
      <c r="T552" s="385"/>
      <c r="U552" s="386"/>
      <c r="V552" s="386"/>
      <c r="W552" s="385"/>
      <c r="X552" s="385"/>
      <c r="Y552" s="385"/>
      <c r="Z552" s="385"/>
      <c r="AA552" s="385"/>
      <c r="AB552" s="385"/>
      <c r="AC552" s="385"/>
      <c r="AD552" s="385"/>
      <c r="AE552" s="385"/>
      <c r="AF552" s="385"/>
      <c r="AG552" s="385"/>
      <c r="AH552" s="385"/>
      <c r="AI552" s="385"/>
      <c r="AJ552" s="385"/>
      <c r="AK552" s="385"/>
      <c r="AL552" s="385"/>
    </row>
    <row r="553" spans="1:38" ht="90" customHeight="1" x14ac:dyDescent="0.25">
      <c r="A553" s="390"/>
      <c r="B553" s="385"/>
      <c r="C553" s="378"/>
      <c r="D553" s="391"/>
      <c r="E553" s="385"/>
      <c r="F553" s="385"/>
      <c r="G553" s="385"/>
      <c r="H553" s="384"/>
      <c r="I553" s="384"/>
      <c r="J553" s="384"/>
      <c r="K553" s="385"/>
      <c r="L553" s="385"/>
      <c r="M553" s="375"/>
      <c r="N553" s="382"/>
      <c r="O553" s="383"/>
      <c r="P553" s="384"/>
      <c r="Q553" s="384"/>
      <c r="R553" s="385"/>
      <c r="S553" s="385"/>
      <c r="T553" s="385"/>
      <c r="U553" s="386"/>
      <c r="V553" s="386"/>
      <c r="W553" s="385"/>
      <c r="X553" s="385"/>
      <c r="Y553" s="385"/>
      <c r="Z553" s="385"/>
      <c r="AA553" s="385"/>
      <c r="AB553" s="385"/>
      <c r="AC553" s="385"/>
      <c r="AD553" s="385"/>
      <c r="AE553" s="385"/>
      <c r="AF553" s="385"/>
      <c r="AG553" s="385"/>
      <c r="AH553" s="385"/>
      <c r="AI553" s="385"/>
      <c r="AJ553" s="385"/>
      <c r="AK553" s="385"/>
      <c r="AL553" s="385"/>
    </row>
    <row r="554" spans="1:38" ht="90" customHeight="1" x14ac:dyDescent="0.25">
      <c r="A554" s="390"/>
      <c r="B554" s="385"/>
      <c r="C554" s="378"/>
      <c r="D554" s="391"/>
      <c r="E554" s="385"/>
      <c r="F554" s="385"/>
      <c r="G554" s="385"/>
      <c r="H554" s="384"/>
      <c r="I554" s="384"/>
      <c r="J554" s="384"/>
      <c r="K554" s="385"/>
      <c r="L554" s="385"/>
      <c r="M554" s="375"/>
      <c r="N554" s="382"/>
      <c r="O554" s="383"/>
      <c r="P554" s="384"/>
      <c r="Q554" s="384"/>
      <c r="R554" s="385"/>
      <c r="S554" s="385"/>
      <c r="T554" s="385"/>
      <c r="U554" s="386"/>
      <c r="V554" s="386"/>
      <c r="W554" s="385"/>
      <c r="X554" s="385"/>
      <c r="Y554" s="385"/>
      <c r="Z554" s="385"/>
      <c r="AA554" s="385"/>
      <c r="AB554" s="385"/>
      <c r="AC554" s="385"/>
      <c r="AD554" s="385"/>
      <c r="AE554" s="385"/>
      <c r="AF554" s="385"/>
      <c r="AG554" s="385"/>
      <c r="AH554" s="385"/>
      <c r="AI554" s="385"/>
      <c r="AJ554" s="385"/>
      <c r="AK554" s="385"/>
      <c r="AL554" s="385"/>
    </row>
    <row r="555" spans="1:38" ht="90" customHeight="1" x14ac:dyDescent="0.25">
      <c r="A555" s="390"/>
      <c r="B555" s="385"/>
      <c r="C555" s="378"/>
      <c r="D555" s="391"/>
      <c r="E555" s="385"/>
      <c r="F555" s="385"/>
      <c r="G555" s="385"/>
      <c r="H555" s="384"/>
      <c r="I555" s="384"/>
      <c r="J555" s="384"/>
      <c r="K555" s="385"/>
      <c r="L555" s="385"/>
      <c r="M555" s="375"/>
      <c r="N555" s="382"/>
      <c r="O555" s="383"/>
      <c r="P555" s="384"/>
      <c r="Q555" s="384"/>
      <c r="R555" s="385"/>
      <c r="S555" s="385"/>
      <c r="T555" s="385"/>
      <c r="U555" s="386"/>
      <c r="V555" s="386"/>
      <c r="W555" s="385"/>
      <c r="X555" s="385"/>
      <c r="Y555" s="385"/>
      <c r="Z555" s="385"/>
      <c r="AA555" s="385"/>
      <c r="AB555" s="385"/>
      <c r="AC555" s="385"/>
      <c r="AD555" s="385"/>
      <c r="AE555" s="385"/>
      <c r="AF555" s="385"/>
      <c r="AG555" s="385"/>
      <c r="AH555" s="385"/>
      <c r="AI555" s="385"/>
      <c r="AJ555" s="385"/>
      <c r="AK555" s="385"/>
      <c r="AL555" s="385"/>
    </row>
    <row r="556" spans="1:38" ht="90" customHeight="1" x14ac:dyDescent="0.25">
      <c r="A556" s="390"/>
      <c r="B556" s="385"/>
      <c r="C556" s="378"/>
      <c r="D556" s="391"/>
      <c r="E556" s="385"/>
      <c r="F556" s="385"/>
      <c r="G556" s="385"/>
      <c r="H556" s="384"/>
      <c r="I556" s="384"/>
      <c r="J556" s="384"/>
      <c r="K556" s="385"/>
      <c r="L556" s="385"/>
      <c r="M556" s="375"/>
      <c r="N556" s="382"/>
      <c r="O556" s="383"/>
      <c r="P556" s="384"/>
      <c r="Q556" s="384"/>
      <c r="R556" s="385"/>
      <c r="S556" s="385"/>
      <c r="T556" s="385"/>
      <c r="U556" s="386"/>
      <c r="V556" s="386"/>
      <c r="W556" s="385"/>
      <c r="X556" s="385"/>
      <c r="Y556" s="385"/>
      <c r="Z556" s="385"/>
      <c r="AA556" s="385"/>
      <c r="AB556" s="385"/>
      <c r="AC556" s="385"/>
      <c r="AD556" s="385"/>
      <c r="AE556" s="385"/>
      <c r="AF556" s="385"/>
      <c r="AG556" s="385"/>
      <c r="AH556" s="385"/>
      <c r="AI556" s="385"/>
      <c r="AJ556" s="385"/>
      <c r="AK556" s="385"/>
      <c r="AL556" s="385"/>
    </row>
    <row r="557" spans="1:38" ht="90" customHeight="1" x14ac:dyDescent="0.25">
      <c r="A557" s="390"/>
      <c r="B557" s="385"/>
      <c r="C557" s="378"/>
      <c r="D557" s="391"/>
      <c r="E557" s="385"/>
      <c r="F557" s="385"/>
      <c r="G557" s="385"/>
      <c r="H557" s="384"/>
      <c r="I557" s="384"/>
      <c r="J557" s="384"/>
      <c r="K557" s="385"/>
      <c r="L557" s="385"/>
      <c r="M557" s="375"/>
      <c r="N557" s="382"/>
      <c r="O557" s="383"/>
      <c r="P557" s="384"/>
      <c r="Q557" s="384"/>
      <c r="R557" s="385"/>
      <c r="S557" s="385"/>
      <c r="T557" s="385"/>
      <c r="U557" s="386"/>
      <c r="V557" s="386"/>
      <c r="W557" s="385"/>
      <c r="X557" s="385"/>
      <c r="Y557" s="385"/>
      <c r="Z557" s="385"/>
      <c r="AA557" s="385"/>
      <c r="AB557" s="385"/>
      <c r="AC557" s="385"/>
      <c r="AD557" s="385"/>
      <c r="AE557" s="385"/>
      <c r="AF557" s="385"/>
      <c r="AG557" s="385"/>
      <c r="AH557" s="385"/>
      <c r="AI557" s="385"/>
      <c r="AJ557" s="385"/>
      <c r="AK557" s="385"/>
      <c r="AL557" s="385"/>
    </row>
    <row r="558" spans="1:38" ht="90" customHeight="1" x14ac:dyDescent="0.25">
      <c r="A558" s="390"/>
      <c r="B558" s="385"/>
      <c r="C558" s="378"/>
      <c r="D558" s="391"/>
      <c r="E558" s="385"/>
      <c r="F558" s="385"/>
      <c r="G558" s="385"/>
      <c r="H558" s="384"/>
      <c r="I558" s="384"/>
      <c r="J558" s="384"/>
      <c r="K558" s="385"/>
      <c r="L558" s="385"/>
      <c r="M558" s="375"/>
      <c r="N558" s="382"/>
      <c r="O558" s="383"/>
      <c r="P558" s="384"/>
      <c r="Q558" s="384"/>
      <c r="R558" s="385"/>
      <c r="S558" s="385"/>
      <c r="T558" s="385"/>
      <c r="U558" s="386"/>
      <c r="V558" s="386"/>
      <c r="W558" s="385"/>
      <c r="X558" s="385"/>
      <c r="Y558" s="385"/>
      <c r="Z558" s="385"/>
      <c r="AA558" s="385"/>
      <c r="AB558" s="385"/>
      <c r="AC558" s="385"/>
      <c r="AD558" s="385"/>
      <c r="AE558" s="385"/>
      <c r="AF558" s="385"/>
      <c r="AG558" s="385"/>
      <c r="AH558" s="385"/>
      <c r="AI558" s="385"/>
      <c r="AJ558" s="385"/>
      <c r="AK558" s="385"/>
      <c r="AL558" s="385"/>
    </row>
    <row r="559" spans="1:38" ht="90" customHeight="1" x14ac:dyDescent="0.25">
      <c r="A559" s="390"/>
      <c r="B559" s="385"/>
      <c r="C559" s="378"/>
      <c r="D559" s="391"/>
      <c r="E559" s="385"/>
      <c r="F559" s="385"/>
      <c r="G559" s="385"/>
      <c r="H559" s="384"/>
      <c r="I559" s="384"/>
      <c r="J559" s="384"/>
      <c r="K559" s="385"/>
      <c r="L559" s="385"/>
      <c r="M559" s="375"/>
      <c r="N559" s="382"/>
      <c r="O559" s="383"/>
      <c r="P559" s="384"/>
      <c r="Q559" s="384"/>
      <c r="R559" s="385"/>
      <c r="S559" s="385"/>
      <c r="T559" s="385"/>
      <c r="U559" s="386"/>
      <c r="V559" s="386"/>
      <c r="W559" s="385"/>
      <c r="X559" s="385"/>
      <c r="Y559" s="385"/>
      <c r="Z559" s="385"/>
      <c r="AA559" s="385"/>
      <c r="AB559" s="385"/>
      <c r="AC559" s="385"/>
      <c r="AD559" s="385"/>
      <c r="AE559" s="385"/>
      <c r="AF559" s="385"/>
      <c r="AG559" s="385"/>
      <c r="AH559" s="385"/>
      <c r="AI559" s="385"/>
      <c r="AJ559" s="385"/>
      <c r="AK559" s="385"/>
      <c r="AL559" s="385"/>
    </row>
    <row r="560" spans="1:38" ht="90" customHeight="1" x14ac:dyDescent="0.25">
      <c r="A560" s="390"/>
      <c r="B560" s="385"/>
      <c r="C560" s="378"/>
      <c r="D560" s="391"/>
      <c r="E560" s="385"/>
      <c r="F560" s="385"/>
      <c r="G560" s="385"/>
      <c r="H560" s="384"/>
      <c r="I560" s="384"/>
      <c r="J560" s="384"/>
      <c r="K560" s="385"/>
      <c r="L560" s="385"/>
      <c r="M560" s="375"/>
      <c r="N560" s="382"/>
      <c r="O560" s="383"/>
      <c r="P560" s="384"/>
      <c r="Q560" s="384"/>
      <c r="R560" s="385"/>
      <c r="S560" s="385"/>
      <c r="T560" s="385"/>
      <c r="U560" s="386"/>
      <c r="V560" s="386"/>
      <c r="W560" s="385"/>
      <c r="X560" s="385"/>
      <c r="Y560" s="385"/>
      <c r="Z560" s="385"/>
      <c r="AA560" s="385"/>
      <c r="AB560" s="385"/>
      <c r="AC560" s="385"/>
      <c r="AD560" s="385"/>
      <c r="AE560" s="385"/>
      <c r="AF560" s="385"/>
      <c r="AG560" s="385"/>
      <c r="AH560" s="385"/>
      <c r="AI560" s="385"/>
      <c r="AJ560" s="385"/>
      <c r="AK560" s="385"/>
      <c r="AL560" s="385"/>
    </row>
    <row r="561" spans="1:38" ht="90" customHeight="1" x14ac:dyDescent="0.25">
      <c r="A561" s="390"/>
      <c r="B561" s="385"/>
      <c r="C561" s="378"/>
      <c r="D561" s="391"/>
      <c r="E561" s="385"/>
      <c r="F561" s="385"/>
      <c r="G561" s="385"/>
      <c r="H561" s="384"/>
      <c r="I561" s="384"/>
      <c r="J561" s="384"/>
      <c r="K561" s="385"/>
      <c r="L561" s="385"/>
      <c r="M561" s="375"/>
      <c r="N561" s="382"/>
      <c r="O561" s="383"/>
      <c r="P561" s="384"/>
      <c r="Q561" s="384"/>
      <c r="R561" s="385"/>
      <c r="S561" s="385"/>
      <c r="T561" s="385"/>
      <c r="U561" s="386"/>
      <c r="V561" s="386"/>
      <c r="W561" s="385"/>
      <c r="X561" s="385"/>
      <c r="Y561" s="385"/>
      <c r="Z561" s="385"/>
      <c r="AA561" s="385"/>
      <c r="AB561" s="385"/>
      <c r="AC561" s="385"/>
      <c r="AD561" s="385"/>
      <c r="AE561" s="385"/>
      <c r="AF561" s="385"/>
      <c r="AG561" s="385"/>
      <c r="AH561" s="385"/>
      <c r="AI561" s="385"/>
      <c r="AJ561" s="385"/>
      <c r="AK561" s="385"/>
      <c r="AL561" s="385"/>
    </row>
    <row r="562" spans="1:38" ht="90" customHeight="1" x14ac:dyDescent="0.25">
      <c r="A562" s="390"/>
      <c r="B562" s="385"/>
      <c r="C562" s="378"/>
      <c r="D562" s="391"/>
      <c r="E562" s="385"/>
      <c r="F562" s="385"/>
      <c r="G562" s="385"/>
      <c r="H562" s="384"/>
      <c r="I562" s="384"/>
      <c r="J562" s="384"/>
      <c r="K562" s="385"/>
      <c r="L562" s="385"/>
      <c r="M562" s="375"/>
      <c r="N562" s="382"/>
      <c r="O562" s="383"/>
      <c r="P562" s="384"/>
      <c r="Q562" s="384"/>
      <c r="R562" s="385"/>
      <c r="S562" s="385"/>
      <c r="T562" s="385"/>
      <c r="U562" s="386"/>
      <c r="V562" s="386"/>
      <c r="W562" s="385"/>
      <c r="X562" s="385"/>
      <c r="Y562" s="385"/>
      <c r="Z562" s="385"/>
      <c r="AA562" s="385"/>
      <c r="AB562" s="385"/>
      <c r="AC562" s="385"/>
      <c r="AD562" s="385"/>
      <c r="AE562" s="385"/>
      <c r="AF562" s="385"/>
      <c r="AG562" s="385"/>
      <c r="AH562" s="385"/>
      <c r="AI562" s="385"/>
      <c r="AJ562" s="385"/>
      <c r="AK562" s="385"/>
      <c r="AL562" s="385"/>
    </row>
    <row r="563" spans="1:38" ht="90" customHeight="1" x14ac:dyDescent="0.25">
      <c r="A563" s="390"/>
      <c r="B563" s="385"/>
      <c r="C563" s="378"/>
      <c r="D563" s="391"/>
      <c r="E563" s="385"/>
      <c r="F563" s="385"/>
      <c r="G563" s="385"/>
      <c r="H563" s="384"/>
      <c r="I563" s="384"/>
      <c r="J563" s="384"/>
      <c r="K563" s="385"/>
      <c r="L563" s="385"/>
      <c r="M563" s="375"/>
      <c r="N563" s="382"/>
      <c r="O563" s="383"/>
      <c r="P563" s="384"/>
      <c r="Q563" s="384"/>
      <c r="R563" s="385"/>
      <c r="S563" s="385"/>
      <c r="T563" s="385"/>
      <c r="U563" s="386"/>
      <c r="V563" s="386"/>
      <c r="W563" s="385"/>
      <c r="X563" s="385"/>
      <c r="Y563" s="385"/>
      <c r="Z563" s="385"/>
      <c r="AA563" s="385"/>
      <c r="AB563" s="385"/>
      <c r="AC563" s="385"/>
      <c r="AD563" s="385"/>
      <c r="AE563" s="385"/>
      <c r="AF563" s="385"/>
      <c r="AG563" s="385"/>
      <c r="AH563" s="385"/>
      <c r="AI563" s="385"/>
      <c r="AJ563" s="385"/>
      <c r="AK563" s="385"/>
      <c r="AL563" s="385"/>
    </row>
    <row r="564" spans="1:38" ht="90" customHeight="1" x14ac:dyDescent="0.25">
      <c r="A564" s="390"/>
      <c r="B564" s="385"/>
      <c r="C564" s="378"/>
      <c r="D564" s="391"/>
      <c r="E564" s="385"/>
      <c r="F564" s="385"/>
      <c r="G564" s="385"/>
      <c r="H564" s="384"/>
      <c r="I564" s="384"/>
      <c r="J564" s="384"/>
      <c r="K564" s="385"/>
      <c r="L564" s="385"/>
      <c r="M564" s="375"/>
      <c r="N564" s="382"/>
      <c r="O564" s="383"/>
      <c r="P564" s="384"/>
      <c r="Q564" s="384"/>
      <c r="R564" s="385"/>
      <c r="S564" s="385"/>
      <c r="T564" s="385"/>
      <c r="U564" s="386"/>
      <c r="V564" s="386"/>
      <c r="W564" s="385"/>
      <c r="X564" s="385"/>
      <c r="Y564" s="385"/>
      <c r="Z564" s="385"/>
      <c r="AA564" s="385"/>
      <c r="AB564" s="385"/>
      <c r="AC564" s="385"/>
      <c r="AD564" s="385"/>
      <c r="AE564" s="385"/>
      <c r="AF564" s="385"/>
      <c r="AG564" s="385"/>
      <c r="AH564" s="385"/>
      <c r="AI564" s="385"/>
      <c r="AJ564" s="385"/>
      <c r="AK564" s="385"/>
      <c r="AL564" s="385"/>
    </row>
    <row r="565" spans="1:38" ht="90" customHeight="1" x14ac:dyDescent="0.25">
      <c r="A565" s="390"/>
      <c r="B565" s="385"/>
      <c r="C565" s="378"/>
      <c r="D565" s="391"/>
      <c r="E565" s="385"/>
      <c r="F565" s="385"/>
      <c r="G565" s="385"/>
      <c r="H565" s="384"/>
      <c r="I565" s="384"/>
      <c r="J565" s="384"/>
      <c r="K565" s="385"/>
      <c r="L565" s="385"/>
      <c r="M565" s="375"/>
      <c r="N565" s="382"/>
      <c r="O565" s="383"/>
      <c r="P565" s="384"/>
      <c r="Q565" s="384"/>
      <c r="R565" s="385"/>
      <c r="S565" s="385"/>
      <c r="T565" s="385"/>
      <c r="U565" s="386"/>
      <c r="V565" s="386"/>
      <c r="W565" s="385"/>
      <c r="X565" s="385"/>
      <c r="Y565" s="385"/>
      <c r="Z565" s="385"/>
      <c r="AA565" s="385"/>
      <c r="AB565" s="385"/>
      <c r="AC565" s="385"/>
      <c r="AD565" s="385"/>
      <c r="AE565" s="385"/>
      <c r="AF565" s="385"/>
      <c r="AG565" s="385"/>
      <c r="AH565" s="385"/>
      <c r="AI565" s="385"/>
      <c r="AJ565" s="385"/>
      <c r="AK565" s="385"/>
      <c r="AL565" s="385"/>
    </row>
    <row r="566" spans="1:38" ht="90" customHeight="1" x14ac:dyDescent="0.25">
      <c r="A566" s="390"/>
      <c r="B566" s="385"/>
      <c r="C566" s="378"/>
      <c r="D566" s="391"/>
      <c r="E566" s="385"/>
      <c r="F566" s="385"/>
      <c r="G566" s="385"/>
      <c r="H566" s="384"/>
      <c r="I566" s="384"/>
      <c r="J566" s="384"/>
      <c r="K566" s="385"/>
      <c r="L566" s="385"/>
      <c r="M566" s="375"/>
      <c r="N566" s="382"/>
      <c r="O566" s="383"/>
      <c r="P566" s="384"/>
      <c r="Q566" s="384"/>
      <c r="R566" s="385"/>
      <c r="S566" s="385"/>
      <c r="T566" s="385"/>
      <c r="U566" s="386"/>
      <c r="V566" s="386"/>
      <c r="W566" s="385"/>
      <c r="X566" s="385"/>
      <c r="Y566" s="385"/>
      <c r="Z566" s="385"/>
      <c r="AA566" s="385"/>
      <c r="AB566" s="385"/>
      <c r="AC566" s="385"/>
      <c r="AD566" s="385"/>
      <c r="AE566" s="385"/>
      <c r="AF566" s="385"/>
      <c r="AG566" s="385"/>
      <c r="AH566" s="385"/>
      <c r="AI566" s="385"/>
      <c r="AJ566" s="385"/>
      <c r="AK566" s="385"/>
      <c r="AL566" s="385"/>
    </row>
    <row r="567" spans="1:38" ht="90" customHeight="1" x14ac:dyDescent="0.25">
      <c r="A567" s="390"/>
      <c r="B567" s="385"/>
      <c r="C567" s="378"/>
      <c r="D567" s="391"/>
      <c r="E567" s="385"/>
      <c r="F567" s="385"/>
      <c r="G567" s="385"/>
      <c r="H567" s="384"/>
      <c r="I567" s="384"/>
      <c r="J567" s="384"/>
      <c r="K567" s="385"/>
      <c r="L567" s="385"/>
      <c r="M567" s="375"/>
      <c r="N567" s="382"/>
      <c r="O567" s="383"/>
      <c r="P567" s="384"/>
      <c r="Q567" s="384"/>
      <c r="R567" s="385"/>
      <c r="S567" s="385"/>
      <c r="T567" s="385"/>
      <c r="U567" s="386"/>
      <c r="V567" s="386"/>
      <c r="W567" s="385"/>
      <c r="X567" s="385"/>
      <c r="Y567" s="385"/>
      <c r="Z567" s="385"/>
      <c r="AA567" s="385"/>
      <c r="AB567" s="385"/>
      <c r="AC567" s="385"/>
      <c r="AD567" s="385"/>
      <c r="AE567" s="385"/>
      <c r="AF567" s="385"/>
      <c r="AG567" s="385"/>
      <c r="AH567" s="385"/>
      <c r="AI567" s="385"/>
      <c r="AJ567" s="385"/>
      <c r="AK567" s="385"/>
      <c r="AL567" s="385"/>
    </row>
    <row r="568" spans="1:38" ht="90" customHeight="1" x14ac:dyDescent="0.25">
      <c r="A568" s="390"/>
      <c r="B568" s="385"/>
      <c r="C568" s="378"/>
      <c r="D568" s="391"/>
      <c r="E568" s="385"/>
      <c r="F568" s="385"/>
      <c r="G568" s="385"/>
      <c r="H568" s="384"/>
      <c r="I568" s="384"/>
      <c r="J568" s="384"/>
      <c r="K568" s="385"/>
      <c r="L568" s="385"/>
      <c r="M568" s="375"/>
      <c r="N568" s="382"/>
      <c r="O568" s="383"/>
      <c r="P568" s="384"/>
      <c r="Q568" s="384"/>
      <c r="R568" s="385"/>
      <c r="S568" s="385"/>
      <c r="T568" s="385"/>
      <c r="U568" s="386"/>
      <c r="V568" s="386"/>
      <c r="W568" s="385"/>
      <c r="X568" s="385"/>
      <c r="Y568" s="385"/>
      <c r="Z568" s="385"/>
      <c r="AA568" s="385"/>
      <c r="AB568" s="385"/>
      <c r="AC568" s="385"/>
      <c r="AD568" s="385"/>
      <c r="AE568" s="385"/>
      <c r="AF568" s="385"/>
      <c r="AG568" s="385"/>
      <c r="AH568" s="385"/>
      <c r="AI568" s="385"/>
      <c r="AJ568" s="385"/>
      <c r="AK568" s="385"/>
      <c r="AL568" s="385"/>
    </row>
    <row r="569" spans="1:38" ht="90" customHeight="1" x14ac:dyDescent="0.25">
      <c r="A569" s="390"/>
      <c r="B569" s="385"/>
      <c r="C569" s="378"/>
      <c r="D569" s="391"/>
      <c r="E569" s="385"/>
      <c r="F569" s="385"/>
      <c r="G569" s="385"/>
      <c r="H569" s="384"/>
      <c r="I569" s="384"/>
      <c r="J569" s="384"/>
      <c r="K569" s="385"/>
      <c r="L569" s="385"/>
      <c r="M569" s="375"/>
      <c r="N569" s="382"/>
      <c r="O569" s="383"/>
      <c r="P569" s="384"/>
      <c r="Q569" s="384"/>
      <c r="R569" s="385"/>
      <c r="S569" s="385"/>
      <c r="T569" s="385"/>
      <c r="U569" s="386"/>
      <c r="V569" s="386"/>
      <c r="W569" s="385"/>
      <c r="X569" s="385"/>
      <c r="Y569" s="385"/>
      <c r="Z569" s="385"/>
      <c r="AA569" s="385"/>
      <c r="AB569" s="385"/>
      <c r="AC569" s="385"/>
      <c r="AD569" s="385"/>
      <c r="AE569" s="385"/>
      <c r="AF569" s="385"/>
      <c r="AG569" s="385"/>
      <c r="AH569" s="385"/>
      <c r="AI569" s="385"/>
      <c r="AJ569" s="385"/>
      <c r="AK569" s="385"/>
      <c r="AL569" s="385"/>
    </row>
    <row r="570" spans="1:38" ht="90" customHeight="1" x14ac:dyDescent="0.25">
      <c r="A570" s="390"/>
      <c r="B570" s="385"/>
      <c r="C570" s="378"/>
      <c r="D570" s="391"/>
      <c r="E570" s="385"/>
      <c r="F570" s="385"/>
      <c r="G570" s="385"/>
      <c r="H570" s="384"/>
      <c r="I570" s="384"/>
      <c r="J570" s="384"/>
      <c r="K570" s="385"/>
      <c r="L570" s="385"/>
      <c r="M570" s="375"/>
      <c r="N570" s="382"/>
      <c r="O570" s="383"/>
      <c r="P570" s="384"/>
      <c r="Q570" s="384"/>
      <c r="R570" s="385"/>
      <c r="S570" s="385"/>
      <c r="T570" s="385"/>
      <c r="U570" s="386"/>
      <c r="V570" s="386"/>
      <c r="W570" s="385"/>
      <c r="X570" s="385"/>
      <c r="Y570" s="385"/>
      <c r="Z570" s="385"/>
      <c r="AA570" s="385"/>
      <c r="AB570" s="385"/>
      <c r="AC570" s="385"/>
      <c r="AD570" s="385"/>
      <c r="AE570" s="385"/>
      <c r="AF570" s="385"/>
      <c r="AG570" s="385"/>
      <c r="AH570" s="385"/>
      <c r="AI570" s="385"/>
      <c r="AJ570" s="385"/>
      <c r="AK570" s="385"/>
      <c r="AL570" s="385"/>
    </row>
    <row r="571" spans="1:38" ht="90" customHeight="1" x14ac:dyDescent="0.25">
      <c r="A571" s="390"/>
      <c r="B571" s="385"/>
      <c r="C571" s="378"/>
      <c r="D571" s="391"/>
      <c r="E571" s="385"/>
      <c r="F571" s="385"/>
      <c r="G571" s="385"/>
      <c r="H571" s="384"/>
      <c r="I571" s="384"/>
      <c r="J571" s="384"/>
      <c r="K571" s="385"/>
      <c r="L571" s="385"/>
      <c r="M571" s="375"/>
      <c r="N571" s="382"/>
      <c r="O571" s="383"/>
      <c r="P571" s="384"/>
      <c r="Q571" s="384"/>
      <c r="R571" s="385"/>
      <c r="S571" s="385"/>
      <c r="T571" s="385"/>
      <c r="U571" s="386"/>
      <c r="V571" s="386"/>
      <c r="W571" s="385"/>
      <c r="X571" s="385"/>
      <c r="Y571" s="385"/>
      <c r="Z571" s="385"/>
      <c r="AA571" s="385"/>
      <c r="AB571" s="385"/>
      <c r="AC571" s="385"/>
      <c r="AD571" s="385"/>
      <c r="AE571" s="385"/>
      <c r="AF571" s="385"/>
      <c r="AG571" s="385"/>
      <c r="AH571" s="385"/>
      <c r="AI571" s="385"/>
      <c r="AJ571" s="385"/>
      <c r="AK571" s="385"/>
      <c r="AL571" s="385"/>
    </row>
    <row r="572" spans="1:38" ht="90" customHeight="1" x14ac:dyDescent="0.25">
      <c r="A572" s="390"/>
      <c r="B572" s="385"/>
      <c r="C572" s="378"/>
      <c r="D572" s="391"/>
      <c r="E572" s="385"/>
      <c r="F572" s="385"/>
      <c r="G572" s="385"/>
      <c r="H572" s="384"/>
      <c r="I572" s="384"/>
      <c r="J572" s="384"/>
      <c r="K572" s="385"/>
      <c r="L572" s="385"/>
      <c r="M572" s="375"/>
      <c r="N572" s="382"/>
      <c r="O572" s="383"/>
      <c r="P572" s="384"/>
      <c r="Q572" s="384"/>
      <c r="R572" s="385"/>
      <c r="S572" s="385"/>
      <c r="T572" s="385"/>
      <c r="U572" s="386"/>
      <c r="V572" s="386"/>
      <c r="W572" s="385"/>
      <c r="X572" s="385"/>
      <c r="Y572" s="385"/>
      <c r="Z572" s="385"/>
      <c r="AA572" s="385"/>
      <c r="AB572" s="385"/>
      <c r="AC572" s="385"/>
      <c r="AD572" s="385"/>
      <c r="AE572" s="385"/>
      <c r="AF572" s="385"/>
      <c r="AG572" s="385"/>
      <c r="AH572" s="385"/>
      <c r="AI572" s="385"/>
      <c r="AJ572" s="385"/>
      <c r="AK572" s="385"/>
      <c r="AL572" s="385"/>
    </row>
    <row r="573" spans="1:38" ht="90" customHeight="1" x14ac:dyDescent="0.25">
      <c r="A573" s="390"/>
      <c r="B573" s="385"/>
      <c r="C573" s="378"/>
      <c r="D573" s="391"/>
      <c r="E573" s="385"/>
      <c r="F573" s="385"/>
      <c r="G573" s="385"/>
      <c r="H573" s="384"/>
      <c r="I573" s="384"/>
      <c r="J573" s="384"/>
      <c r="K573" s="385"/>
      <c r="L573" s="385"/>
      <c r="M573" s="375"/>
      <c r="N573" s="382"/>
      <c r="O573" s="383"/>
      <c r="P573" s="384"/>
      <c r="Q573" s="384"/>
      <c r="R573" s="385"/>
      <c r="S573" s="385"/>
      <c r="T573" s="385"/>
      <c r="U573" s="386"/>
      <c r="V573" s="386"/>
      <c r="W573" s="385"/>
      <c r="X573" s="385"/>
      <c r="Y573" s="385"/>
      <c r="Z573" s="385"/>
      <c r="AA573" s="385"/>
      <c r="AB573" s="385"/>
      <c r="AC573" s="385"/>
      <c r="AD573" s="385"/>
      <c r="AE573" s="385"/>
      <c r="AF573" s="385"/>
      <c r="AG573" s="385"/>
      <c r="AH573" s="385"/>
      <c r="AI573" s="385"/>
      <c r="AJ573" s="385"/>
      <c r="AK573" s="385"/>
      <c r="AL573" s="385"/>
    </row>
    <row r="574" spans="1:38" ht="90" customHeight="1" x14ac:dyDescent="0.25">
      <c r="A574" s="390"/>
      <c r="B574" s="385"/>
      <c r="C574" s="378"/>
      <c r="D574" s="391"/>
      <c r="E574" s="385"/>
      <c r="F574" s="385"/>
      <c r="G574" s="385"/>
      <c r="H574" s="384"/>
      <c r="I574" s="384"/>
      <c r="J574" s="384"/>
      <c r="K574" s="385"/>
      <c r="L574" s="385"/>
      <c r="M574" s="375"/>
      <c r="N574" s="382"/>
      <c r="O574" s="383"/>
      <c r="P574" s="384"/>
      <c r="Q574" s="384"/>
      <c r="R574" s="385"/>
      <c r="S574" s="385"/>
      <c r="T574" s="385"/>
      <c r="U574" s="386"/>
      <c r="V574" s="386"/>
      <c r="W574" s="385"/>
      <c r="X574" s="385"/>
      <c r="Y574" s="385"/>
      <c r="Z574" s="385"/>
      <c r="AA574" s="385"/>
      <c r="AB574" s="385"/>
      <c r="AC574" s="385"/>
      <c r="AD574" s="385"/>
      <c r="AE574" s="385"/>
      <c r="AF574" s="385"/>
      <c r="AG574" s="385"/>
      <c r="AH574" s="385"/>
      <c r="AI574" s="385"/>
      <c r="AJ574" s="385"/>
      <c r="AK574" s="385"/>
      <c r="AL574" s="385"/>
    </row>
    <row r="575" spans="1:38" ht="90" customHeight="1" x14ac:dyDescent="0.25">
      <c r="A575" s="390"/>
      <c r="B575" s="385"/>
      <c r="C575" s="378"/>
      <c r="D575" s="391"/>
      <c r="E575" s="385"/>
      <c r="F575" s="385"/>
      <c r="G575" s="385"/>
      <c r="H575" s="384"/>
      <c r="I575" s="384"/>
      <c r="J575" s="384"/>
      <c r="K575" s="385"/>
      <c r="L575" s="385"/>
      <c r="M575" s="375"/>
      <c r="N575" s="382"/>
      <c r="O575" s="383"/>
      <c r="P575" s="384"/>
      <c r="Q575" s="384"/>
      <c r="R575" s="385"/>
      <c r="S575" s="385"/>
      <c r="T575" s="385"/>
      <c r="U575" s="386"/>
      <c r="V575" s="386"/>
      <c r="W575" s="385"/>
      <c r="X575" s="385"/>
      <c r="Y575" s="385"/>
      <c r="Z575" s="385"/>
      <c r="AA575" s="385"/>
      <c r="AB575" s="385"/>
      <c r="AC575" s="385"/>
      <c r="AD575" s="385"/>
      <c r="AE575" s="385"/>
      <c r="AF575" s="385"/>
      <c r="AG575" s="385"/>
      <c r="AH575" s="385"/>
      <c r="AI575" s="385"/>
      <c r="AJ575" s="385"/>
      <c r="AK575" s="385"/>
      <c r="AL575" s="385"/>
    </row>
    <row r="576" spans="1:38" ht="90" customHeight="1" x14ac:dyDescent="0.25">
      <c r="A576" s="390"/>
      <c r="B576" s="385"/>
      <c r="C576" s="378"/>
      <c r="D576" s="391"/>
      <c r="E576" s="385"/>
      <c r="F576" s="385"/>
      <c r="G576" s="385"/>
      <c r="H576" s="384"/>
      <c r="I576" s="384"/>
      <c r="J576" s="384"/>
      <c r="K576" s="385"/>
      <c r="L576" s="385"/>
      <c r="M576" s="375"/>
      <c r="N576" s="382"/>
      <c r="O576" s="383"/>
      <c r="P576" s="384"/>
      <c r="Q576" s="384"/>
      <c r="R576" s="385"/>
      <c r="S576" s="385"/>
      <c r="T576" s="385"/>
      <c r="U576" s="386"/>
      <c r="V576" s="386"/>
      <c r="W576" s="385"/>
      <c r="X576" s="385"/>
      <c r="Y576" s="385"/>
      <c r="Z576" s="385"/>
      <c r="AA576" s="385"/>
      <c r="AB576" s="385"/>
      <c r="AC576" s="385"/>
      <c r="AD576" s="385"/>
      <c r="AE576" s="385"/>
      <c r="AF576" s="385"/>
      <c r="AG576" s="385"/>
      <c r="AH576" s="385"/>
      <c r="AI576" s="385"/>
      <c r="AJ576" s="385"/>
      <c r="AK576" s="385"/>
      <c r="AL576" s="385"/>
    </row>
    <row r="577" spans="1:38" ht="90" customHeight="1" x14ac:dyDescent="0.25">
      <c r="A577" s="390"/>
      <c r="B577" s="385"/>
      <c r="C577" s="378"/>
      <c r="D577" s="391"/>
      <c r="E577" s="385"/>
      <c r="F577" s="385"/>
      <c r="G577" s="385"/>
      <c r="H577" s="384"/>
      <c r="I577" s="384"/>
      <c r="J577" s="384"/>
      <c r="K577" s="385"/>
      <c r="L577" s="385"/>
      <c r="M577" s="375"/>
      <c r="N577" s="382"/>
      <c r="O577" s="383"/>
      <c r="P577" s="384"/>
      <c r="Q577" s="384"/>
      <c r="R577" s="385"/>
      <c r="S577" s="385"/>
      <c r="T577" s="385"/>
      <c r="U577" s="386"/>
      <c r="V577" s="386"/>
      <c r="W577" s="385"/>
      <c r="X577" s="385"/>
      <c r="Y577" s="385"/>
      <c r="Z577" s="385"/>
      <c r="AA577" s="385"/>
      <c r="AB577" s="385"/>
      <c r="AC577" s="385"/>
      <c r="AD577" s="385"/>
      <c r="AE577" s="385"/>
      <c r="AF577" s="385"/>
      <c r="AG577" s="385"/>
      <c r="AH577" s="385"/>
      <c r="AI577" s="385"/>
      <c r="AJ577" s="385"/>
      <c r="AK577" s="385"/>
      <c r="AL577" s="385"/>
    </row>
    <row r="578" spans="1:38" ht="90" customHeight="1" x14ac:dyDescent="0.25">
      <c r="A578" s="390"/>
      <c r="B578" s="385"/>
      <c r="C578" s="378"/>
      <c r="D578" s="391"/>
      <c r="E578" s="385"/>
      <c r="F578" s="385"/>
      <c r="G578" s="385"/>
      <c r="H578" s="384"/>
      <c r="I578" s="384"/>
      <c r="J578" s="384"/>
      <c r="K578" s="385"/>
      <c r="L578" s="385"/>
      <c r="M578" s="375"/>
      <c r="N578" s="382"/>
      <c r="O578" s="383"/>
      <c r="P578" s="384"/>
      <c r="Q578" s="384"/>
      <c r="R578" s="385"/>
      <c r="S578" s="385"/>
      <c r="T578" s="385"/>
      <c r="U578" s="386"/>
      <c r="V578" s="386"/>
      <c r="W578" s="385"/>
      <c r="X578" s="385"/>
      <c r="Y578" s="385"/>
      <c r="Z578" s="385"/>
      <c r="AA578" s="385"/>
      <c r="AB578" s="385"/>
      <c r="AC578" s="385"/>
      <c r="AD578" s="385"/>
      <c r="AE578" s="385"/>
      <c r="AF578" s="385"/>
      <c r="AG578" s="385"/>
      <c r="AH578" s="385"/>
      <c r="AI578" s="385"/>
      <c r="AJ578" s="385"/>
      <c r="AK578" s="385"/>
      <c r="AL578" s="385"/>
    </row>
    <row r="579" spans="1:38" ht="90" customHeight="1" x14ac:dyDescent="0.25">
      <c r="A579" s="390"/>
      <c r="B579" s="385"/>
      <c r="C579" s="378"/>
      <c r="D579" s="391"/>
      <c r="E579" s="385"/>
      <c r="F579" s="385"/>
      <c r="G579" s="385"/>
      <c r="H579" s="384"/>
      <c r="I579" s="384"/>
      <c r="J579" s="384"/>
      <c r="K579" s="385"/>
      <c r="L579" s="385"/>
      <c r="M579" s="375"/>
      <c r="N579" s="382"/>
      <c r="O579" s="383"/>
      <c r="P579" s="384"/>
      <c r="Q579" s="384"/>
      <c r="R579" s="385"/>
      <c r="S579" s="385"/>
      <c r="T579" s="385"/>
      <c r="U579" s="386"/>
      <c r="V579" s="386"/>
      <c r="W579" s="385"/>
      <c r="X579" s="385"/>
      <c r="Y579" s="385"/>
      <c r="Z579" s="385"/>
      <c r="AA579" s="385"/>
      <c r="AB579" s="385"/>
      <c r="AC579" s="385"/>
      <c r="AD579" s="385"/>
      <c r="AE579" s="385"/>
      <c r="AF579" s="385"/>
      <c r="AG579" s="385"/>
      <c r="AH579" s="385"/>
      <c r="AI579" s="385"/>
      <c r="AJ579" s="385"/>
      <c r="AK579" s="385"/>
      <c r="AL579" s="385"/>
    </row>
    <row r="580" spans="1:38" ht="90" customHeight="1" x14ac:dyDescent="0.25">
      <c r="A580" s="390"/>
      <c r="B580" s="385"/>
      <c r="C580" s="378"/>
      <c r="D580" s="391"/>
      <c r="E580" s="385"/>
      <c r="F580" s="385"/>
      <c r="G580" s="385"/>
      <c r="H580" s="384"/>
      <c r="I580" s="384"/>
      <c r="J580" s="384"/>
      <c r="K580" s="385"/>
      <c r="L580" s="385"/>
      <c r="M580" s="375"/>
      <c r="N580" s="382"/>
      <c r="O580" s="383"/>
      <c r="P580" s="384"/>
      <c r="Q580" s="384"/>
      <c r="R580" s="385"/>
      <c r="S580" s="385"/>
      <c r="T580" s="385"/>
      <c r="U580" s="386"/>
      <c r="V580" s="386"/>
      <c r="W580" s="385"/>
      <c r="X580" s="385"/>
      <c r="Y580" s="385"/>
      <c r="Z580" s="385"/>
      <c r="AA580" s="385"/>
      <c r="AB580" s="385"/>
      <c r="AC580" s="385"/>
      <c r="AD580" s="385"/>
      <c r="AE580" s="385"/>
      <c r="AF580" s="385"/>
      <c r="AG580" s="385"/>
      <c r="AH580" s="385"/>
      <c r="AI580" s="385"/>
      <c r="AJ580" s="385"/>
      <c r="AK580" s="385"/>
      <c r="AL580" s="385"/>
    </row>
    <row r="581" spans="1:38" ht="90" customHeight="1" x14ac:dyDescent="0.25">
      <c r="A581" s="390"/>
      <c r="B581" s="385"/>
      <c r="C581" s="378"/>
      <c r="D581" s="391"/>
      <c r="E581" s="385"/>
      <c r="F581" s="385"/>
      <c r="G581" s="385"/>
      <c r="H581" s="384"/>
      <c r="I581" s="384"/>
      <c r="J581" s="384"/>
      <c r="K581" s="385"/>
      <c r="L581" s="385"/>
      <c r="M581" s="375"/>
      <c r="N581" s="382"/>
      <c r="O581" s="383"/>
      <c r="P581" s="384"/>
      <c r="Q581" s="384"/>
      <c r="R581" s="385"/>
      <c r="S581" s="385"/>
      <c r="T581" s="385"/>
      <c r="U581" s="386"/>
      <c r="V581" s="386"/>
      <c r="W581" s="385"/>
      <c r="X581" s="385"/>
      <c r="Y581" s="385"/>
      <c r="Z581" s="385"/>
      <c r="AA581" s="385"/>
      <c r="AB581" s="385"/>
      <c r="AC581" s="385"/>
      <c r="AD581" s="385"/>
      <c r="AE581" s="385"/>
      <c r="AF581" s="385"/>
      <c r="AG581" s="385"/>
      <c r="AH581" s="385"/>
      <c r="AI581" s="385"/>
      <c r="AJ581" s="385"/>
      <c r="AK581" s="385"/>
      <c r="AL581" s="385"/>
    </row>
    <row r="582" spans="1:38" ht="90" customHeight="1" x14ac:dyDescent="0.25">
      <c r="A582" s="390"/>
      <c r="B582" s="385"/>
      <c r="C582" s="378"/>
      <c r="D582" s="391"/>
      <c r="E582" s="385"/>
      <c r="F582" s="385"/>
      <c r="G582" s="385"/>
      <c r="H582" s="384"/>
      <c r="I582" s="384"/>
      <c r="J582" s="384"/>
      <c r="K582" s="385"/>
      <c r="L582" s="385"/>
      <c r="M582" s="375"/>
      <c r="N582" s="382"/>
      <c r="O582" s="383"/>
      <c r="P582" s="384"/>
      <c r="Q582" s="384"/>
      <c r="R582" s="385"/>
      <c r="S582" s="385"/>
      <c r="T582" s="385"/>
      <c r="U582" s="386"/>
      <c r="V582" s="386"/>
      <c r="W582" s="385"/>
      <c r="X582" s="385"/>
      <c r="Y582" s="385"/>
      <c r="Z582" s="385"/>
      <c r="AA582" s="385"/>
      <c r="AB582" s="385"/>
      <c r="AC582" s="385"/>
      <c r="AD582" s="385"/>
      <c r="AE582" s="385"/>
      <c r="AF582" s="385"/>
      <c r="AG582" s="385"/>
      <c r="AH582" s="385"/>
      <c r="AI582" s="385"/>
      <c r="AJ582" s="385"/>
      <c r="AK582" s="385"/>
      <c r="AL582" s="385"/>
    </row>
    <row r="583" spans="1:38" ht="90" customHeight="1" x14ac:dyDescent="0.25">
      <c r="A583" s="390"/>
      <c r="B583" s="385"/>
      <c r="C583" s="378"/>
      <c r="D583" s="391"/>
      <c r="E583" s="385"/>
      <c r="F583" s="385"/>
      <c r="G583" s="385"/>
      <c r="H583" s="384"/>
      <c r="I583" s="384"/>
      <c r="J583" s="384"/>
      <c r="K583" s="385"/>
      <c r="L583" s="385"/>
      <c r="M583" s="375"/>
      <c r="N583" s="382"/>
      <c r="O583" s="383"/>
      <c r="P583" s="384"/>
      <c r="Q583" s="384"/>
      <c r="R583" s="385"/>
      <c r="S583" s="385"/>
      <c r="T583" s="385"/>
      <c r="U583" s="386"/>
      <c r="V583" s="386"/>
      <c r="W583" s="385"/>
      <c r="X583" s="385"/>
      <c r="Y583" s="385"/>
      <c r="Z583" s="385"/>
      <c r="AA583" s="385"/>
      <c r="AB583" s="385"/>
      <c r="AC583" s="385"/>
      <c r="AD583" s="385"/>
      <c r="AE583" s="385"/>
      <c r="AF583" s="385"/>
      <c r="AG583" s="385"/>
      <c r="AH583" s="385"/>
      <c r="AI583" s="385"/>
      <c r="AJ583" s="385"/>
      <c r="AK583" s="385"/>
      <c r="AL583" s="385"/>
    </row>
    <row r="584" spans="1:38" ht="90" customHeight="1" x14ac:dyDescent="0.25">
      <c r="A584" s="390"/>
      <c r="B584" s="385"/>
      <c r="C584" s="378"/>
      <c r="D584" s="391"/>
      <c r="E584" s="385"/>
      <c r="F584" s="385"/>
      <c r="G584" s="385"/>
      <c r="H584" s="384"/>
      <c r="I584" s="384"/>
      <c r="J584" s="384"/>
      <c r="K584" s="385"/>
      <c r="L584" s="385"/>
      <c r="M584" s="375"/>
      <c r="N584" s="382"/>
      <c r="O584" s="383"/>
      <c r="P584" s="384"/>
      <c r="Q584" s="384"/>
      <c r="R584" s="385"/>
      <c r="S584" s="385"/>
      <c r="T584" s="385"/>
      <c r="U584" s="386"/>
      <c r="V584" s="386"/>
      <c r="W584" s="385"/>
      <c r="X584" s="385"/>
      <c r="Y584" s="385"/>
      <c r="Z584" s="385"/>
      <c r="AA584" s="385"/>
      <c r="AB584" s="385"/>
      <c r="AC584" s="385"/>
      <c r="AD584" s="385"/>
      <c r="AE584" s="385"/>
      <c r="AF584" s="385"/>
      <c r="AG584" s="385"/>
      <c r="AH584" s="385"/>
      <c r="AI584" s="385"/>
      <c r="AJ584" s="385"/>
      <c r="AK584" s="385"/>
      <c r="AL584" s="385"/>
    </row>
    <row r="585" spans="1:38" ht="90" customHeight="1" x14ac:dyDescent="0.25">
      <c r="A585" s="390"/>
      <c r="B585" s="385"/>
      <c r="C585" s="378"/>
      <c r="D585" s="391"/>
      <c r="E585" s="385"/>
      <c r="F585" s="385"/>
      <c r="G585" s="385"/>
      <c r="H585" s="384"/>
      <c r="I585" s="384"/>
      <c r="J585" s="384"/>
      <c r="K585" s="385"/>
      <c r="L585" s="385"/>
      <c r="M585" s="375"/>
      <c r="N585" s="382"/>
      <c r="O585" s="383"/>
      <c r="P585" s="384"/>
      <c r="Q585" s="384"/>
      <c r="R585" s="385"/>
      <c r="S585" s="385"/>
      <c r="T585" s="385"/>
      <c r="U585" s="386"/>
      <c r="V585" s="386"/>
      <c r="W585" s="385"/>
      <c r="X585" s="385"/>
      <c r="Y585" s="385"/>
      <c r="Z585" s="385"/>
      <c r="AA585" s="385"/>
      <c r="AB585" s="385"/>
      <c r="AC585" s="385"/>
      <c r="AD585" s="385"/>
      <c r="AE585" s="385"/>
      <c r="AF585" s="385"/>
      <c r="AG585" s="385"/>
      <c r="AH585" s="385"/>
      <c r="AI585" s="385"/>
      <c r="AJ585" s="385"/>
      <c r="AK585" s="385"/>
      <c r="AL585" s="385"/>
    </row>
    <row r="586" spans="1:38" ht="90" customHeight="1" x14ac:dyDescent="0.25">
      <c r="A586" s="390"/>
      <c r="B586" s="385"/>
      <c r="C586" s="378"/>
      <c r="D586" s="391"/>
      <c r="E586" s="385"/>
      <c r="F586" s="385"/>
      <c r="G586" s="385"/>
      <c r="H586" s="384"/>
      <c r="I586" s="384"/>
      <c r="J586" s="384"/>
      <c r="K586" s="385"/>
      <c r="L586" s="385"/>
      <c r="M586" s="375"/>
      <c r="N586" s="382"/>
      <c r="O586" s="383"/>
      <c r="P586" s="384"/>
      <c r="Q586" s="384"/>
      <c r="R586" s="385"/>
      <c r="S586" s="385"/>
      <c r="T586" s="385"/>
      <c r="U586" s="386"/>
      <c r="V586" s="386"/>
      <c r="W586" s="385"/>
      <c r="X586" s="385"/>
      <c r="Y586" s="385"/>
      <c r="Z586" s="385"/>
      <c r="AA586" s="385"/>
      <c r="AB586" s="385"/>
      <c r="AC586" s="385"/>
      <c r="AD586" s="385"/>
      <c r="AE586" s="385"/>
      <c r="AF586" s="385"/>
      <c r="AG586" s="385"/>
      <c r="AH586" s="385"/>
      <c r="AI586" s="385"/>
      <c r="AJ586" s="385"/>
      <c r="AK586" s="385"/>
      <c r="AL586" s="385"/>
    </row>
    <row r="587" spans="1:38" ht="90" customHeight="1" x14ac:dyDescent="0.25">
      <c r="A587" s="390"/>
      <c r="B587" s="385"/>
      <c r="C587" s="378"/>
      <c r="D587" s="391"/>
      <c r="E587" s="385"/>
      <c r="F587" s="385"/>
      <c r="G587" s="385"/>
      <c r="H587" s="384"/>
      <c r="I587" s="384"/>
      <c r="J587" s="384"/>
      <c r="K587" s="385"/>
      <c r="L587" s="385"/>
      <c r="M587" s="375"/>
      <c r="N587" s="382"/>
      <c r="O587" s="383"/>
      <c r="P587" s="384"/>
      <c r="Q587" s="384"/>
      <c r="R587" s="385"/>
      <c r="S587" s="385"/>
      <c r="T587" s="385"/>
      <c r="U587" s="386"/>
      <c r="V587" s="386"/>
      <c r="W587" s="385"/>
      <c r="X587" s="385"/>
      <c r="Y587" s="385"/>
      <c r="Z587" s="385"/>
      <c r="AA587" s="385"/>
      <c r="AB587" s="385"/>
      <c r="AC587" s="385"/>
      <c r="AD587" s="385"/>
      <c r="AE587" s="385"/>
      <c r="AF587" s="385"/>
      <c r="AG587" s="385"/>
      <c r="AH587" s="385"/>
      <c r="AI587" s="385"/>
      <c r="AJ587" s="385"/>
      <c r="AK587" s="385"/>
      <c r="AL587" s="385"/>
    </row>
    <row r="588" spans="1:38" ht="90" customHeight="1" x14ac:dyDescent="0.25">
      <c r="A588" s="390"/>
      <c r="B588" s="385"/>
      <c r="C588" s="378"/>
      <c r="D588" s="391"/>
      <c r="E588" s="385"/>
      <c r="F588" s="385"/>
      <c r="G588" s="385"/>
      <c r="H588" s="384"/>
      <c r="I588" s="384"/>
      <c r="J588" s="384"/>
      <c r="K588" s="385"/>
      <c r="L588" s="385"/>
      <c r="M588" s="375"/>
      <c r="N588" s="382"/>
      <c r="O588" s="383"/>
      <c r="P588" s="384"/>
      <c r="Q588" s="384"/>
      <c r="R588" s="385"/>
      <c r="S588" s="385"/>
      <c r="T588" s="385"/>
      <c r="U588" s="386"/>
      <c r="V588" s="386"/>
      <c r="W588" s="385"/>
      <c r="X588" s="385"/>
      <c r="Y588" s="385"/>
      <c r="Z588" s="385"/>
      <c r="AA588" s="385"/>
      <c r="AB588" s="385"/>
      <c r="AC588" s="385"/>
      <c r="AD588" s="385"/>
      <c r="AE588" s="385"/>
      <c r="AF588" s="385"/>
      <c r="AG588" s="385"/>
      <c r="AH588" s="385"/>
      <c r="AI588" s="385"/>
      <c r="AJ588" s="385"/>
      <c r="AK588" s="385"/>
      <c r="AL588" s="385"/>
    </row>
    <row r="589" spans="1:38" ht="90" customHeight="1" x14ac:dyDescent="0.25">
      <c r="A589" s="390"/>
      <c r="B589" s="385"/>
      <c r="C589" s="378"/>
      <c r="D589" s="391"/>
      <c r="E589" s="385"/>
      <c r="F589" s="385"/>
      <c r="G589" s="385"/>
      <c r="H589" s="384"/>
      <c r="I589" s="384"/>
      <c r="J589" s="384"/>
      <c r="K589" s="385"/>
      <c r="L589" s="385"/>
      <c r="M589" s="375"/>
      <c r="N589" s="382"/>
      <c r="O589" s="383"/>
      <c r="P589" s="384"/>
      <c r="Q589" s="384"/>
      <c r="R589" s="385"/>
      <c r="S589" s="385"/>
      <c r="T589" s="385"/>
      <c r="U589" s="386"/>
      <c r="V589" s="386"/>
      <c r="W589" s="385"/>
      <c r="X589" s="385"/>
      <c r="Y589" s="385"/>
      <c r="Z589" s="385"/>
      <c r="AA589" s="385"/>
      <c r="AB589" s="385"/>
      <c r="AC589" s="385"/>
      <c r="AD589" s="385"/>
      <c r="AE589" s="385"/>
      <c r="AF589" s="385"/>
      <c r="AG589" s="385"/>
      <c r="AH589" s="385"/>
      <c r="AI589" s="385"/>
      <c r="AJ589" s="385"/>
      <c r="AK589" s="385"/>
      <c r="AL589" s="385"/>
    </row>
    <row r="590" spans="1:38" ht="90" customHeight="1" x14ac:dyDescent="0.25">
      <c r="A590" s="390"/>
      <c r="B590" s="385"/>
      <c r="C590" s="378"/>
      <c r="D590" s="391"/>
      <c r="E590" s="385"/>
      <c r="F590" s="385"/>
      <c r="G590" s="385"/>
      <c r="H590" s="384"/>
      <c r="I590" s="384"/>
      <c r="J590" s="384"/>
      <c r="K590" s="385"/>
      <c r="L590" s="385"/>
      <c r="M590" s="375"/>
      <c r="N590" s="382"/>
      <c r="O590" s="383"/>
      <c r="P590" s="384"/>
      <c r="Q590" s="384"/>
      <c r="R590" s="385"/>
      <c r="S590" s="385"/>
      <c r="T590" s="385"/>
      <c r="U590" s="386"/>
      <c r="V590" s="386"/>
      <c r="W590" s="385"/>
      <c r="X590" s="385"/>
      <c r="Y590" s="385"/>
      <c r="Z590" s="385"/>
      <c r="AA590" s="385"/>
      <c r="AB590" s="385"/>
      <c r="AC590" s="385"/>
      <c r="AD590" s="385"/>
      <c r="AE590" s="385"/>
      <c r="AF590" s="385"/>
      <c r="AG590" s="385"/>
      <c r="AH590" s="385"/>
      <c r="AI590" s="385"/>
      <c r="AJ590" s="385"/>
      <c r="AK590" s="385"/>
      <c r="AL590" s="385"/>
    </row>
    <row r="591" spans="1:38" ht="90" customHeight="1" x14ac:dyDescent="0.25">
      <c r="A591" s="390"/>
      <c r="B591" s="385"/>
      <c r="C591" s="378"/>
      <c r="D591" s="391"/>
      <c r="E591" s="385"/>
      <c r="F591" s="385"/>
      <c r="G591" s="385"/>
      <c r="H591" s="384"/>
      <c r="I591" s="384"/>
      <c r="J591" s="384"/>
      <c r="K591" s="385"/>
      <c r="L591" s="385"/>
      <c r="M591" s="375"/>
      <c r="N591" s="382"/>
      <c r="O591" s="383"/>
      <c r="P591" s="384"/>
      <c r="Q591" s="384"/>
      <c r="R591" s="385"/>
      <c r="S591" s="385"/>
      <c r="T591" s="385"/>
      <c r="U591" s="386"/>
      <c r="V591" s="386"/>
      <c r="W591" s="385"/>
      <c r="X591" s="385"/>
      <c r="Y591" s="385"/>
      <c r="Z591" s="385"/>
      <c r="AA591" s="385"/>
      <c r="AB591" s="385"/>
      <c r="AC591" s="385"/>
      <c r="AD591" s="385"/>
      <c r="AE591" s="385"/>
      <c r="AF591" s="385"/>
      <c r="AG591" s="385"/>
      <c r="AH591" s="385"/>
      <c r="AI591" s="385"/>
      <c r="AJ591" s="385"/>
      <c r="AK591" s="385"/>
      <c r="AL591" s="385"/>
    </row>
    <row r="592" spans="1:38" ht="90" customHeight="1" x14ac:dyDescent="0.25">
      <c r="A592" s="390"/>
      <c r="B592" s="385"/>
      <c r="C592" s="378"/>
      <c r="D592" s="391"/>
      <c r="E592" s="385"/>
      <c r="F592" s="385"/>
      <c r="G592" s="385"/>
      <c r="H592" s="384"/>
      <c r="I592" s="384"/>
      <c r="J592" s="384"/>
      <c r="K592" s="385"/>
      <c r="L592" s="385"/>
      <c r="M592" s="375"/>
      <c r="N592" s="382"/>
      <c r="O592" s="383"/>
      <c r="P592" s="384"/>
      <c r="Q592" s="384"/>
      <c r="R592" s="385"/>
      <c r="S592" s="385"/>
      <c r="T592" s="385"/>
      <c r="U592" s="386"/>
      <c r="V592" s="386"/>
      <c r="W592" s="385"/>
      <c r="X592" s="385"/>
      <c r="Y592" s="385"/>
      <c r="Z592" s="385"/>
      <c r="AA592" s="385"/>
      <c r="AB592" s="385"/>
      <c r="AC592" s="385"/>
      <c r="AD592" s="385"/>
      <c r="AE592" s="385"/>
      <c r="AF592" s="385"/>
      <c r="AG592" s="385"/>
      <c r="AH592" s="385"/>
      <c r="AI592" s="385"/>
      <c r="AJ592" s="385"/>
      <c r="AK592" s="385"/>
      <c r="AL592" s="385"/>
    </row>
    <row r="593" spans="1:38" ht="90" customHeight="1" x14ac:dyDescent="0.25">
      <c r="A593" s="390"/>
      <c r="B593" s="385"/>
      <c r="C593" s="378"/>
      <c r="D593" s="391"/>
      <c r="E593" s="385"/>
      <c r="F593" s="385"/>
      <c r="G593" s="385"/>
      <c r="H593" s="384"/>
      <c r="I593" s="384"/>
      <c r="J593" s="384"/>
      <c r="K593" s="385"/>
      <c r="L593" s="385"/>
      <c r="M593" s="375"/>
      <c r="N593" s="382"/>
      <c r="O593" s="383"/>
      <c r="P593" s="384"/>
      <c r="Q593" s="384"/>
      <c r="R593" s="385"/>
      <c r="S593" s="385"/>
      <c r="T593" s="385"/>
      <c r="U593" s="386"/>
      <c r="V593" s="386"/>
      <c r="W593" s="385"/>
      <c r="X593" s="385"/>
      <c r="Y593" s="385"/>
      <c r="Z593" s="385"/>
      <c r="AA593" s="385"/>
      <c r="AB593" s="385"/>
      <c r="AC593" s="385"/>
      <c r="AD593" s="385"/>
      <c r="AE593" s="385"/>
      <c r="AF593" s="385"/>
      <c r="AG593" s="385"/>
      <c r="AH593" s="385"/>
      <c r="AI593" s="385"/>
      <c r="AJ593" s="385"/>
      <c r="AK593" s="385"/>
      <c r="AL593" s="385"/>
    </row>
    <row r="594" spans="1:38" ht="90" customHeight="1" x14ac:dyDescent="0.25">
      <c r="A594" s="390"/>
      <c r="B594" s="385"/>
      <c r="C594" s="378"/>
      <c r="D594" s="391"/>
      <c r="E594" s="385"/>
      <c r="F594" s="385"/>
      <c r="G594" s="385"/>
      <c r="H594" s="384"/>
      <c r="I594" s="384"/>
      <c r="J594" s="384"/>
      <c r="K594" s="385"/>
      <c r="L594" s="385"/>
      <c r="M594" s="375"/>
      <c r="N594" s="382"/>
      <c r="O594" s="383"/>
      <c r="P594" s="384"/>
      <c r="Q594" s="384"/>
      <c r="R594" s="385"/>
      <c r="S594" s="385"/>
      <c r="T594" s="385"/>
      <c r="U594" s="386"/>
      <c r="V594" s="386"/>
      <c r="W594" s="385"/>
      <c r="X594" s="385"/>
      <c r="Y594" s="385"/>
      <c r="Z594" s="385"/>
      <c r="AA594" s="385"/>
      <c r="AB594" s="385"/>
      <c r="AC594" s="385"/>
      <c r="AD594" s="385"/>
      <c r="AE594" s="385"/>
      <c r="AF594" s="385"/>
      <c r="AG594" s="385"/>
      <c r="AH594" s="385"/>
      <c r="AI594" s="385"/>
      <c r="AJ594" s="385"/>
      <c r="AK594" s="385"/>
      <c r="AL594" s="385"/>
    </row>
    <row r="595" spans="1:38" ht="90" customHeight="1" x14ac:dyDescent="0.25">
      <c r="A595" s="390"/>
      <c r="B595" s="385"/>
      <c r="C595" s="378"/>
      <c r="D595" s="391"/>
      <c r="E595" s="385"/>
      <c r="F595" s="385"/>
      <c r="G595" s="385"/>
      <c r="H595" s="384"/>
      <c r="I595" s="384"/>
      <c r="J595" s="384"/>
      <c r="K595" s="385"/>
      <c r="L595" s="385"/>
      <c r="M595" s="375"/>
      <c r="N595" s="382"/>
      <c r="O595" s="383"/>
      <c r="P595" s="384"/>
      <c r="Q595" s="384"/>
      <c r="R595" s="385"/>
      <c r="S595" s="385"/>
      <c r="T595" s="385"/>
      <c r="U595" s="386"/>
      <c r="V595" s="386"/>
      <c r="W595" s="385"/>
      <c r="X595" s="385"/>
      <c r="Y595" s="385"/>
      <c r="Z595" s="385"/>
      <c r="AA595" s="385"/>
      <c r="AB595" s="385"/>
      <c r="AC595" s="385"/>
      <c r="AD595" s="385"/>
      <c r="AE595" s="385"/>
      <c r="AF595" s="385"/>
      <c r="AG595" s="385"/>
      <c r="AH595" s="385"/>
      <c r="AI595" s="385"/>
      <c r="AJ595" s="385"/>
      <c r="AK595" s="385"/>
      <c r="AL595" s="385"/>
    </row>
    <row r="596" spans="1:38" ht="90" customHeight="1" x14ac:dyDescent="0.25">
      <c r="A596" s="390"/>
      <c r="B596" s="385"/>
      <c r="C596" s="378"/>
      <c r="D596" s="391"/>
      <c r="E596" s="385"/>
      <c r="F596" s="385"/>
      <c r="G596" s="385"/>
      <c r="H596" s="384"/>
      <c r="I596" s="384"/>
      <c r="J596" s="384"/>
      <c r="K596" s="385"/>
      <c r="L596" s="385"/>
      <c r="M596" s="375"/>
      <c r="N596" s="382"/>
      <c r="O596" s="383"/>
      <c r="P596" s="384"/>
      <c r="Q596" s="384"/>
      <c r="R596" s="385"/>
      <c r="S596" s="385"/>
      <c r="T596" s="385"/>
      <c r="U596" s="386"/>
      <c r="V596" s="386"/>
      <c r="W596" s="385"/>
      <c r="X596" s="385"/>
      <c r="Y596" s="385"/>
      <c r="Z596" s="385"/>
      <c r="AA596" s="385"/>
      <c r="AB596" s="385"/>
      <c r="AC596" s="385"/>
      <c r="AD596" s="385"/>
      <c r="AE596" s="385"/>
      <c r="AF596" s="385"/>
      <c r="AG596" s="385"/>
      <c r="AH596" s="385"/>
      <c r="AI596" s="385"/>
      <c r="AJ596" s="385"/>
      <c r="AK596" s="385"/>
      <c r="AL596" s="385"/>
    </row>
    <row r="597" spans="1:38" ht="90" customHeight="1" x14ac:dyDescent="0.25">
      <c r="A597" s="390"/>
      <c r="B597" s="385"/>
      <c r="C597" s="378"/>
      <c r="D597" s="391"/>
      <c r="E597" s="385"/>
      <c r="F597" s="385"/>
      <c r="G597" s="385"/>
      <c r="H597" s="384"/>
      <c r="I597" s="384"/>
      <c r="J597" s="384"/>
      <c r="K597" s="385"/>
      <c r="L597" s="385"/>
      <c r="M597" s="375"/>
      <c r="N597" s="382"/>
      <c r="O597" s="383"/>
      <c r="P597" s="384"/>
      <c r="Q597" s="384"/>
      <c r="R597" s="385"/>
      <c r="S597" s="385"/>
      <c r="T597" s="385"/>
      <c r="U597" s="386"/>
      <c r="V597" s="386"/>
      <c r="W597" s="385"/>
      <c r="X597" s="385"/>
      <c r="Y597" s="385"/>
      <c r="Z597" s="385"/>
      <c r="AA597" s="385"/>
      <c r="AB597" s="385"/>
      <c r="AC597" s="385"/>
      <c r="AD597" s="385"/>
      <c r="AE597" s="385"/>
      <c r="AF597" s="385"/>
      <c r="AG597" s="385"/>
      <c r="AH597" s="385"/>
      <c r="AI597" s="385"/>
      <c r="AJ597" s="385"/>
      <c r="AK597" s="385"/>
      <c r="AL597" s="385"/>
    </row>
    <row r="598" spans="1:38" ht="90" customHeight="1" x14ac:dyDescent="0.25">
      <c r="A598" s="390"/>
      <c r="B598" s="385"/>
      <c r="C598" s="378"/>
      <c r="D598" s="391"/>
      <c r="E598" s="385"/>
      <c r="F598" s="385"/>
      <c r="G598" s="385"/>
      <c r="H598" s="384"/>
      <c r="I598" s="384"/>
      <c r="J598" s="384"/>
      <c r="K598" s="385"/>
      <c r="L598" s="385"/>
      <c r="M598" s="375"/>
      <c r="N598" s="382"/>
      <c r="O598" s="383"/>
      <c r="P598" s="384"/>
      <c r="Q598" s="384"/>
      <c r="R598" s="385"/>
      <c r="S598" s="385"/>
      <c r="T598" s="385"/>
      <c r="U598" s="386"/>
      <c r="V598" s="386"/>
      <c r="W598" s="385"/>
      <c r="X598" s="385"/>
      <c r="Y598" s="385"/>
      <c r="Z598" s="385"/>
      <c r="AA598" s="385"/>
      <c r="AB598" s="385"/>
      <c r="AC598" s="385"/>
      <c r="AD598" s="385"/>
      <c r="AE598" s="385"/>
      <c r="AF598" s="385"/>
      <c r="AG598" s="385"/>
      <c r="AH598" s="385"/>
      <c r="AI598" s="385"/>
      <c r="AJ598" s="385"/>
      <c r="AK598" s="385"/>
      <c r="AL598" s="385"/>
    </row>
    <row r="599" spans="1:38" ht="90" customHeight="1" x14ac:dyDescent="0.25">
      <c r="A599" s="390"/>
      <c r="B599" s="385"/>
      <c r="C599" s="378"/>
      <c r="D599" s="391"/>
      <c r="E599" s="385"/>
      <c r="F599" s="385"/>
      <c r="G599" s="385"/>
      <c r="H599" s="384"/>
      <c r="I599" s="384"/>
      <c r="J599" s="384"/>
      <c r="K599" s="385"/>
      <c r="L599" s="385"/>
      <c r="M599" s="375"/>
      <c r="N599" s="382"/>
      <c r="O599" s="383"/>
      <c r="P599" s="384"/>
      <c r="Q599" s="384"/>
      <c r="R599" s="385"/>
      <c r="S599" s="385"/>
      <c r="T599" s="385"/>
      <c r="U599" s="386"/>
      <c r="V599" s="386"/>
      <c r="W599" s="385"/>
      <c r="X599" s="385"/>
      <c r="Y599" s="385"/>
      <c r="Z599" s="385"/>
      <c r="AA599" s="385"/>
      <c r="AB599" s="385"/>
      <c r="AC599" s="385"/>
      <c r="AD599" s="385"/>
      <c r="AE599" s="385"/>
      <c r="AF599" s="385"/>
      <c r="AG599" s="385"/>
      <c r="AH599" s="385"/>
      <c r="AI599" s="385"/>
      <c r="AJ599" s="385"/>
      <c r="AK599" s="385"/>
      <c r="AL599" s="385"/>
    </row>
    <row r="600" spans="1:38" ht="90" customHeight="1" x14ac:dyDescent="0.25">
      <c r="A600" s="390"/>
      <c r="B600" s="385"/>
      <c r="C600" s="378"/>
      <c r="D600" s="391"/>
      <c r="E600" s="385"/>
      <c r="F600" s="385"/>
      <c r="G600" s="385"/>
      <c r="H600" s="384"/>
      <c r="I600" s="384"/>
      <c r="J600" s="384"/>
      <c r="K600" s="385"/>
      <c r="L600" s="385"/>
      <c r="M600" s="375"/>
      <c r="N600" s="382"/>
      <c r="O600" s="383"/>
      <c r="P600" s="384"/>
      <c r="Q600" s="384"/>
      <c r="R600" s="385"/>
      <c r="S600" s="385"/>
      <c r="T600" s="385"/>
      <c r="U600" s="386"/>
      <c r="V600" s="386"/>
      <c r="W600" s="385"/>
      <c r="X600" s="385"/>
      <c r="Y600" s="385"/>
      <c r="Z600" s="385"/>
      <c r="AA600" s="385"/>
      <c r="AB600" s="385"/>
      <c r="AC600" s="385"/>
      <c r="AD600" s="385"/>
      <c r="AE600" s="385"/>
      <c r="AF600" s="385"/>
      <c r="AG600" s="385"/>
      <c r="AH600" s="385"/>
      <c r="AI600" s="385"/>
      <c r="AJ600" s="385"/>
      <c r="AK600" s="385"/>
      <c r="AL600" s="385"/>
    </row>
    <row r="601" spans="1:38" ht="90" customHeight="1" x14ac:dyDescent="0.25">
      <c r="A601" s="390"/>
      <c r="B601" s="385"/>
      <c r="C601" s="378"/>
      <c r="D601" s="391"/>
      <c r="E601" s="385"/>
      <c r="F601" s="385"/>
      <c r="G601" s="385"/>
      <c r="H601" s="384"/>
      <c r="I601" s="384"/>
      <c r="J601" s="384"/>
      <c r="K601" s="385"/>
      <c r="L601" s="385"/>
      <c r="M601" s="375"/>
      <c r="N601" s="382"/>
      <c r="O601" s="383"/>
      <c r="P601" s="384"/>
      <c r="Q601" s="384"/>
      <c r="R601" s="385"/>
      <c r="S601" s="385"/>
      <c r="T601" s="385"/>
      <c r="U601" s="386"/>
      <c r="V601" s="386"/>
      <c r="W601" s="385"/>
      <c r="X601" s="385"/>
      <c r="Y601" s="385"/>
      <c r="Z601" s="385"/>
      <c r="AA601" s="385"/>
      <c r="AB601" s="385"/>
      <c r="AC601" s="385"/>
      <c r="AD601" s="385"/>
      <c r="AE601" s="385"/>
      <c r="AF601" s="385"/>
      <c r="AG601" s="385"/>
      <c r="AH601" s="385"/>
      <c r="AI601" s="385"/>
      <c r="AJ601" s="385"/>
      <c r="AK601" s="385"/>
      <c r="AL601" s="385"/>
    </row>
    <row r="602" spans="1:38" ht="90" customHeight="1" x14ac:dyDescent="0.25">
      <c r="A602" s="390"/>
      <c r="B602" s="385"/>
      <c r="C602" s="378"/>
      <c r="D602" s="391"/>
      <c r="E602" s="385"/>
      <c r="F602" s="385"/>
      <c r="G602" s="385"/>
      <c r="H602" s="384"/>
      <c r="I602" s="384"/>
      <c r="J602" s="384"/>
      <c r="K602" s="385"/>
      <c r="L602" s="385"/>
      <c r="M602" s="375"/>
      <c r="N602" s="382"/>
      <c r="O602" s="383"/>
      <c r="P602" s="384"/>
      <c r="Q602" s="384"/>
      <c r="R602" s="385"/>
      <c r="S602" s="385"/>
      <c r="T602" s="385"/>
      <c r="U602" s="386"/>
      <c r="V602" s="386"/>
      <c r="W602" s="385"/>
      <c r="X602" s="385"/>
      <c r="Y602" s="385"/>
      <c r="Z602" s="385"/>
      <c r="AA602" s="385"/>
      <c r="AB602" s="385"/>
      <c r="AC602" s="385"/>
      <c r="AD602" s="385"/>
      <c r="AE602" s="385"/>
      <c r="AF602" s="385"/>
      <c r="AG602" s="385"/>
      <c r="AH602" s="385"/>
      <c r="AI602" s="385"/>
      <c r="AJ602" s="385"/>
      <c r="AK602" s="385"/>
      <c r="AL602" s="385"/>
    </row>
    <row r="603" spans="1:38" ht="90" customHeight="1" x14ac:dyDescent="0.25">
      <c r="A603" s="390"/>
      <c r="B603" s="385"/>
      <c r="C603" s="378"/>
      <c r="D603" s="391"/>
      <c r="E603" s="385"/>
      <c r="F603" s="385"/>
      <c r="G603" s="385"/>
      <c r="H603" s="384"/>
      <c r="I603" s="384"/>
      <c r="J603" s="384"/>
      <c r="K603" s="385"/>
      <c r="L603" s="385"/>
      <c r="M603" s="375"/>
      <c r="N603" s="382"/>
      <c r="O603" s="383"/>
      <c r="P603" s="384"/>
      <c r="Q603" s="384"/>
      <c r="R603" s="385"/>
      <c r="S603" s="385"/>
      <c r="T603" s="385"/>
      <c r="U603" s="386"/>
      <c r="V603" s="386"/>
      <c r="W603" s="385"/>
      <c r="X603" s="385"/>
      <c r="Y603" s="385"/>
      <c r="Z603" s="385"/>
      <c r="AA603" s="385"/>
      <c r="AB603" s="385"/>
      <c r="AC603" s="385"/>
      <c r="AD603" s="385"/>
      <c r="AE603" s="385"/>
      <c r="AF603" s="385"/>
      <c r="AG603" s="385"/>
      <c r="AH603" s="385"/>
      <c r="AI603" s="385"/>
      <c r="AJ603" s="385"/>
      <c r="AK603" s="385"/>
      <c r="AL603" s="385"/>
    </row>
    <row r="604" spans="1:38" ht="90" customHeight="1" x14ac:dyDescent="0.25">
      <c r="A604" s="390"/>
      <c r="B604" s="385"/>
      <c r="C604" s="378"/>
      <c r="D604" s="391"/>
      <c r="E604" s="385"/>
      <c r="F604" s="385"/>
      <c r="G604" s="385"/>
      <c r="H604" s="384"/>
      <c r="I604" s="384"/>
      <c r="J604" s="384"/>
      <c r="K604" s="385"/>
      <c r="L604" s="385"/>
      <c r="M604" s="375"/>
      <c r="N604" s="382"/>
      <c r="O604" s="383"/>
      <c r="P604" s="384"/>
      <c r="Q604" s="384"/>
      <c r="R604" s="385"/>
      <c r="S604" s="385"/>
      <c r="T604" s="385"/>
      <c r="U604" s="386"/>
      <c r="V604" s="386"/>
      <c r="W604" s="385"/>
      <c r="X604" s="385"/>
      <c r="Y604" s="385"/>
      <c r="Z604" s="385"/>
      <c r="AA604" s="385"/>
      <c r="AB604" s="385"/>
      <c r="AC604" s="385"/>
      <c r="AD604" s="385"/>
      <c r="AE604" s="385"/>
      <c r="AF604" s="385"/>
      <c r="AG604" s="385"/>
      <c r="AH604" s="385"/>
      <c r="AI604" s="385"/>
      <c r="AJ604" s="385"/>
      <c r="AK604" s="385"/>
      <c r="AL604" s="385"/>
    </row>
    <row r="605" spans="1:38" ht="90" customHeight="1" x14ac:dyDescent="0.25">
      <c r="A605" s="390"/>
      <c r="B605" s="385"/>
      <c r="C605" s="378"/>
      <c r="D605" s="391"/>
      <c r="E605" s="385"/>
      <c r="F605" s="385"/>
      <c r="G605" s="385"/>
      <c r="H605" s="384"/>
      <c r="I605" s="384"/>
      <c r="J605" s="384"/>
      <c r="K605" s="385"/>
      <c r="L605" s="385"/>
      <c r="M605" s="375"/>
      <c r="N605" s="382"/>
      <c r="O605" s="383"/>
      <c r="P605" s="384"/>
      <c r="Q605" s="384"/>
      <c r="R605" s="385"/>
      <c r="S605" s="385"/>
      <c r="T605" s="385"/>
      <c r="U605" s="386"/>
      <c r="V605" s="386"/>
      <c r="W605" s="385"/>
      <c r="X605" s="385"/>
      <c r="Y605" s="385"/>
      <c r="Z605" s="385"/>
      <c r="AA605" s="385"/>
      <c r="AB605" s="385"/>
      <c r="AC605" s="385"/>
      <c r="AD605" s="385"/>
      <c r="AE605" s="385"/>
      <c r="AF605" s="385"/>
      <c r="AG605" s="385"/>
      <c r="AH605" s="385"/>
      <c r="AI605" s="385"/>
      <c r="AJ605" s="385"/>
      <c r="AK605" s="385"/>
      <c r="AL605" s="385"/>
    </row>
    <row r="606" spans="1:38" ht="90" customHeight="1" x14ac:dyDescent="0.25">
      <c r="A606" s="390"/>
      <c r="B606" s="385"/>
      <c r="C606" s="378"/>
      <c r="D606" s="391"/>
      <c r="E606" s="385"/>
      <c r="F606" s="385"/>
      <c r="G606" s="385"/>
      <c r="H606" s="384"/>
      <c r="I606" s="384"/>
      <c r="J606" s="384"/>
      <c r="K606" s="385"/>
      <c r="L606" s="385"/>
      <c r="M606" s="375"/>
      <c r="N606" s="382"/>
      <c r="O606" s="383"/>
      <c r="P606" s="384"/>
      <c r="Q606" s="384"/>
      <c r="R606" s="385"/>
      <c r="S606" s="385"/>
      <c r="T606" s="385"/>
      <c r="U606" s="386"/>
      <c r="V606" s="386"/>
      <c r="W606" s="385"/>
      <c r="X606" s="385"/>
      <c r="Y606" s="385"/>
      <c r="Z606" s="385"/>
      <c r="AA606" s="385"/>
      <c r="AB606" s="385"/>
      <c r="AC606" s="385"/>
      <c r="AD606" s="385"/>
      <c r="AE606" s="385"/>
      <c r="AF606" s="385"/>
      <c r="AG606" s="385"/>
      <c r="AH606" s="385"/>
      <c r="AI606" s="385"/>
      <c r="AJ606" s="385"/>
      <c r="AK606" s="385"/>
      <c r="AL606" s="385"/>
    </row>
    <row r="607" spans="1:38" ht="90" customHeight="1" x14ac:dyDescent="0.25">
      <c r="A607" s="390"/>
      <c r="B607" s="385"/>
      <c r="C607" s="378"/>
      <c r="D607" s="391"/>
      <c r="E607" s="385"/>
      <c r="F607" s="385"/>
      <c r="G607" s="385"/>
      <c r="H607" s="384"/>
      <c r="I607" s="384"/>
      <c r="J607" s="384"/>
      <c r="K607" s="385"/>
      <c r="L607" s="385"/>
      <c r="M607" s="375"/>
      <c r="N607" s="382"/>
      <c r="O607" s="383"/>
      <c r="P607" s="384"/>
      <c r="Q607" s="384"/>
      <c r="R607" s="385"/>
      <c r="S607" s="385"/>
      <c r="T607" s="385"/>
      <c r="U607" s="386"/>
      <c r="V607" s="386"/>
      <c r="W607" s="385"/>
      <c r="X607" s="385"/>
      <c r="Y607" s="385"/>
      <c r="Z607" s="385"/>
      <c r="AA607" s="385"/>
      <c r="AB607" s="385"/>
      <c r="AC607" s="385"/>
      <c r="AD607" s="385"/>
      <c r="AE607" s="385"/>
      <c r="AF607" s="385"/>
      <c r="AG607" s="385"/>
      <c r="AH607" s="385"/>
      <c r="AI607" s="385"/>
      <c r="AJ607" s="385"/>
      <c r="AK607" s="385"/>
      <c r="AL607" s="385"/>
    </row>
    <row r="608" spans="1:38" ht="90" customHeight="1" x14ac:dyDescent="0.25">
      <c r="A608" s="390"/>
      <c r="B608" s="385"/>
      <c r="C608" s="378"/>
      <c r="D608" s="391"/>
      <c r="E608" s="385"/>
      <c r="F608" s="385"/>
      <c r="G608" s="385"/>
      <c r="H608" s="384"/>
      <c r="I608" s="384"/>
      <c r="J608" s="384"/>
      <c r="K608" s="385"/>
      <c r="L608" s="385"/>
      <c r="M608" s="375"/>
      <c r="N608" s="382"/>
      <c r="O608" s="383"/>
      <c r="P608" s="384"/>
      <c r="Q608" s="384"/>
      <c r="R608" s="385"/>
      <c r="S608" s="385"/>
      <c r="T608" s="385"/>
      <c r="U608" s="386"/>
      <c r="V608" s="386"/>
      <c r="W608" s="385"/>
      <c r="X608" s="385"/>
      <c r="Y608" s="385"/>
      <c r="Z608" s="385"/>
      <c r="AA608" s="385"/>
      <c r="AB608" s="385"/>
      <c r="AC608" s="385"/>
      <c r="AD608" s="385"/>
      <c r="AE608" s="385"/>
      <c r="AF608" s="385"/>
      <c r="AG608" s="385"/>
      <c r="AH608" s="385"/>
      <c r="AI608" s="385"/>
      <c r="AJ608" s="385"/>
      <c r="AK608" s="385"/>
      <c r="AL608" s="385"/>
    </row>
    <row r="609" spans="1:38" ht="90" customHeight="1" x14ac:dyDescent="0.25">
      <c r="A609" s="390"/>
      <c r="B609" s="385"/>
      <c r="C609" s="378"/>
      <c r="D609" s="391"/>
      <c r="E609" s="385"/>
      <c r="F609" s="385"/>
      <c r="G609" s="385"/>
      <c r="H609" s="384"/>
      <c r="I609" s="384"/>
      <c r="J609" s="384"/>
      <c r="K609" s="385"/>
      <c r="L609" s="385"/>
      <c r="M609" s="375"/>
      <c r="N609" s="382"/>
      <c r="O609" s="383"/>
      <c r="P609" s="384"/>
      <c r="Q609" s="384"/>
      <c r="R609" s="385"/>
      <c r="S609" s="385"/>
      <c r="T609" s="385"/>
      <c r="U609" s="386"/>
      <c r="V609" s="386"/>
      <c r="W609" s="385"/>
      <c r="X609" s="385"/>
      <c r="Y609" s="385"/>
      <c r="Z609" s="385"/>
      <c r="AA609" s="385"/>
      <c r="AB609" s="385"/>
      <c r="AC609" s="385"/>
      <c r="AD609" s="385"/>
      <c r="AE609" s="385"/>
      <c r="AF609" s="385"/>
      <c r="AG609" s="385"/>
      <c r="AH609" s="385"/>
      <c r="AI609" s="385"/>
      <c r="AJ609" s="385"/>
      <c r="AK609" s="385"/>
      <c r="AL609" s="385"/>
    </row>
    <row r="610" spans="1:38" ht="90" customHeight="1" x14ac:dyDescent="0.25">
      <c r="A610" s="390"/>
      <c r="B610" s="385"/>
      <c r="C610" s="378"/>
      <c r="D610" s="391"/>
      <c r="E610" s="385"/>
      <c r="F610" s="385"/>
      <c r="G610" s="385"/>
      <c r="H610" s="384"/>
      <c r="I610" s="384"/>
      <c r="J610" s="384"/>
      <c r="K610" s="385"/>
      <c r="L610" s="385"/>
      <c r="M610" s="375"/>
      <c r="N610" s="382"/>
      <c r="O610" s="383"/>
      <c r="P610" s="384"/>
      <c r="Q610" s="384"/>
      <c r="R610" s="385"/>
      <c r="S610" s="385"/>
      <c r="T610" s="385"/>
      <c r="U610" s="386"/>
      <c r="V610" s="386"/>
      <c r="W610" s="385"/>
      <c r="X610" s="385"/>
      <c r="Y610" s="385"/>
      <c r="Z610" s="385"/>
      <c r="AA610" s="385"/>
      <c r="AB610" s="385"/>
      <c r="AC610" s="385"/>
      <c r="AD610" s="385"/>
      <c r="AE610" s="385"/>
      <c r="AF610" s="385"/>
      <c r="AG610" s="385"/>
      <c r="AH610" s="385"/>
      <c r="AI610" s="385"/>
      <c r="AJ610" s="385"/>
      <c r="AK610" s="385"/>
      <c r="AL610" s="385"/>
    </row>
    <row r="611" spans="1:38" ht="90" customHeight="1" x14ac:dyDescent="0.25">
      <c r="A611" s="390"/>
      <c r="B611" s="385"/>
      <c r="C611" s="378"/>
      <c r="D611" s="391"/>
      <c r="E611" s="385"/>
      <c r="F611" s="385"/>
      <c r="G611" s="385"/>
      <c r="H611" s="384"/>
      <c r="I611" s="384"/>
      <c r="J611" s="384"/>
      <c r="K611" s="385"/>
      <c r="L611" s="385"/>
      <c r="M611" s="375"/>
      <c r="N611" s="382"/>
      <c r="O611" s="383"/>
      <c r="P611" s="384"/>
      <c r="Q611" s="384"/>
      <c r="R611" s="385"/>
      <c r="S611" s="385"/>
      <c r="T611" s="385"/>
      <c r="U611" s="386"/>
      <c r="V611" s="386"/>
      <c r="W611" s="385"/>
      <c r="X611" s="385"/>
      <c r="Y611" s="385"/>
      <c r="Z611" s="385"/>
      <c r="AA611" s="385"/>
      <c r="AB611" s="385"/>
      <c r="AC611" s="385"/>
      <c r="AD611" s="385"/>
      <c r="AE611" s="385"/>
      <c r="AF611" s="385"/>
      <c r="AG611" s="385"/>
      <c r="AH611" s="385"/>
      <c r="AI611" s="385"/>
      <c r="AJ611" s="385"/>
      <c r="AK611" s="385"/>
      <c r="AL611" s="385"/>
    </row>
    <row r="612" spans="1:38" ht="90" customHeight="1" x14ac:dyDescent="0.25">
      <c r="A612" s="390"/>
      <c r="B612" s="385"/>
      <c r="C612" s="378"/>
      <c r="D612" s="391"/>
      <c r="E612" s="385"/>
      <c r="F612" s="385"/>
      <c r="G612" s="385"/>
      <c r="H612" s="384"/>
      <c r="I612" s="384"/>
      <c r="J612" s="384"/>
      <c r="K612" s="385"/>
      <c r="L612" s="385"/>
      <c r="M612" s="375"/>
      <c r="N612" s="382"/>
      <c r="O612" s="383"/>
      <c r="P612" s="384"/>
      <c r="Q612" s="384"/>
      <c r="R612" s="385"/>
      <c r="S612" s="385"/>
      <c r="T612" s="385"/>
      <c r="U612" s="386"/>
      <c r="V612" s="386"/>
      <c r="W612" s="385"/>
      <c r="X612" s="385"/>
      <c r="Y612" s="385"/>
      <c r="Z612" s="385"/>
      <c r="AA612" s="385"/>
      <c r="AB612" s="385"/>
      <c r="AC612" s="385"/>
      <c r="AD612" s="385"/>
      <c r="AE612" s="385"/>
      <c r="AF612" s="385"/>
      <c r="AG612" s="385"/>
      <c r="AH612" s="385"/>
      <c r="AI612" s="385"/>
      <c r="AJ612" s="385"/>
      <c r="AK612" s="385"/>
      <c r="AL612" s="385"/>
    </row>
    <row r="613" spans="1:38" ht="90" customHeight="1" x14ac:dyDescent="0.25">
      <c r="A613" s="390"/>
      <c r="B613" s="385"/>
      <c r="C613" s="378"/>
      <c r="D613" s="391"/>
      <c r="E613" s="385"/>
      <c r="F613" s="385"/>
      <c r="G613" s="385"/>
      <c r="H613" s="384"/>
      <c r="I613" s="384"/>
      <c r="J613" s="384"/>
      <c r="K613" s="385"/>
      <c r="L613" s="385"/>
      <c r="M613" s="375"/>
      <c r="N613" s="382"/>
      <c r="O613" s="383"/>
      <c r="P613" s="384"/>
      <c r="Q613" s="384"/>
      <c r="R613" s="385"/>
      <c r="S613" s="385"/>
      <c r="T613" s="385"/>
      <c r="U613" s="386"/>
      <c r="V613" s="386"/>
      <c r="W613" s="385"/>
      <c r="X613" s="385"/>
      <c r="Y613" s="385"/>
      <c r="Z613" s="385"/>
      <c r="AA613" s="385"/>
      <c r="AB613" s="385"/>
      <c r="AC613" s="385"/>
      <c r="AD613" s="385"/>
      <c r="AE613" s="385"/>
      <c r="AF613" s="385"/>
      <c r="AG613" s="385"/>
      <c r="AH613" s="385"/>
      <c r="AI613" s="385"/>
      <c r="AJ613" s="385"/>
      <c r="AK613" s="385"/>
      <c r="AL613" s="385"/>
    </row>
    <row r="614" spans="1:38" ht="90" customHeight="1" x14ac:dyDescent="0.25">
      <c r="A614" s="390"/>
      <c r="B614" s="385"/>
      <c r="C614" s="378"/>
      <c r="D614" s="391"/>
      <c r="E614" s="385"/>
      <c r="F614" s="385"/>
      <c r="G614" s="385"/>
      <c r="H614" s="384"/>
      <c r="I614" s="384"/>
      <c r="J614" s="384"/>
      <c r="K614" s="385"/>
      <c r="L614" s="385"/>
      <c r="M614" s="375"/>
      <c r="N614" s="382"/>
      <c r="O614" s="383"/>
      <c r="P614" s="384"/>
      <c r="Q614" s="384"/>
      <c r="R614" s="385"/>
      <c r="S614" s="385"/>
      <c r="T614" s="385"/>
      <c r="U614" s="386"/>
      <c r="V614" s="386"/>
      <c r="W614" s="385"/>
      <c r="X614" s="385"/>
      <c r="Y614" s="385"/>
      <c r="Z614" s="385"/>
      <c r="AA614" s="385"/>
      <c r="AB614" s="385"/>
      <c r="AC614" s="385"/>
      <c r="AD614" s="385"/>
      <c r="AE614" s="385"/>
      <c r="AF614" s="385"/>
      <c r="AG614" s="385"/>
      <c r="AH614" s="385"/>
      <c r="AI614" s="385"/>
      <c r="AJ614" s="385"/>
      <c r="AK614" s="385"/>
      <c r="AL614" s="385"/>
    </row>
    <row r="615" spans="1:38" ht="90" customHeight="1" x14ac:dyDescent="0.25">
      <c r="A615" s="390"/>
      <c r="B615" s="385"/>
      <c r="C615" s="378"/>
      <c r="D615" s="391"/>
      <c r="E615" s="385"/>
      <c r="F615" s="385"/>
      <c r="G615" s="385"/>
      <c r="H615" s="384"/>
      <c r="I615" s="384"/>
      <c r="J615" s="384"/>
      <c r="K615" s="385"/>
      <c r="L615" s="385"/>
      <c r="M615" s="375"/>
      <c r="N615" s="382"/>
      <c r="O615" s="383"/>
      <c r="P615" s="384"/>
      <c r="Q615" s="384"/>
      <c r="R615" s="385"/>
      <c r="S615" s="385"/>
      <c r="T615" s="385"/>
      <c r="U615" s="386"/>
      <c r="V615" s="386"/>
      <c r="W615" s="385"/>
      <c r="X615" s="385"/>
      <c r="Y615" s="385"/>
      <c r="Z615" s="385"/>
      <c r="AA615" s="385"/>
      <c r="AB615" s="385"/>
      <c r="AC615" s="385"/>
      <c r="AD615" s="385"/>
      <c r="AE615" s="385"/>
      <c r="AF615" s="385"/>
      <c r="AG615" s="385"/>
      <c r="AH615" s="385"/>
      <c r="AI615" s="385"/>
      <c r="AJ615" s="385"/>
      <c r="AK615" s="385"/>
      <c r="AL615" s="385"/>
    </row>
    <row r="616" spans="1:38" ht="90" customHeight="1" x14ac:dyDescent="0.25">
      <c r="A616" s="390"/>
      <c r="B616" s="385"/>
      <c r="C616" s="378"/>
      <c r="D616" s="391"/>
      <c r="E616" s="385"/>
      <c r="F616" s="385"/>
      <c r="G616" s="385"/>
      <c r="H616" s="384"/>
      <c r="I616" s="384"/>
      <c r="J616" s="384"/>
      <c r="K616" s="385"/>
      <c r="L616" s="385"/>
      <c r="M616" s="375"/>
      <c r="N616" s="382"/>
      <c r="O616" s="383"/>
      <c r="P616" s="384"/>
      <c r="Q616" s="384"/>
      <c r="R616" s="385"/>
      <c r="S616" s="385"/>
      <c r="T616" s="385"/>
      <c r="U616" s="386"/>
      <c r="V616" s="386"/>
      <c r="W616" s="385"/>
      <c r="X616" s="385"/>
      <c r="Y616" s="385"/>
      <c r="Z616" s="385"/>
      <c r="AA616" s="385"/>
      <c r="AB616" s="385"/>
      <c r="AC616" s="385"/>
      <c r="AD616" s="385"/>
      <c r="AE616" s="385"/>
      <c r="AF616" s="385"/>
      <c r="AG616" s="385"/>
      <c r="AH616" s="385"/>
      <c r="AI616" s="385"/>
      <c r="AJ616" s="385"/>
      <c r="AK616" s="385"/>
      <c r="AL616" s="385"/>
    </row>
    <row r="617" spans="1:38" ht="90" customHeight="1" x14ac:dyDescent="0.25">
      <c r="A617" s="390"/>
      <c r="B617" s="385"/>
      <c r="C617" s="378"/>
      <c r="D617" s="391"/>
      <c r="E617" s="385"/>
      <c r="F617" s="385"/>
      <c r="G617" s="385"/>
      <c r="H617" s="384"/>
      <c r="I617" s="384"/>
      <c r="J617" s="384"/>
      <c r="K617" s="385"/>
      <c r="L617" s="385"/>
      <c r="M617" s="375"/>
      <c r="N617" s="382"/>
      <c r="O617" s="383"/>
      <c r="P617" s="384"/>
      <c r="Q617" s="384"/>
      <c r="R617" s="385"/>
      <c r="S617" s="385"/>
      <c r="T617" s="385"/>
      <c r="U617" s="386"/>
      <c r="V617" s="386"/>
      <c r="W617" s="385"/>
      <c r="X617" s="385"/>
      <c r="Y617" s="385"/>
      <c r="Z617" s="385"/>
      <c r="AA617" s="385"/>
      <c r="AB617" s="385"/>
      <c r="AC617" s="385"/>
      <c r="AD617" s="385"/>
      <c r="AE617" s="385"/>
      <c r="AF617" s="385"/>
      <c r="AG617" s="385"/>
      <c r="AH617" s="385"/>
      <c r="AI617" s="385"/>
      <c r="AJ617" s="385"/>
      <c r="AK617" s="385"/>
      <c r="AL617" s="385"/>
    </row>
    <row r="618" spans="1:38" ht="90" customHeight="1" x14ac:dyDescent="0.25">
      <c r="A618" s="390"/>
      <c r="B618" s="385"/>
      <c r="C618" s="378"/>
      <c r="D618" s="391"/>
      <c r="E618" s="385"/>
      <c r="F618" s="385"/>
      <c r="G618" s="385"/>
      <c r="H618" s="384"/>
      <c r="I618" s="384"/>
      <c r="J618" s="384"/>
      <c r="K618" s="385"/>
      <c r="L618" s="385"/>
      <c r="M618" s="375"/>
      <c r="N618" s="382"/>
      <c r="O618" s="383"/>
      <c r="P618" s="384"/>
      <c r="Q618" s="384"/>
      <c r="R618" s="385"/>
      <c r="S618" s="385"/>
      <c r="T618" s="385"/>
      <c r="U618" s="386"/>
      <c r="V618" s="386"/>
      <c r="W618" s="385"/>
      <c r="X618" s="385"/>
      <c r="Y618" s="385"/>
      <c r="Z618" s="385"/>
      <c r="AA618" s="385"/>
      <c r="AB618" s="385"/>
      <c r="AC618" s="385"/>
      <c r="AD618" s="385"/>
      <c r="AE618" s="385"/>
      <c r="AF618" s="385"/>
      <c r="AG618" s="385"/>
      <c r="AH618" s="385"/>
      <c r="AI618" s="385"/>
      <c r="AJ618" s="385"/>
      <c r="AK618" s="385"/>
      <c r="AL618" s="385"/>
    </row>
    <row r="619" spans="1:38" ht="90" customHeight="1" x14ac:dyDescent="0.25">
      <c r="A619" s="390"/>
      <c r="B619" s="385"/>
      <c r="C619" s="378"/>
      <c r="D619" s="391"/>
      <c r="E619" s="385"/>
      <c r="F619" s="385"/>
      <c r="G619" s="385"/>
      <c r="H619" s="384"/>
      <c r="I619" s="384"/>
      <c r="J619" s="384"/>
      <c r="K619" s="385"/>
      <c r="L619" s="385"/>
      <c r="M619" s="375"/>
      <c r="N619" s="382"/>
      <c r="O619" s="383"/>
      <c r="P619" s="384"/>
      <c r="Q619" s="384"/>
      <c r="R619" s="385"/>
      <c r="S619" s="385"/>
      <c r="T619" s="385"/>
      <c r="U619" s="386"/>
      <c r="V619" s="386"/>
      <c r="W619" s="385"/>
      <c r="X619" s="385"/>
      <c r="Y619" s="385"/>
      <c r="Z619" s="385"/>
      <c r="AA619" s="385"/>
      <c r="AB619" s="385"/>
      <c r="AC619" s="385"/>
      <c r="AD619" s="385"/>
      <c r="AE619" s="385"/>
      <c r="AF619" s="385"/>
      <c r="AG619" s="385"/>
      <c r="AH619" s="385"/>
      <c r="AI619" s="385"/>
      <c r="AJ619" s="385"/>
      <c r="AK619" s="385"/>
      <c r="AL619" s="385"/>
    </row>
    <row r="620" spans="1:38" ht="90" customHeight="1" x14ac:dyDescent="0.25">
      <c r="A620" s="390"/>
      <c r="B620" s="385"/>
      <c r="C620" s="378"/>
      <c r="D620" s="391"/>
      <c r="E620" s="385"/>
      <c r="F620" s="385"/>
      <c r="G620" s="385"/>
      <c r="H620" s="384"/>
      <c r="I620" s="384"/>
      <c r="J620" s="384"/>
      <c r="K620" s="385"/>
      <c r="L620" s="385"/>
      <c r="M620" s="375"/>
      <c r="N620" s="382"/>
      <c r="O620" s="383"/>
      <c r="P620" s="384"/>
      <c r="Q620" s="384"/>
      <c r="R620" s="385"/>
      <c r="S620" s="385"/>
      <c r="T620" s="385"/>
      <c r="U620" s="386"/>
      <c r="V620" s="386"/>
      <c r="W620" s="385"/>
      <c r="X620" s="385"/>
      <c r="Y620" s="385"/>
      <c r="Z620" s="385"/>
      <c r="AA620" s="385"/>
      <c r="AB620" s="385"/>
      <c r="AC620" s="385"/>
      <c r="AD620" s="385"/>
      <c r="AE620" s="385"/>
      <c r="AF620" s="385"/>
      <c r="AG620" s="385"/>
      <c r="AH620" s="385"/>
      <c r="AI620" s="385"/>
      <c r="AJ620" s="385"/>
      <c r="AK620" s="385"/>
      <c r="AL620" s="385"/>
    </row>
    <row r="621" spans="1:38" ht="90" customHeight="1" x14ac:dyDescent="0.25">
      <c r="A621" s="390"/>
      <c r="B621" s="385"/>
      <c r="C621" s="378"/>
      <c r="D621" s="391"/>
      <c r="E621" s="385"/>
      <c r="F621" s="385"/>
      <c r="G621" s="385"/>
      <c r="H621" s="384"/>
      <c r="I621" s="384"/>
      <c r="J621" s="384"/>
      <c r="K621" s="385"/>
      <c r="L621" s="385"/>
      <c r="M621" s="375"/>
      <c r="N621" s="382"/>
      <c r="O621" s="383"/>
      <c r="P621" s="384"/>
      <c r="Q621" s="384"/>
      <c r="R621" s="385"/>
      <c r="S621" s="385"/>
      <c r="T621" s="385"/>
      <c r="U621" s="386"/>
      <c r="V621" s="386"/>
      <c r="W621" s="385"/>
      <c r="X621" s="385"/>
      <c r="Y621" s="385"/>
      <c r="Z621" s="385"/>
      <c r="AA621" s="385"/>
      <c r="AB621" s="385"/>
      <c r="AC621" s="385"/>
      <c r="AD621" s="385"/>
      <c r="AE621" s="385"/>
      <c r="AF621" s="385"/>
      <c r="AG621" s="385"/>
      <c r="AH621" s="385"/>
      <c r="AI621" s="385"/>
      <c r="AJ621" s="385"/>
      <c r="AK621" s="385"/>
      <c r="AL621" s="385"/>
    </row>
    <row r="622" spans="1:38" ht="90" customHeight="1" x14ac:dyDescent="0.25">
      <c r="A622" s="390"/>
      <c r="B622" s="385"/>
      <c r="C622" s="378"/>
      <c r="D622" s="391"/>
      <c r="E622" s="385"/>
      <c r="F622" s="385"/>
      <c r="G622" s="385"/>
      <c r="H622" s="384"/>
      <c r="I622" s="384"/>
      <c r="J622" s="384"/>
      <c r="K622" s="385"/>
      <c r="L622" s="385"/>
      <c r="M622" s="375"/>
      <c r="N622" s="382"/>
      <c r="O622" s="383"/>
      <c r="P622" s="384"/>
      <c r="Q622" s="384"/>
      <c r="R622" s="385"/>
      <c r="S622" s="385"/>
      <c r="T622" s="385"/>
      <c r="U622" s="386"/>
      <c r="V622" s="386"/>
      <c r="W622" s="385"/>
      <c r="X622" s="385"/>
      <c r="Y622" s="385"/>
      <c r="Z622" s="385"/>
      <c r="AA622" s="385"/>
      <c r="AB622" s="385"/>
      <c r="AC622" s="385"/>
      <c r="AD622" s="385"/>
      <c r="AE622" s="385"/>
      <c r="AF622" s="385"/>
      <c r="AG622" s="385"/>
      <c r="AH622" s="385"/>
      <c r="AI622" s="385"/>
      <c r="AJ622" s="385"/>
      <c r="AK622" s="385"/>
      <c r="AL622" s="385"/>
    </row>
    <row r="623" spans="1:38" ht="90" customHeight="1" x14ac:dyDescent="0.25">
      <c r="A623" s="390"/>
      <c r="B623" s="385"/>
      <c r="C623" s="378"/>
      <c r="D623" s="391"/>
      <c r="E623" s="385"/>
      <c r="F623" s="385"/>
      <c r="G623" s="385"/>
      <c r="H623" s="384"/>
      <c r="I623" s="384"/>
      <c r="J623" s="384"/>
      <c r="K623" s="385"/>
      <c r="L623" s="385"/>
      <c r="M623" s="375"/>
      <c r="N623" s="382"/>
      <c r="O623" s="383"/>
      <c r="P623" s="384"/>
      <c r="Q623" s="384"/>
      <c r="R623" s="385"/>
      <c r="S623" s="385"/>
      <c r="T623" s="385"/>
      <c r="U623" s="386"/>
      <c r="V623" s="386"/>
      <c r="W623" s="385"/>
      <c r="X623" s="385"/>
      <c r="Y623" s="385"/>
      <c r="Z623" s="385"/>
      <c r="AA623" s="385"/>
      <c r="AB623" s="385"/>
      <c r="AC623" s="385"/>
      <c r="AD623" s="385"/>
      <c r="AE623" s="385"/>
      <c r="AF623" s="385"/>
      <c r="AG623" s="385"/>
      <c r="AH623" s="385"/>
      <c r="AI623" s="385"/>
      <c r="AJ623" s="385"/>
      <c r="AK623" s="385"/>
      <c r="AL623" s="385"/>
    </row>
    <row r="624" spans="1:38" ht="90" customHeight="1" x14ac:dyDescent="0.25">
      <c r="A624" s="390"/>
      <c r="B624" s="385"/>
      <c r="C624" s="378"/>
      <c r="D624" s="391"/>
      <c r="E624" s="385"/>
      <c r="F624" s="385"/>
      <c r="G624" s="385"/>
      <c r="H624" s="384"/>
      <c r="I624" s="384"/>
      <c r="J624" s="384"/>
      <c r="K624" s="385"/>
      <c r="L624" s="385"/>
      <c r="M624" s="375"/>
      <c r="N624" s="382"/>
      <c r="O624" s="383"/>
      <c r="P624" s="384"/>
      <c r="Q624" s="384"/>
      <c r="R624" s="385"/>
      <c r="S624" s="385"/>
      <c r="T624" s="385"/>
      <c r="U624" s="386"/>
      <c r="V624" s="386"/>
      <c r="W624" s="385"/>
      <c r="X624" s="385"/>
      <c r="Y624" s="385"/>
      <c r="Z624" s="385"/>
      <c r="AA624" s="385"/>
      <c r="AB624" s="385"/>
      <c r="AC624" s="385"/>
      <c r="AD624" s="385"/>
      <c r="AE624" s="385"/>
      <c r="AF624" s="385"/>
      <c r="AG624" s="385"/>
      <c r="AH624" s="385"/>
      <c r="AI624" s="385"/>
      <c r="AJ624" s="385"/>
      <c r="AK624" s="385"/>
      <c r="AL624" s="385"/>
    </row>
    <row r="625" spans="1:38" ht="90" customHeight="1" x14ac:dyDescent="0.25">
      <c r="A625" s="390"/>
      <c r="B625" s="385"/>
      <c r="C625" s="378"/>
      <c r="D625" s="391"/>
      <c r="E625" s="385"/>
      <c r="F625" s="385"/>
      <c r="G625" s="385"/>
      <c r="H625" s="384"/>
      <c r="I625" s="384"/>
      <c r="J625" s="384"/>
      <c r="K625" s="385"/>
      <c r="L625" s="385"/>
      <c r="M625" s="375"/>
      <c r="N625" s="382"/>
      <c r="O625" s="383"/>
      <c r="P625" s="384"/>
      <c r="Q625" s="384"/>
      <c r="R625" s="385"/>
      <c r="S625" s="385"/>
      <c r="T625" s="385"/>
      <c r="U625" s="386"/>
      <c r="V625" s="386"/>
      <c r="W625" s="385"/>
      <c r="X625" s="385"/>
      <c r="Y625" s="385"/>
      <c r="Z625" s="385"/>
      <c r="AA625" s="385"/>
      <c r="AB625" s="385"/>
      <c r="AC625" s="385"/>
      <c r="AD625" s="385"/>
      <c r="AE625" s="385"/>
      <c r="AF625" s="385"/>
      <c r="AG625" s="385"/>
      <c r="AH625" s="385"/>
      <c r="AI625" s="385"/>
      <c r="AJ625" s="385"/>
      <c r="AK625" s="385"/>
      <c r="AL625" s="385"/>
    </row>
    <row r="626" spans="1:38" ht="90" customHeight="1" x14ac:dyDescent="0.25">
      <c r="A626" s="390"/>
      <c r="B626" s="385"/>
      <c r="C626" s="378"/>
      <c r="D626" s="391"/>
      <c r="E626" s="385"/>
      <c r="F626" s="385"/>
      <c r="G626" s="385"/>
      <c r="H626" s="384"/>
      <c r="I626" s="384"/>
      <c r="J626" s="384"/>
      <c r="K626" s="385"/>
      <c r="L626" s="385"/>
      <c r="M626" s="375"/>
      <c r="N626" s="382"/>
      <c r="O626" s="383"/>
      <c r="P626" s="384"/>
      <c r="Q626" s="384"/>
      <c r="R626" s="385"/>
      <c r="S626" s="385"/>
      <c r="T626" s="385"/>
      <c r="U626" s="386"/>
      <c r="V626" s="386"/>
      <c r="W626" s="385"/>
      <c r="X626" s="385"/>
      <c r="Y626" s="385"/>
      <c r="Z626" s="385"/>
      <c r="AA626" s="385"/>
      <c r="AB626" s="385"/>
      <c r="AC626" s="385"/>
      <c r="AD626" s="385"/>
      <c r="AE626" s="385"/>
      <c r="AF626" s="385"/>
      <c r="AG626" s="385"/>
      <c r="AH626" s="385"/>
      <c r="AI626" s="385"/>
      <c r="AJ626" s="385"/>
      <c r="AK626" s="385"/>
      <c r="AL626" s="385"/>
    </row>
    <row r="627" spans="1:38" ht="90" customHeight="1" x14ac:dyDescent="0.25">
      <c r="A627" s="390"/>
      <c r="B627" s="385"/>
      <c r="C627" s="378"/>
      <c r="D627" s="391"/>
      <c r="E627" s="385"/>
      <c r="F627" s="385"/>
      <c r="G627" s="385"/>
      <c r="H627" s="384"/>
      <c r="I627" s="384"/>
      <c r="J627" s="384"/>
      <c r="K627" s="385"/>
      <c r="L627" s="385"/>
      <c r="M627" s="375"/>
      <c r="N627" s="382"/>
      <c r="O627" s="383"/>
      <c r="P627" s="384"/>
      <c r="Q627" s="384"/>
      <c r="R627" s="385"/>
      <c r="S627" s="385"/>
      <c r="T627" s="385"/>
      <c r="U627" s="386"/>
      <c r="V627" s="386"/>
      <c r="W627" s="385"/>
      <c r="X627" s="385"/>
      <c r="Y627" s="385"/>
      <c r="Z627" s="385"/>
      <c r="AA627" s="385"/>
      <c r="AB627" s="385"/>
      <c r="AC627" s="385"/>
      <c r="AD627" s="385"/>
      <c r="AE627" s="385"/>
      <c r="AF627" s="385"/>
      <c r="AG627" s="385"/>
      <c r="AH627" s="385"/>
      <c r="AI627" s="385"/>
      <c r="AJ627" s="385"/>
      <c r="AK627" s="385"/>
      <c r="AL627" s="385"/>
    </row>
    <row r="628" spans="1:38" ht="90" customHeight="1" x14ac:dyDescent="0.25">
      <c r="A628" s="390"/>
      <c r="B628" s="385"/>
      <c r="C628" s="378"/>
      <c r="D628" s="391"/>
      <c r="E628" s="385"/>
      <c r="F628" s="385"/>
      <c r="G628" s="385"/>
      <c r="H628" s="384"/>
      <c r="I628" s="384"/>
      <c r="J628" s="384"/>
      <c r="K628" s="385"/>
      <c r="L628" s="385"/>
      <c r="M628" s="375"/>
      <c r="N628" s="382"/>
      <c r="O628" s="383"/>
      <c r="P628" s="384"/>
      <c r="Q628" s="384"/>
      <c r="R628" s="385"/>
      <c r="S628" s="385"/>
      <c r="T628" s="385"/>
      <c r="U628" s="386"/>
      <c r="V628" s="386"/>
      <c r="W628" s="385"/>
      <c r="X628" s="385"/>
      <c r="Y628" s="385"/>
      <c r="Z628" s="385"/>
      <c r="AA628" s="385"/>
      <c r="AB628" s="385"/>
      <c r="AC628" s="385"/>
      <c r="AD628" s="385"/>
      <c r="AE628" s="385"/>
      <c r="AF628" s="385"/>
      <c r="AG628" s="385"/>
      <c r="AH628" s="385"/>
      <c r="AI628" s="385"/>
      <c r="AJ628" s="385"/>
      <c r="AK628" s="385"/>
      <c r="AL628" s="385"/>
    </row>
    <row r="629" spans="1:38" ht="90" customHeight="1" x14ac:dyDescent="0.25">
      <c r="A629" s="390"/>
      <c r="B629" s="385"/>
      <c r="C629" s="378"/>
      <c r="D629" s="391"/>
      <c r="E629" s="385"/>
      <c r="F629" s="385"/>
      <c r="G629" s="385"/>
      <c r="H629" s="384"/>
      <c r="I629" s="384"/>
      <c r="J629" s="384"/>
      <c r="K629" s="385"/>
      <c r="L629" s="385"/>
      <c r="M629" s="375"/>
      <c r="N629" s="382"/>
      <c r="O629" s="383"/>
      <c r="P629" s="384"/>
      <c r="Q629" s="384"/>
      <c r="R629" s="385"/>
      <c r="S629" s="385"/>
      <c r="T629" s="385"/>
      <c r="U629" s="386"/>
      <c r="V629" s="386"/>
      <c r="W629" s="385"/>
      <c r="X629" s="385"/>
      <c r="Y629" s="385"/>
      <c r="Z629" s="385"/>
      <c r="AA629" s="385"/>
      <c r="AB629" s="385"/>
      <c r="AC629" s="385"/>
      <c r="AD629" s="385"/>
      <c r="AE629" s="385"/>
      <c r="AF629" s="385"/>
      <c r="AG629" s="385"/>
      <c r="AH629" s="385"/>
      <c r="AI629" s="385"/>
      <c r="AJ629" s="385"/>
      <c r="AK629" s="385"/>
      <c r="AL629" s="385"/>
    </row>
    <row r="630" spans="1:38" ht="90" customHeight="1" x14ac:dyDescent="0.25">
      <c r="A630" s="390"/>
      <c r="B630" s="385"/>
      <c r="C630" s="378"/>
      <c r="D630" s="391"/>
      <c r="E630" s="385"/>
      <c r="F630" s="385"/>
      <c r="G630" s="385"/>
      <c r="H630" s="384"/>
      <c r="I630" s="384"/>
      <c r="J630" s="384"/>
      <c r="K630" s="385"/>
      <c r="L630" s="385"/>
      <c r="M630" s="375"/>
      <c r="N630" s="382"/>
      <c r="O630" s="383"/>
      <c r="P630" s="384"/>
      <c r="Q630" s="384"/>
      <c r="R630" s="385"/>
      <c r="S630" s="385"/>
      <c r="T630" s="385"/>
      <c r="U630" s="386"/>
      <c r="V630" s="386"/>
      <c r="W630" s="385"/>
      <c r="X630" s="385"/>
      <c r="Y630" s="385"/>
      <c r="Z630" s="385"/>
      <c r="AA630" s="385"/>
      <c r="AB630" s="385"/>
      <c r="AC630" s="385"/>
      <c r="AD630" s="385"/>
      <c r="AE630" s="385"/>
      <c r="AF630" s="385"/>
      <c r="AG630" s="385"/>
      <c r="AH630" s="385"/>
      <c r="AI630" s="385"/>
      <c r="AJ630" s="385"/>
      <c r="AK630" s="385"/>
      <c r="AL630" s="385"/>
    </row>
    <row r="631" spans="1:38" ht="90" customHeight="1" x14ac:dyDescent="0.25">
      <c r="A631" s="390"/>
      <c r="B631" s="385"/>
      <c r="C631" s="378"/>
      <c r="D631" s="391"/>
      <c r="E631" s="385"/>
      <c r="F631" s="385"/>
      <c r="G631" s="385"/>
      <c r="H631" s="384"/>
      <c r="I631" s="384"/>
      <c r="J631" s="384"/>
      <c r="K631" s="385"/>
      <c r="L631" s="385"/>
      <c r="M631" s="375"/>
      <c r="N631" s="382"/>
      <c r="O631" s="383"/>
      <c r="P631" s="384"/>
      <c r="Q631" s="384"/>
      <c r="R631" s="385"/>
      <c r="S631" s="385"/>
      <c r="T631" s="385"/>
      <c r="U631" s="386"/>
      <c r="V631" s="386"/>
      <c r="W631" s="385"/>
      <c r="X631" s="385"/>
      <c r="Y631" s="385"/>
      <c r="Z631" s="385"/>
      <c r="AA631" s="385"/>
      <c r="AB631" s="385"/>
      <c r="AC631" s="385"/>
      <c r="AD631" s="385"/>
      <c r="AE631" s="385"/>
      <c r="AF631" s="385"/>
      <c r="AG631" s="385"/>
      <c r="AH631" s="385"/>
      <c r="AI631" s="385"/>
      <c r="AJ631" s="385"/>
      <c r="AK631" s="385"/>
      <c r="AL631" s="385"/>
    </row>
    <row r="632" spans="1:38" ht="90" customHeight="1" x14ac:dyDescent="0.25">
      <c r="A632" s="390"/>
      <c r="B632" s="385"/>
      <c r="C632" s="378"/>
      <c r="D632" s="391"/>
      <c r="E632" s="385"/>
      <c r="F632" s="385"/>
      <c r="G632" s="385"/>
      <c r="H632" s="384"/>
      <c r="I632" s="384"/>
      <c r="J632" s="384"/>
      <c r="K632" s="385"/>
      <c r="L632" s="385"/>
      <c r="M632" s="375"/>
      <c r="N632" s="382"/>
      <c r="O632" s="383"/>
      <c r="P632" s="384"/>
      <c r="Q632" s="384"/>
      <c r="R632" s="385"/>
      <c r="S632" s="385"/>
      <c r="T632" s="385"/>
      <c r="U632" s="386"/>
      <c r="V632" s="386"/>
      <c r="W632" s="385"/>
      <c r="X632" s="385"/>
      <c r="Y632" s="385"/>
      <c r="Z632" s="385"/>
      <c r="AA632" s="385"/>
      <c r="AB632" s="385"/>
      <c r="AC632" s="385"/>
      <c r="AD632" s="385"/>
      <c r="AE632" s="385"/>
      <c r="AF632" s="385"/>
      <c r="AG632" s="385"/>
      <c r="AH632" s="385"/>
      <c r="AI632" s="385"/>
      <c r="AJ632" s="385"/>
      <c r="AK632" s="385"/>
      <c r="AL632" s="385"/>
    </row>
    <row r="633" spans="1:38" ht="90" customHeight="1" x14ac:dyDescent="0.25">
      <c r="A633" s="390"/>
      <c r="B633" s="385"/>
      <c r="C633" s="378"/>
      <c r="D633" s="391"/>
      <c r="E633" s="385"/>
      <c r="F633" s="385"/>
      <c r="G633" s="385"/>
      <c r="H633" s="384"/>
      <c r="I633" s="384"/>
      <c r="J633" s="384"/>
      <c r="K633" s="385"/>
      <c r="L633" s="385"/>
      <c r="M633" s="375"/>
      <c r="N633" s="382"/>
      <c r="O633" s="383"/>
      <c r="P633" s="384"/>
      <c r="Q633" s="384"/>
      <c r="R633" s="385"/>
      <c r="S633" s="385"/>
      <c r="T633" s="385"/>
      <c r="U633" s="386"/>
      <c r="V633" s="386"/>
      <c r="W633" s="385"/>
      <c r="X633" s="385"/>
      <c r="Y633" s="385"/>
      <c r="Z633" s="385"/>
      <c r="AA633" s="385"/>
      <c r="AB633" s="385"/>
      <c r="AC633" s="385"/>
      <c r="AD633" s="385"/>
      <c r="AE633" s="385"/>
      <c r="AF633" s="385"/>
      <c r="AG633" s="385"/>
      <c r="AH633" s="385"/>
      <c r="AI633" s="385"/>
      <c r="AJ633" s="385"/>
      <c r="AK633" s="385"/>
      <c r="AL633" s="385"/>
    </row>
    <row r="634" spans="1:38" ht="90" customHeight="1" x14ac:dyDescent="0.25">
      <c r="A634" s="390"/>
      <c r="B634" s="385"/>
      <c r="C634" s="378"/>
      <c r="D634" s="391"/>
      <c r="E634" s="385"/>
      <c r="F634" s="385"/>
      <c r="G634" s="385"/>
      <c r="H634" s="384"/>
      <c r="I634" s="384"/>
      <c r="J634" s="384"/>
      <c r="K634" s="385"/>
      <c r="L634" s="385"/>
      <c r="M634" s="375"/>
      <c r="N634" s="382"/>
      <c r="O634" s="383"/>
      <c r="P634" s="384"/>
      <c r="Q634" s="384"/>
      <c r="R634" s="385"/>
      <c r="S634" s="385"/>
      <c r="T634" s="385"/>
      <c r="U634" s="386"/>
      <c r="V634" s="386"/>
      <c r="W634" s="385"/>
      <c r="X634" s="385"/>
      <c r="Y634" s="385"/>
      <c r="Z634" s="385"/>
      <c r="AA634" s="385"/>
      <c r="AB634" s="385"/>
      <c r="AC634" s="385"/>
      <c r="AD634" s="385"/>
      <c r="AE634" s="385"/>
      <c r="AF634" s="385"/>
      <c r="AG634" s="385"/>
      <c r="AH634" s="385"/>
      <c r="AI634" s="385"/>
      <c r="AJ634" s="385"/>
      <c r="AK634" s="385"/>
      <c r="AL634" s="385"/>
    </row>
    <row r="635" spans="1:38" ht="90" customHeight="1" x14ac:dyDescent="0.25">
      <c r="A635" s="390"/>
      <c r="B635" s="385"/>
      <c r="C635" s="378"/>
      <c r="D635" s="391"/>
      <c r="E635" s="385"/>
      <c r="F635" s="385"/>
      <c r="G635" s="385"/>
      <c r="H635" s="384"/>
      <c r="I635" s="384"/>
      <c r="J635" s="384"/>
      <c r="K635" s="385"/>
      <c r="L635" s="385"/>
      <c r="M635" s="375"/>
      <c r="N635" s="382"/>
      <c r="O635" s="383"/>
      <c r="P635" s="384"/>
      <c r="Q635" s="384"/>
      <c r="R635" s="385"/>
      <c r="S635" s="385"/>
      <c r="T635" s="385"/>
      <c r="U635" s="386"/>
      <c r="V635" s="386"/>
      <c r="W635" s="385"/>
      <c r="X635" s="385"/>
      <c r="Y635" s="385"/>
      <c r="Z635" s="385"/>
      <c r="AA635" s="385"/>
      <c r="AB635" s="385"/>
      <c r="AC635" s="385"/>
      <c r="AD635" s="385"/>
      <c r="AE635" s="385"/>
      <c r="AF635" s="385"/>
      <c r="AG635" s="385"/>
      <c r="AH635" s="385"/>
      <c r="AI635" s="385"/>
      <c r="AJ635" s="385"/>
      <c r="AK635" s="385"/>
      <c r="AL635" s="385"/>
    </row>
    <row r="636" spans="1:38" ht="90" customHeight="1" x14ac:dyDescent="0.25">
      <c r="A636" s="390"/>
      <c r="B636" s="385"/>
      <c r="C636" s="378"/>
      <c r="D636" s="391"/>
      <c r="E636" s="385"/>
      <c r="F636" s="385"/>
      <c r="G636" s="385"/>
      <c r="H636" s="384"/>
      <c r="I636" s="384"/>
      <c r="J636" s="384"/>
      <c r="K636" s="385"/>
      <c r="L636" s="385"/>
      <c r="M636" s="375"/>
      <c r="N636" s="382"/>
      <c r="O636" s="383"/>
      <c r="P636" s="384"/>
      <c r="Q636" s="384"/>
      <c r="R636" s="385"/>
      <c r="S636" s="385"/>
      <c r="T636" s="385"/>
      <c r="U636" s="386"/>
      <c r="V636" s="386"/>
      <c r="W636" s="385"/>
      <c r="X636" s="385"/>
      <c r="Y636" s="385"/>
      <c r="Z636" s="385"/>
      <c r="AA636" s="385"/>
      <c r="AB636" s="385"/>
      <c r="AC636" s="385"/>
      <c r="AD636" s="385"/>
      <c r="AE636" s="385"/>
      <c r="AF636" s="385"/>
      <c r="AG636" s="385"/>
      <c r="AH636" s="385"/>
      <c r="AI636" s="385"/>
      <c r="AJ636" s="385"/>
      <c r="AK636" s="385"/>
      <c r="AL636" s="385"/>
    </row>
    <row r="637" spans="1:38" ht="90" customHeight="1" x14ac:dyDescent="0.25">
      <c r="A637" s="390"/>
      <c r="B637" s="385"/>
      <c r="C637" s="378"/>
      <c r="D637" s="391"/>
      <c r="E637" s="385"/>
      <c r="F637" s="385"/>
      <c r="G637" s="385"/>
      <c r="H637" s="384"/>
      <c r="I637" s="384"/>
      <c r="J637" s="384"/>
      <c r="K637" s="385"/>
      <c r="L637" s="385"/>
      <c r="M637" s="375"/>
      <c r="N637" s="382"/>
      <c r="O637" s="383"/>
      <c r="P637" s="384"/>
      <c r="Q637" s="384"/>
      <c r="R637" s="385"/>
      <c r="S637" s="385"/>
      <c r="T637" s="385"/>
      <c r="U637" s="386"/>
      <c r="V637" s="386"/>
      <c r="W637" s="385"/>
      <c r="X637" s="385"/>
      <c r="Y637" s="385"/>
      <c r="Z637" s="385"/>
      <c r="AA637" s="385"/>
      <c r="AB637" s="385"/>
      <c r="AC637" s="385"/>
      <c r="AD637" s="385"/>
      <c r="AE637" s="385"/>
      <c r="AF637" s="385"/>
      <c r="AG637" s="385"/>
      <c r="AH637" s="385"/>
      <c r="AI637" s="385"/>
      <c r="AJ637" s="385"/>
      <c r="AK637" s="385"/>
      <c r="AL637" s="385"/>
    </row>
    <row r="638" spans="1:38" ht="90" customHeight="1" x14ac:dyDescent="0.25">
      <c r="A638" s="390"/>
      <c r="B638" s="385"/>
      <c r="C638" s="378"/>
      <c r="D638" s="391"/>
      <c r="E638" s="385"/>
      <c r="F638" s="385"/>
      <c r="G638" s="385"/>
      <c r="H638" s="384"/>
      <c r="I638" s="384"/>
      <c r="J638" s="384"/>
      <c r="K638" s="385"/>
      <c r="L638" s="385"/>
      <c r="M638" s="375"/>
      <c r="N638" s="382"/>
      <c r="O638" s="383"/>
      <c r="P638" s="384"/>
      <c r="Q638" s="384"/>
      <c r="R638" s="385"/>
      <c r="S638" s="385"/>
      <c r="T638" s="385"/>
      <c r="U638" s="386"/>
      <c r="V638" s="386"/>
      <c r="W638" s="385"/>
      <c r="X638" s="385"/>
      <c r="Y638" s="385"/>
      <c r="Z638" s="385"/>
      <c r="AA638" s="385"/>
      <c r="AB638" s="385"/>
      <c r="AC638" s="385"/>
      <c r="AD638" s="385"/>
      <c r="AE638" s="385"/>
      <c r="AF638" s="385"/>
      <c r="AG638" s="385"/>
      <c r="AH638" s="385"/>
      <c r="AI638" s="385"/>
      <c r="AJ638" s="385"/>
      <c r="AK638" s="385"/>
      <c r="AL638" s="385"/>
    </row>
    <row r="639" spans="1:38" ht="90" customHeight="1" x14ac:dyDescent="0.25">
      <c r="A639" s="390"/>
      <c r="B639" s="385"/>
      <c r="C639" s="378"/>
      <c r="D639" s="391"/>
      <c r="E639" s="385"/>
      <c r="F639" s="385"/>
      <c r="G639" s="385"/>
      <c r="H639" s="384"/>
      <c r="I639" s="384"/>
      <c r="J639" s="384"/>
      <c r="K639" s="385"/>
      <c r="L639" s="385"/>
      <c r="M639" s="375"/>
      <c r="N639" s="382"/>
      <c r="O639" s="383"/>
      <c r="P639" s="384"/>
      <c r="Q639" s="384"/>
      <c r="R639" s="385"/>
      <c r="S639" s="385"/>
      <c r="T639" s="385"/>
      <c r="U639" s="386"/>
      <c r="V639" s="386"/>
      <c r="W639" s="385"/>
      <c r="X639" s="385"/>
      <c r="Y639" s="385"/>
      <c r="Z639" s="385"/>
      <c r="AA639" s="385"/>
      <c r="AB639" s="385"/>
      <c r="AC639" s="385"/>
      <c r="AD639" s="385"/>
      <c r="AE639" s="385"/>
      <c r="AF639" s="385"/>
      <c r="AG639" s="385"/>
      <c r="AH639" s="385"/>
      <c r="AI639" s="385"/>
      <c r="AJ639" s="385"/>
      <c r="AK639" s="385"/>
      <c r="AL639" s="385"/>
    </row>
    <row r="640" spans="1:38" ht="90" customHeight="1" x14ac:dyDescent="0.25">
      <c r="A640" s="390"/>
      <c r="B640" s="385"/>
      <c r="C640" s="378"/>
      <c r="D640" s="391"/>
      <c r="E640" s="385"/>
      <c r="F640" s="385"/>
      <c r="G640" s="385"/>
      <c r="H640" s="384"/>
      <c r="I640" s="384"/>
      <c r="J640" s="384"/>
      <c r="K640" s="385"/>
      <c r="L640" s="385"/>
      <c r="M640" s="375"/>
      <c r="N640" s="382"/>
      <c r="O640" s="383"/>
      <c r="P640" s="384"/>
      <c r="Q640" s="384"/>
      <c r="R640" s="385"/>
      <c r="S640" s="385"/>
      <c r="T640" s="385"/>
      <c r="U640" s="386"/>
      <c r="V640" s="386"/>
      <c r="W640" s="385"/>
      <c r="X640" s="385"/>
      <c r="Y640" s="385"/>
      <c r="Z640" s="385"/>
      <c r="AA640" s="385"/>
      <c r="AB640" s="385"/>
      <c r="AC640" s="385"/>
      <c r="AD640" s="385"/>
      <c r="AE640" s="385"/>
      <c r="AF640" s="385"/>
      <c r="AG640" s="385"/>
      <c r="AH640" s="385"/>
      <c r="AI640" s="385"/>
      <c r="AJ640" s="385"/>
      <c r="AK640" s="385"/>
      <c r="AL640" s="385"/>
    </row>
    <row r="641" spans="1:38" ht="90" customHeight="1" x14ac:dyDescent="0.25">
      <c r="A641" s="390"/>
      <c r="B641" s="385"/>
      <c r="C641" s="378"/>
      <c r="D641" s="391"/>
      <c r="E641" s="385"/>
      <c r="F641" s="385"/>
      <c r="G641" s="385"/>
      <c r="H641" s="384"/>
      <c r="I641" s="384"/>
      <c r="J641" s="384"/>
      <c r="K641" s="385"/>
      <c r="L641" s="385"/>
      <c r="M641" s="375"/>
      <c r="N641" s="382"/>
      <c r="O641" s="383"/>
      <c r="P641" s="384"/>
      <c r="Q641" s="384"/>
      <c r="R641" s="385"/>
      <c r="S641" s="385"/>
      <c r="T641" s="385"/>
      <c r="U641" s="386"/>
      <c r="V641" s="386"/>
      <c r="W641" s="385"/>
      <c r="X641" s="385"/>
      <c r="Y641" s="385"/>
      <c r="Z641" s="385"/>
      <c r="AA641" s="385"/>
      <c r="AB641" s="385"/>
      <c r="AC641" s="385"/>
      <c r="AD641" s="385"/>
      <c r="AE641" s="385"/>
      <c r="AF641" s="385"/>
      <c r="AG641" s="385"/>
      <c r="AH641" s="385"/>
      <c r="AI641" s="385"/>
      <c r="AJ641" s="385"/>
      <c r="AK641" s="385"/>
      <c r="AL641" s="385"/>
    </row>
    <row r="642" spans="1:38" ht="90" customHeight="1" x14ac:dyDescent="0.25">
      <c r="A642" s="390"/>
      <c r="B642" s="385"/>
      <c r="C642" s="378"/>
      <c r="D642" s="391"/>
      <c r="E642" s="385"/>
      <c r="F642" s="385"/>
      <c r="G642" s="385"/>
      <c r="H642" s="384"/>
      <c r="I642" s="384"/>
      <c r="J642" s="384"/>
      <c r="K642" s="385"/>
      <c r="L642" s="385"/>
      <c r="M642" s="375"/>
      <c r="N642" s="382"/>
      <c r="O642" s="383"/>
      <c r="P642" s="384"/>
      <c r="Q642" s="384"/>
      <c r="R642" s="385"/>
      <c r="S642" s="385"/>
      <c r="T642" s="385"/>
      <c r="U642" s="386"/>
      <c r="V642" s="386"/>
      <c r="W642" s="385"/>
      <c r="X642" s="385"/>
      <c r="Y642" s="385"/>
      <c r="Z642" s="385"/>
      <c r="AA642" s="385"/>
      <c r="AB642" s="385"/>
      <c r="AC642" s="385"/>
      <c r="AD642" s="385"/>
      <c r="AE642" s="385"/>
      <c r="AF642" s="385"/>
      <c r="AG642" s="385"/>
      <c r="AH642" s="385"/>
      <c r="AI642" s="385"/>
      <c r="AJ642" s="385"/>
      <c r="AK642" s="385"/>
      <c r="AL642" s="385"/>
    </row>
    <row r="643" spans="1:38" ht="90" customHeight="1" x14ac:dyDescent="0.25">
      <c r="A643" s="390"/>
      <c r="B643" s="385"/>
      <c r="C643" s="378"/>
      <c r="D643" s="391"/>
      <c r="E643" s="385"/>
      <c r="F643" s="385"/>
      <c r="G643" s="385"/>
      <c r="H643" s="384"/>
      <c r="I643" s="384"/>
      <c r="J643" s="384"/>
      <c r="K643" s="385"/>
      <c r="L643" s="385"/>
      <c r="M643" s="375"/>
      <c r="N643" s="382"/>
      <c r="O643" s="383"/>
      <c r="P643" s="384"/>
      <c r="Q643" s="384"/>
      <c r="R643" s="385"/>
      <c r="S643" s="385"/>
      <c r="T643" s="385"/>
      <c r="U643" s="386"/>
      <c r="V643" s="386"/>
      <c r="W643" s="385"/>
      <c r="X643" s="385"/>
      <c r="Y643" s="385"/>
      <c r="Z643" s="385"/>
      <c r="AA643" s="385"/>
      <c r="AB643" s="385"/>
      <c r="AC643" s="385"/>
      <c r="AD643" s="385"/>
      <c r="AE643" s="385"/>
      <c r="AF643" s="385"/>
      <c r="AG643" s="385"/>
      <c r="AH643" s="385"/>
      <c r="AI643" s="385"/>
      <c r="AJ643" s="385"/>
      <c r="AK643" s="385"/>
      <c r="AL643" s="385"/>
    </row>
    <row r="644" spans="1:38" ht="90" customHeight="1" x14ac:dyDescent="0.25">
      <c r="A644" s="390"/>
      <c r="B644" s="385"/>
      <c r="C644" s="378"/>
      <c r="D644" s="391"/>
      <c r="E644" s="385"/>
      <c r="F644" s="385"/>
      <c r="G644" s="385"/>
      <c r="H644" s="384"/>
      <c r="I644" s="384"/>
      <c r="J644" s="384"/>
      <c r="K644" s="385"/>
      <c r="L644" s="385"/>
      <c r="M644" s="375"/>
      <c r="N644" s="382"/>
      <c r="O644" s="383"/>
      <c r="P644" s="384"/>
      <c r="Q644" s="384"/>
      <c r="R644" s="385"/>
      <c r="S644" s="385"/>
      <c r="T644" s="385"/>
      <c r="U644" s="386"/>
      <c r="V644" s="386"/>
      <c r="W644" s="385"/>
      <c r="X644" s="385"/>
      <c r="Y644" s="385"/>
      <c r="Z644" s="385"/>
      <c r="AA644" s="385"/>
      <c r="AB644" s="385"/>
      <c r="AC644" s="385"/>
      <c r="AD644" s="385"/>
      <c r="AE644" s="385"/>
      <c r="AF644" s="385"/>
      <c r="AG644" s="385"/>
      <c r="AH644" s="385"/>
      <c r="AI644" s="385"/>
      <c r="AJ644" s="385"/>
      <c r="AK644" s="385"/>
      <c r="AL644" s="385"/>
    </row>
    <row r="645" spans="1:38" ht="90" customHeight="1" x14ac:dyDescent="0.25">
      <c r="A645" s="390"/>
      <c r="B645" s="385"/>
      <c r="C645" s="378"/>
      <c r="D645" s="391"/>
      <c r="E645" s="385"/>
      <c r="F645" s="385"/>
      <c r="G645" s="385"/>
      <c r="H645" s="384"/>
      <c r="I645" s="384"/>
      <c r="J645" s="384"/>
      <c r="K645" s="385"/>
      <c r="L645" s="385"/>
      <c r="M645" s="375"/>
      <c r="N645" s="382"/>
      <c r="O645" s="383"/>
      <c r="P645" s="384"/>
      <c r="Q645" s="384"/>
      <c r="R645" s="385"/>
      <c r="S645" s="385"/>
      <c r="T645" s="385"/>
      <c r="U645" s="386"/>
      <c r="V645" s="386"/>
      <c r="W645" s="385"/>
      <c r="X645" s="385"/>
      <c r="Y645" s="385"/>
      <c r="Z645" s="385"/>
      <c r="AA645" s="385"/>
      <c r="AB645" s="385"/>
      <c r="AC645" s="385"/>
      <c r="AD645" s="385"/>
      <c r="AE645" s="385"/>
      <c r="AF645" s="385"/>
      <c r="AG645" s="385"/>
      <c r="AH645" s="385"/>
      <c r="AI645" s="385"/>
      <c r="AJ645" s="385"/>
      <c r="AK645" s="385"/>
      <c r="AL645" s="385"/>
    </row>
    <row r="646" spans="1:38" ht="90" customHeight="1" x14ac:dyDescent="0.25">
      <c r="A646" s="390"/>
      <c r="B646" s="385"/>
      <c r="C646" s="378"/>
      <c r="D646" s="391"/>
      <c r="E646" s="385"/>
      <c r="F646" s="385"/>
      <c r="G646" s="385"/>
      <c r="H646" s="384"/>
      <c r="I646" s="384"/>
      <c r="J646" s="384"/>
      <c r="K646" s="385"/>
      <c r="L646" s="385"/>
      <c r="M646" s="375"/>
      <c r="N646" s="382"/>
      <c r="O646" s="383"/>
      <c r="P646" s="384"/>
      <c r="Q646" s="384"/>
      <c r="R646" s="385"/>
      <c r="S646" s="385"/>
      <c r="T646" s="385"/>
      <c r="U646" s="386"/>
      <c r="V646" s="386"/>
      <c r="W646" s="385"/>
      <c r="X646" s="385"/>
      <c r="Y646" s="385"/>
      <c r="Z646" s="385"/>
      <c r="AA646" s="385"/>
      <c r="AB646" s="385"/>
      <c r="AC646" s="385"/>
      <c r="AD646" s="385"/>
      <c r="AE646" s="385"/>
      <c r="AF646" s="385"/>
      <c r="AG646" s="385"/>
      <c r="AH646" s="385"/>
      <c r="AI646" s="385"/>
      <c r="AJ646" s="385"/>
      <c r="AK646" s="385"/>
      <c r="AL646" s="385"/>
    </row>
    <row r="647" spans="1:38" ht="90" customHeight="1" x14ac:dyDescent="0.25">
      <c r="A647" s="390"/>
      <c r="B647" s="385"/>
      <c r="C647" s="378"/>
      <c r="D647" s="391"/>
      <c r="E647" s="385"/>
      <c r="F647" s="385"/>
      <c r="G647" s="385"/>
      <c r="H647" s="384"/>
      <c r="I647" s="384"/>
      <c r="J647" s="384"/>
      <c r="K647" s="385"/>
      <c r="L647" s="385"/>
      <c r="M647" s="375"/>
      <c r="N647" s="382"/>
      <c r="O647" s="383"/>
      <c r="P647" s="384"/>
      <c r="Q647" s="384"/>
      <c r="R647" s="385"/>
      <c r="S647" s="385"/>
      <c r="T647" s="385"/>
      <c r="U647" s="386"/>
      <c r="V647" s="386"/>
      <c r="W647" s="385"/>
      <c r="X647" s="385"/>
      <c r="Y647" s="385"/>
      <c r="Z647" s="385"/>
      <c r="AA647" s="385"/>
      <c r="AB647" s="385"/>
      <c r="AC647" s="385"/>
      <c r="AD647" s="385"/>
      <c r="AE647" s="385"/>
      <c r="AF647" s="385"/>
      <c r="AG647" s="385"/>
      <c r="AH647" s="385"/>
      <c r="AI647" s="385"/>
      <c r="AJ647" s="385"/>
      <c r="AK647" s="385"/>
      <c r="AL647" s="385"/>
    </row>
    <row r="648" spans="1:38" ht="90" customHeight="1" x14ac:dyDescent="0.25">
      <c r="A648" s="390"/>
      <c r="B648" s="385"/>
      <c r="C648" s="378"/>
      <c r="D648" s="391"/>
      <c r="E648" s="385"/>
      <c r="F648" s="385"/>
      <c r="G648" s="385"/>
      <c r="H648" s="384"/>
      <c r="I648" s="384"/>
      <c r="J648" s="384"/>
      <c r="K648" s="385"/>
      <c r="L648" s="385"/>
      <c r="M648" s="375"/>
      <c r="N648" s="382"/>
      <c r="O648" s="383"/>
      <c r="P648" s="384"/>
      <c r="Q648" s="384"/>
      <c r="R648" s="385"/>
      <c r="S648" s="385"/>
      <c r="T648" s="385"/>
      <c r="U648" s="386"/>
      <c r="V648" s="386"/>
      <c r="W648" s="385"/>
      <c r="X648" s="385"/>
      <c r="Y648" s="385"/>
      <c r="Z648" s="385"/>
      <c r="AA648" s="385"/>
      <c r="AB648" s="385"/>
      <c r="AC648" s="385"/>
      <c r="AD648" s="385"/>
      <c r="AE648" s="385"/>
      <c r="AF648" s="385"/>
      <c r="AG648" s="385"/>
      <c r="AH648" s="385"/>
      <c r="AI648" s="385"/>
      <c r="AJ648" s="385"/>
      <c r="AK648" s="385"/>
      <c r="AL648" s="385"/>
    </row>
    <row r="649" spans="1:38" ht="90" customHeight="1" x14ac:dyDescent="0.25">
      <c r="A649" s="390"/>
      <c r="B649" s="385"/>
      <c r="C649" s="378"/>
      <c r="D649" s="391"/>
      <c r="E649" s="385"/>
      <c r="F649" s="385"/>
      <c r="G649" s="385"/>
      <c r="H649" s="384"/>
      <c r="I649" s="384"/>
      <c r="J649" s="384"/>
      <c r="K649" s="385"/>
      <c r="L649" s="385"/>
      <c r="M649" s="375"/>
      <c r="N649" s="382"/>
      <c r="O649" s="383"/>
      <c r="P649" s="384"/>
      <c r="Q649" s="384"/>
      <c r="R649" s="385"/>
      <c r="S649" s="385"/>
      <c r="T649" s="385"/>
      <c r="U649" s="386"/>
      <c r="V649" s="386"/>
      <c r="W649" s="385"/>
      <c r="X649" s="385"/>
      <c r="Y649" s="385"/>
      <c r="Z649" s="385"/>
      <c r="AA649" s="385"/>
      <c r="AB649" s="385"/>
      <c r="AC649" s="385"/>
      <c r="AD649" s="385"/>
      <c r="AE649" s="385"/>
      <c r="AF649" s="385"/>
      <c r="AG649" s="385"/>
      <c r="AH649" s="385"/>
      <c r="AI649" s="385"/>
      <c r="AJ649" s="385"/>
      <c r="AK649" s="385"/>
      <c r="AL649" s="385"/>
    </row>
    <row r="650" spans="1:38" ht="90" customHeight="1" x14ac:dyDescent="0.25">
      <c r="A650" s="390"/>
      <c r="B650" s="385"/>
      <c r="C650" s="378"/>
      <c r="D650" s="391"/>
      <c r="E650" s="385"/>
      <c r="F650" s="385"/>
      <c r="G650" s="385"/>
      <c r="H650" s="384"/>
      <c r="I650" s="384"/>
      <c r="J650" s="384"/>
      <c r="K650" s="385"/>
      <c r="L650" s="385"/>
      <c r="M650" s="375"/>
      <c r="N650" s="382"/>
      <c r="O650" s="383"/>
      <c r="P650" s="384"/>
      <c r="Q650" s="384"/>
      <c r="R650" s="385"/>
      <c r="S650" s="385"/>
      <c r="T650" s="385"/>
      <c r="U650" s="386"/>
      <c r="V650" s="386"/>
      <c r="W650" s="385"/>
      <c r="X650" s="385"/>
      <c r="Y650" s="385"/>
      <c r="Z650" s="385"/>
      <c r="AA650" s="385"/>
      <c r="AB650" s="385"/>
      <c r="AC650" s="385"/>
      <c r="AD650" s="385"/>
      <c r="AE650" s="385"/>
      <c r="AF650" s="385"/>
      <c r="AG650" s="385"/>
      <c r="AH650" s="385"/>
      <c r="AI650" s="385"/>
      <c r="AJ650" s="385"/>
      <c r="AK650" s="385"/>
      <c r="AL650" s="385"/>
    </row>
    <row r="651" spans="1:38" ht="90" customHeight="1" x14ac:dyDescent="0.25">
      <c r="A651" s="390"/>
      <c r="B651" s="385"/>
      <c r="C651" s="378"/>
      <c r="D651" s="391"/>
      <c r="E651" s="385"/>
      <c r="F651" s="385"/>
      <c r="G651" s="385"/>
      <c r="H651" s="384"/>
      <c r="I651" s="384"/>
      <c r="J651" s="384"/>
      <c r="K651" s="385"/>
      <c r="L651" s="385"/>
      <c r="M651" s="375"/>
      <c r="N651" s="382"/>
      <c r="O651" s="383"/>
      <c r="P651" s="384"/>
      <c r="Q651" s="384"/>
      <c r="R651" s="385"/>
      <c r="S651" s="385"/>
      <c r="T651" s="385"/>
      <c r="U651" s="386"/>
      <c r="V651" s="386"/>
      <c r="W651" s="385"/>
      <c r="X651" s="385"/>
      <c r="Y651" s="385"/>
      <c r="Z651" s="385"/>
      <c r="AA651" s="385"/>
      <c r="AB651" s="385"/>
      <c r="AC651" s="385"/>
      <c r="AD651" s="385"/>
      <c r="AE651" s="385"/>
      <c r="AF651" s="385"/>
      <c r="AG651" s="385"/>
      <c r="AH651" s="385"/>
      <c r="AI651" s="385"/>
      <c r="AJ651" s="385"/>
      <c r="AK651" s="385"/>
      <c r="AL651" s="385"/>
    </row>
    <row r="652" spans="1:38" ht="90" customHeight="1" x14ac:dyDescent="0.25">
      <c r="A652" s="390"/>
      <c r="B652" s="385"/>
      <c r="C652" s="378"/>
      <c r="D652" s="391"/>
      <c r="E652" s="385"/>
      <c r="F652" s="385"/>
      <c r="G652" s="385"/>
      <c r="H652" s="384"/>
      <c r="I652" s="384"/>
      <c r="J652" s="384"/>
      <c r="K652" s="385"/>
      <c r="L652" s="385"/>
      <c r="M652" s="375"/>
      <c r="N652" s="382"/>
      <c r="O652" s="383"/>
      <c r="P652" s="384"/>
      <c r="Q652" s="384"/>
      <c r="R652" s="385"/>
      <c r="S652" s="385"/>
      <c r="T652" s="385"/>
      <c r="U652" s="386"/>
      <c r="V652" s="386"/>
      <c r="W652" s="385"/>
      <c r="X652" s="385"/>
      <c r="Y652" s="385"/>
      <c r="Z652" s="385"/>
      <c r="AA652" s="385"/>
      <c r="AB652" s="385"/>
      <c r="AC652" s="385"/>
      <c r="AD652" s="385"/>
      <c r="AE652" s="385"/>
      <c r="AF652" s="385"/>
      <c r="AG652" s="385"/>
      <c r="AH652" s="385"/>
      <c r="AI652" s="385"/>
      <c r="AJ652" s="385"/>
      <c r="AK652" s="385"/>
      <c r="AL652" s="385"/>
    </row>
    <row r="653" spans="1:38" ht="90" customHeight="1" x14ac:dyDescent="0.25">
      <c r="A653" s="390"/>
      <c r="B653" s="385"/>
      <c r="C653" s="378"/>
      <c r="D653" s="391"/>
      <c r="E653" s="385"/>
      <c r="F653" s="385"/>
      <c r="G653" s="385"/>
      <c r="H653" s="384"/>
      <c r="I653" s="384"/>
      <c r="J653" s="384"/>
      <c r="K653" s="385"/>
      <c r="L653" s="385"/>
      <c r="M653" s="375"/>
      <c r="N653" s="382"/>
      <c r="O653" s="383"/>
      <c r="P653" s="384"/>
      <c r="Q653" s="384"/>
      <c r="R653" s="385"/>
      <c r="S653" s="385"/>
      <c r="T653" s="385"/>
      <c r="U653" s="386"/>
      <c r="V653" s="386"/>
      <c r="W653" s="385"/>
      <c r="X653" s="385"/>
      <c r="Y653" s="385"/>
      <c r="Z653" s="385"/>
      <c r="AA653" s="385"/>
      <c r="AB653" s="385"/>
      <c r="AC653" s="385"/>
      <c r="AD653" s="385"/>
      <c r="AE653" s="385"/>
      <c r="AF653" s="385"/>
      <c r="AG653" s="385"/>
      <c r="AH653" s="385"/>
      <c r="AI653" s="385"/>
      <c r="AJ653" s="385"/>
      <c r="AK653" s="385"/>
      <c r="AL653" s="385"/>
    </row>
    <row r="654" spans="1:38" ht="90" customHeight="1" x14ac:dyDescent="0.25">
      <c r="A654" s="390"/>
      <c r="B654" s="385"/>
      <c r="C654" s="378"/>
      <c r="D654" s="391"/>
      <c r="E654" s="385"/>
      <c r="F654" s="385"/>
      <c r="G654" s="385"/>
      <c r="H654" s="384"/>
      <c r="I654" s="384"/>
      <c r="J654" s="384"/>
      <c r="K654" s="385"/>
      <c r="L654" s="385"/>
      <c r="M654" s="375"/>
      <c r="N654" s="382"/>
      <c r="O654" s="383"/>
      <c r="P654" s="384"/>
      <c r="Q654" s="384"/>
      <c r="R654" s="385"/>
      <c r="S654" s="385"/>
      <c r="T654" s="385"/>
      <c r="U654" s="386"/>
      <c r="V654" s="386"/>
      <c r="W654" s="385"/>
      <c r="X654" s="385"/>
      <c r="Y654" s="385"/>
      <c r="Z654" s="385"/>
      <c r="AA654" s="385"/>
      <c r="AB654" s="385"/>
      <c r="AC654" s="385"/>
      <c r="AD654" s="385"/>
      <c r="AE654" s="385"/>
      <c r="AF654" s="385"/>
      <c r="AG654" s="385"/>
      <c r="AH654" s="385"/>
      <c r="AI654" s="385"/>
      <c r="AJ654" s="385"/>
      <c r="AK654" s="385"/>
      <c r="AL654" s="385"/>
    </row>
    <row r="655" spans="1:38" ht="90" customHeight="1" x14ac:dyDescent="0.25">
      <c r="A655" s="390"/>
      <c r="B655" s="385"/>
      <c r="C655" s="378"/>
      <c r="D655" s="391"/>
      <c r="E655" s="385"/>
      <c r="F655" s="385"/>
      <c r="G655" s="385"/>
      <c r="H655" s="384"/>
      <c r="I655" s="384"/>
      <c r="J655" s="384"/>
      <c r="K655" s="385"/>
      <c r="L655" s="385"/>
      <c r="M655" s="375"/>
      <c r="N655" s="382"/>
      <c r="O655" s="383"/>
      <c r="P655" s="384"/>
      <c r="Q655" s="384"/>
      <c r="R655" s="385"/>
      <c r="S655" s="385"/>
      <c r="T655" s="385"/>
      <c r="U655" s="386"/>
      <c r="V655" s="386"/>
      <c r="W655" s="385"/>
      <c r="X655" s="385"/>
      <c r="Y655" s="385"/>
      <c r="Z655" s="385"/>
      <c r="AA655" s="385"/>
      <c r="AB655" s="385"/>
      <c r="AC655" s="385"/>
      <c r="AD655" s="385"/>
      <c r="AE655" s="385"/>
      <c r="AF655" s="385"/>
      <c r="AG655" s="385"/>
      <c r="AH655" s="385"/>
      <c r="AI655" s="385"/>
      <c r="AJ655" s="385"/>
      <c r="AK655" s="385"/>
      <c r="AL655" s="385"/>
    </row>
    <row r="656" spans="1:38" ht="90" customHeight="1" x14ac:dyDescent="0.25">
      <c r="A656" s="390"/>
      <c r="B656" s="385"/>
      <c r="C656" s="378"/>
      <c r="D656" s="391"/>
      <c r="E656" s="385"/>
      <c r="F656" s="385"/>
      <c r="G656" s="385"/>
      <c r="H656" s="384"/>
      <c r="I656" s="384"/>
      <c r="J656" s="384"/>
      <c r="K656" s="385"/>
      <c r="L656" s="385"/>
      <c r="M656" s="375"/>
      <c r="N656" s="382"/>
      <c r="O656" s="383"/>
      <c r="P656" s="384"/>
      <c r="Q656" s="384"/>
      <c r="R656" s="385"/>
      <c r="S656" s="385"/>
      <c r="T656" s="385"/>
      <c r="U656" s="386"/>
      <c r="V656" s="386"/>
      <c r="W656" s="385"/>
      <c r="X656" s="385"/>
      <c r="Y656" s="385"/>
      <c r="Z656" s="385"/>
      <c r="AA656" s="385"/>
      <c r="AB656" s="385"/>
      <c r="AC656" s="385"/>
      <c r="AD656" s="385"/>
      <c r="AE656" s="385"/>
      <c r="AF656" s="385"/>
      <c r="AG656" s="385"/>
      <c r="AH656" s="385"/>
      <c r="AI656" s="385"/>
      <c r="AJ656" s="385"/>
      <c r="AK656" s="385"/>
      <c r="AL656" s="385"/>
    </row>
    <row r="657" spans="1:38" ht="90" customHeight="1" x14ac:dyDescent="0.25">
      <c r="A657" s="390"/>
      <c r="B657" s="385"/>
      <c r="C657" s="378"/>
      <c r="D657" s="391"/>
      <c r="E657" s="385"/>
      <c r="F657" s="385"/>
      <c r="G657" s="385"/>
      <c r="H657" s="384"/>
      <c r="I657" s="384"/>
      <c r="J657" s="384"/>
      <c r="K657" s="385"/>
      <c r="L657" s="385"/>
      <c r="M657" s="375"/>
      <c r="N657" s="382"/>
      <c r="O657" s="383"/>
      <c r="P657" s="384"/>
      <c r="Q657" s="384"/>
      <c r="R657" s="385"/>
      <c r="S657" s="385"/>
      <c r="T657" s="385"/>
      <c r="U657" s="386"/>
      <c r="V657" s="386"/>
      <c r="W657" s="385"/>
      <c r="X657" s="385"/>
      <c r="Y657" s="385"/>
      <c r="Z657" s="385"/>
      <c r="AA657" s="385"/>
      <c r="AB657" s="385"/>
      <c r="AC657" s="385"/>
      <c r="AD657" s="385"/>
      <c r="AE657" s="385"/>
      <c r="AF657" s="385"/>
      <c r="AG657" s="385"/>
      <c r="AH657" s="385"/>
      <c r="AI657" s="385"/>
      <c r="AJ657" s="385"/>
      <c r="AK657" s="385"/>
      <c r="AL657" s="385"/>
    </row>
    <row r="658" spans="1:38" ht="90" customHeight="1" x14ac:dyDescent="0.25">
      <c r="A658" s="390"/>
      <c r="B658" s="385"/>
      <c r="C658" s="378"/>
      <c r="D658" s="391"/>
      <c r="E658" s="385"/>
      <c r="F658" s="385"/>
      <c r="G658" s="385"/>
      <c r="H658" s="384"/>
      <c r="I658" s="384"/>
      <c r="J658" s="384"/>
      <c r="K658" s="385"/>
      <c r="L658" s="385"/>
      <c r="M658" s="375"/>
      <c r="N658" s="382"/>
      <c r="O658" s="383"/>
      <c r="P658" s="384"/>
      <c r="Q658" s="384"/>
      <c r="R658" s="385"/>
      <c r="S658" s="385"/>
      <c r="T658" s="385"/>
      <c r="U658" s="386"/>
      <c r="V658" s="386"/>
      <c r="W658" s="385"/>
      <c r="X658" s="385"/>
      <c r="Y658" s="385"/>
      <c r="Z658" s="385"/>
      <c r="AA658" s="385"/>
      <c r="AB658" s="385"/>
      <c r="AC658" s="385"/>
      <c r="AD658" s="385"/>
      <c r="AE658" s="385"/>
      <c r="AF658" s="385"/>
      <c r="AG658" s="385"/>
      <c r="AH658" s="385"/>
      <c r="AI658" s="385"/>
      <c r="AJ658" s="385"/>
      <c r="AK658" s="385"/>
      <c r="AL658" s="385"/>
    </row>
    <row r="659" spans="1:38" ht="90" customHeight="1" x14ac:dyDescent="0.25">
      <c r="A659" s="390"/>
      <c r="B659" s="385"/>
      <c r="C659" s="378"/>
      <c r="D659" s="391"/>
      <c r="E659" s="385"/>
      <c r="F659" s="385"/>
      <c r="G659" s="385"/>
      <c r="H659" s="384"/>
      <c r="I659" s="384"/>
      <c r="J659" s="384"/>
      <c r="K659" s="385"/>
      <c r="L659" s="385"/>
      <c r="M659" s="375"/>
      <c r="N659" s="382"/>
      <c r="O659" s="383"/>
      <c r="P659" s="384"/>
      <c r="Q659" s="384"/>
      <c r="R659" s="385"/>
      <c r="S659" s="385"/>
      <c r="T659" s="385"/>
      <c r="U659" s="386"/>
      <c r="V659" s="386"/>
      <c r="W659" s="385"/>
      <c r="X659" s="385"/>
      <c r="Y659" s="385"/>
      <c r="Z659" s="385"/>
      <c r="AA659" s="385"/>
      <c r="AB659" s="385"/>
      <c r="AC659" s="385"/>
      <c r="AD659" s="385"/>
      <c r="AE659" s="385"/>
      <c r="AF659" s="385"/>
      <c r="AG659" s="385"/>
      <c r="AH659" s="385"/>
      <c r="AI659" s="385"/>
      <c r="AJ659" s="385"/>
      <c r="AK659" s="385"/>
      <c r="AL659" s="385"/>
    </row>
    <row r="660" spans="1:38" ht="90" customHeight="1" x14ac:dyDescent="0.25">
      <c r="A660" s="390"/>
      <c r="B660" s="385"/>
      <c r="C660" s="378"/>
      <c r="D660" s="391"/>
      <c r="E660" s="385"/>
      <c r="F660" s="385"/>
      <c r="G660" s="385"/>
      <c r="H660" s="384"/>
      <c r="I660" s="384"/>
      <c r="J660" s="384"/>
      <c r="K660" s="385"/>
      <c r="L660" s="385"/>
      <c r="M660" s="375"/>
      <c r="N660" s="382"/>
      <c r="O660" s="383"/>
      <c r="P660" s="384"/>
      <c r="Q660" s="384"/>
      <c r="R660" s="385"/>
      <c r="S660" s="385"/>
      <c r="T660" s="385"/>
      <c r="U660" s="386"/>
      <c r="V660" s="386"/>
      <c r="W660" s="385"/>
      <c r="X660" s="385"/>
      <c r="Y660" s="385"/>
      <c r="Z660" s="385"/>
      <c r="AA660" s="385"/>
      <c r="AB660" s="385"/>
      <c r="AC660" s="385"/>
      <c r="AD660" s="385"/>
      <c r="AE660" s="385"/>
      <c r="AF660" s="385"/>
      <c r="AG660" s="385"/>
      <c r="AH660" s="385"/>
      <c r="AI660" s="385"/>
      <c r="AJ660" s="385"/>
      <c r="AK660" s="385"/>
      <c r="AL660" s="385"/>
    </row>
    <row r="661" spans="1:38" ht="90" customHeight="1" x14ac:dyDescent="0.25">
      <c r="A661" s="390"/>
      <c r="B661" s="385"/>
      <c r="C661" s="378"/>
      <c r="D661" s="391"/>
      <c r="E661" s="385"/>
      <c r="F661" s="385"/>
      <c r="G661" s="385"/>
      <c r="H661" s="384"/>
      <c r="I661" s="384"/>
      <c r="J661" s="384"/>
      <c r="K661" s="385"/>
      <c r="L661" s="385"/>
      <c r="M661" s="375"/>
      <c r="N661" s="382"/>
      <c r="O661" s="383"/>
      <c r="P661" s="384"/>
      <c r="Q661" s="384"/>
      <c r="R661" s="385"/>
      <c r="S661" s="385"/>
      <c r="T661" s="385"/>
      <c r="U661" s="386"/>
      <c r="V661" s="386"/>
      <c r="W661" s="385"/>
      <c r="X661" s="385"/>
      <c r="Y661" s="385"/>
      <c r="Z661" s="385"/>
      <c r="AA661" s="385"/>
      <c r="AB661" s="385"/>
      <c r="AC661" s="385"/>
      <c r="AD661" s="385"/>
      <c r="AE661" s="385"/>
      <c r="AF661" s="385"/>
      <c r="AG661" s="385"/>
      <c r="AH661" s="385"/>
      <c r="AI661" s="385"/>
      <c r="AJ661" s="385"/>
      <c r="AK661" s="385"/>
      <c r="AL661" s="385"/>
    </row>
    <row r="662" spans="1:38" ht="90" customHeight="1" x14ac:dyDescent="0.25">
      <c r="A662" s="390"/>
      <c r="B662" s="385"/>
      <c r="C662" s="378"/>
      <c r="D662" s="391"/>
      <c r="E662" s="385"/>
      <c r="F662" s="385"/>
      <c r="G662" s="385"/>
      <c r="H662" s="384"/>
      <c r="I662" s="384"/>
      <c r="J662" s="384"/>
      <c r="K662" s="385"/>
      <c r="L662" s="385"/>
      <c r="M662" s="375"/>
      <c r="N662" s="382"/>
      <c r="O662" s="383"/>
      <c r="P662" s="384"/>
      <c r="Q662" s="384"/>
      <c r="R662" s="385"/>
      <c r="S662" s="385"/>
      <c r="T662" s="385"/>
      <c r="U662" s="386"/>
      <c r="V662" s="386"/>
      <c r="W662" s="385"/>
      <c r="X662" s="385"/>
      <c r="Y662" s="385"/>
      <c r="Z662" s="385"/>
      <c r="AA662" s="385"/>
      <c r="AB662" s="385"/>
      <c r="AC662" s="385"/>
      <c r="AD662" s="385"/>
      <c r="AE662" s="385"/>
      <c r="AF662" s="385"/>
      <c r="AG662" s="385"/>
      <c r="AH662" s="385"/>
      <c r="AI662" s="385"/>
      <c r="AJ662" s="385"/>
      <c r="AK662" s="385"/>
      <c r="AL662" s="385"/>
    </row>
    <row r="663" spans="1:38" ht="90" customHeight="1" x14ac:dyDescent="0.25">
      <c r="A663" s="390"/>
      <c r="B663" s="385"/>
      <c r="C663" s="378"/>
      <c r="D663" s="391"/>
      <c r="E663" s="385"/>
      <c r="F663" s="385"/>
      <c r="G663" s="385"/>
      <c r="H663" s="384"/>
      <c r="I663" s="384"/>
      <c r="J663" s="384"/>
      <c r="K663" s="385"/>
      <c r="L663" s="385"/>
      <c r="M663" s="375"/>
      <c r="N663" s="382"/>
      <c r="O663" s="383"/>
      <c r="P663" s="384"/>
      <c r="Q663" s="384"/>
      <c r="R663" s="385"/>
      <c r="S663" s="385"/>
      <c r="T663" s="385"/>
      <c r="U663" s="386"/>
      <c r="V663" s="386"/>
      <c r="W663" s="385"/>
      <c r="X663" s="385"/>
      <c r="Y663" s="385"/>
      <c r="Z663" s="385"/>
      <c r="AA663" s="385"/>
      <c r="AB663" s="385"/>
      <c r="AC663" s="385"/>
      <c r="AD663" s="385"/>
      <c r="AE663" s="385"/>
      <c r="AF663" s="385"/>
      <c r="AG663" s="385"/>
      <c r="AH663" s="385"/>
      <c r="AI663" s="385"/>
      <c r="AJ663" s="385"/>
      <c r="AK663" s="385"/>
      <c r="AL663" s="385"/>
    </row>
    <row r="664" spans="1:38" ht="90" customHeight="1" x14ac:dyDescent="0.25">
      <c r="A664" s="390"/>
      <c r="B664" s="385"/>
      <c r="C664" s="378"/>
      <c r="D664" s="391"/>
      <c r="E664" s="385"/>
      <c r="F664" s="385"/>
      <c r="G664" s="385"/>
      <c r="H664" s="384"/>
      <c r="I664" s="384"/>
      <c r="J664" s="384"/>
      <c r="K664" s="385"/>
      <c r="L664" s="385"/>
      <c r="M664" s="375"/>
      <c r="N664" s="382"/>
      <c r="O664" s="383"/>
      <c r="P664" s="384"/>
      <c r="Q664" s="384"/>
      <c r="R664" s="385"/>
      <c r="S664" s="385"/>
      <c r="T664" s="385"/>
      <c r="U664" s="386"/>
      <c r="V664" s="386"/>
      <c r="W664" s="385"/>
      <c r="X664" s="385"/>
      <c r="Y664" s="385"/>
      <c r="Z664" s="385"/>
      <c r="AA664" s="385"/>
      <c r="AB664" s="385"/>
      <c r="AC664" s="385"/>
      <c r="AD664" s="385"/>
      <c r="AE664" s="385"/>
      <c r="AF664" s="385"/>
      <c r="AG664" s="385"/>
      <c r="AH664" s="385"/>
      <c r="AI664" s="385"/>
      <c r="AJ664" s="385"/>
      <c r="AK664" s="385"/>
      <c r="AL664" s="385"/>
    </row>
    <row r="665" spans="1:38" ht="90" customHeight="1" x14ac:dyDescent="0.25">
      <c r="A665" s="390"/>
      <c r="B665" s="385"/>
      <c r="C665" s="378"/>
      <c r="D665" s="391"/>
      <c r="E665" s="385"/>
      <c r="F665" s="385"/>
      <c r="G665" s="385"/>
      <c r="H665" s="384"/>
      <c r="I665" s="384"/>
      <c r="J665" s="384"/>
      <c r="K665" s="385"/>
      <c r="L665" s="385"/>
      <c r="M665" s="375"/>
      <c r="N665" s="382"/>
      <c r="O665" s="383"/>
      <c r="P665" s="384"/>
      <c r="Q665" s="384"/>
      <c r="R665" s="385"/>
      <c r="S665" s="385"/>
      <c r="T665" s="385"/>
      <c r="U665" s="386"/>
      <c r="V665" s="386"/>
      <c r="W665" s="385"/>
      <c r="X665" s="385"/>
      <c r="Y665" s="385"/>
      <c r="Z665" s="385"/>
      <c r="AA665" s="385"/>
      <c r="AB665" s="385"/>
      <c r="AC665" s="385"/>
      <c r="AD665" s="385"/>
      <c r="AE665" s="385"/>
      <c r="AF665" s="385"/>
      <c r="AG665" s="385"/>
      <c r="AH665" s="385"/>
      <c r="AI665" s="385"/>
      <c r="AJ665" s="385"/>
      <c r="AK665" s="385"/>
      <c r="AL665" s="385"/>
    </row>
    <row r="666" spans="1:38" ht="90" customHeight="1" x14ac:dyDescent="0.25">
      <c r="A666" s="390"/>
      <c r="B666" s="385"/>
      <c r="C666" s="378"/>
      <c r="D666" s="391"/>
      <c r="E666" s="385"/>
      <c r="F666" s="385"/>
      <c r="G666" s="385"/>
      <c r="H666" s="384"/>
      <c r="I666" s="384"/>
      <c r="J666" s="384"/>
      <c r="K666" s="385"/>
      <c r="L666" s="385"/>
      <c r="M666" s="375"/>
      <c r="N666" s="382"/>
      <c r="O666" s="383"/>
      <c r="P666" s="384"/>
      <c r="Q666" s="384"/>
      <c r="R666" s="385"/>
      <c r="S666" s="385"/>
      <c r="T666" s="385"/>
      <c r="U666" s="386"/>
      <c r="V666" s="386"/>
      <c r="W666" s="385"/>
      <c r="X666" s="385"/>
      <c r="Y666" s="385"/>
      <c r="Z666" s="385"/>
      <c r="AA666" s="385"/>
      <c r="AB666" s="385"/>
      <c r="AC666" s="385"/>
      <c r="AD666" s="385"/>
      <c r="AE666" s="385"/>
      <c r="AF666" s="385"/>
      <c r="AG666" s="385"/>
      <c r="AH666" s="385"/>
      <c r="AI666" s="385"/>
      <c r="AJ666" s="385"/>
      <c r="AK666" s="385"/>
      <c r="AL666" s="385"/>
    </row>
    <row r="667" spans="1:38" ht="90" customHeight="1" x14ac:dyDescent="0.25">
      <c r="A667" s="390"/>
      <c r="B667" s="385"/>
      <c r="C667" s="378"/>
      <c r="D667" s="391"/>
      <c r="E667" s="385"/>
      <c r="F667" s="385"/>
      <c r="G667" s="385"/>
      <c r="H667" s="384"/>
      <c r="I667" s="384"/>
      <c r="J667" s="384"/>
      <c r="K667" s="385"/>
      <c r="L667" s="385"/>
      <c r="M667" s="375"/>
      <c r="N667" s="382"/>
      <c r="O667" s="383"/>
      <c r="P667" s="384"/>
      <c r="Q667" s="384"/>
      <c r="R667" s="385"/>
      <c r="S667" s="385"/>
      <c r="T667" s="385"/>
      <c r="U667" s="386"/>
      <c r="V667" s="386"/>
      <c r="W667" s="385"/>
      <c r="X667" s="385"/>
      <c r="Y667" s="385"/>
      <c r="Z667" s="385"/>
      <c r="AA667" s="385"/>
      <c r="AB667" s="385"/>
      <c r="AC667" s="385"/>
      <c r="AD667" s="385"/>
      <c r="AE667" s="385"/>
      <c r="AF667" s="385"/>
      <c r="AG667" s="385"/>
      <c r="AH667" s="385"/>
      <c r="AI667" s="385"/>
      <c r="AJ667" s="385"/>
      <c r="AK667" s="385"/>
      <c r="AL667" s="385"/>
    </row>
    <row r="668" spans="1:38" ht="90" customHeight="1" x14ac:dyDescent="0.25">
      <c r="A668" s="390"/>
      <c r="B668" s="385"/>
      <c r="C668" s="378"/>
      <c r="D668" s="391"/>
      <c r="E668" s="385"/>
      <c r="F668" s="385"/>
      <c r="G668" s="385"/>
      <c r="H668" s="384"/>
      <c r="I668" s="384"/>
      <c r="J668" s="384"/>
      <c r="K668" s="385"/>
      <c r="L668" s="385"/>
      <c r="M668" s="375"/>
      <c r="N668" s="382"/>
      <c r="O668" s="383"/>
      <c r="P668" s="384"/>
      <c r="Q668" s="384"/>
      <c r="R668" s="385"/>
      <c r="S668" s="385"/>
      <c r="T668" s="385"/>
      <c r="U668" s="386"/>
      <c r="V668" s="386"/>
      <c r="W668" s="385"/>
      <c r="X668" s="385"/>
      <c r="Y668" s="385"/>
      <c r="Z668" s="385"/>
      <c r="AA668" s="385"/>
      <c r="AB668" s="385"/>
      <c r="AC668" s="385"/>
      <c r="AD668" s="385"/>
      <c r="AE668" s="385"/>
      <c r="AF668" s="385"/>
      <c r="AG668" s="385"/>
      <c r="AH668" s="385"/>
      <c r="AI668" s="385"/>
      <c r="AJ668" s="385"/>
      <c r="AK668" s="385"/>
      <c r="AL668" s="385"/>
    </row>
    <row r="669" spans="1:38" ht="90" customHeight="1" x14ac:dyDescent="0.25">
      <c r="A669" s="390"/>
      <c r="B669" s="385"/>
      <c r="C669" s="378"/>
      <c r="D669" s="391"/>
      <c r="E669" s="385"/>
      <c r="F669" s="385"/>
      <c r="G669" s="385"/>
      <c r="H669" s="384"/>
      <c r="I669" s="384"/>
      <c r="J669" s="384"/>
      <c r="K669" s="385"/>
      <c r="L669" s="385"/>
      <c r="M669" s="375"/>
      <c r="N669" s="382"/>
      <c r="O669" s="383"/>
      <c r="P669" s="384"/>
      <c r="Q669" s="384"/>
      <c r="R669" s="385"/>
      <c r="S669" s="385"/>
      <c r="T669" s="385"/>
      <c r="U669" s="386"/>
      <c r="V669" s="386"/>
      <c r="W669" s="385"/>
      <c r="X669" s="385"/>
      <c r="Y669" s="385"/>
      <c r="Z669" s="385"/>
      <c r="AA669" s="385"/>
      <c r="AB669" s="385"/>
      <c r="AC669" s="385"/>
      <c r="AD669" s="385"/>
      <c r="AE669" s="385"/>
      <c r="AF669" s="385"/>
      <c r="AG669" s="385"/>
      <c r="AH669" s="385"/>
      <c r="AI669" s="385"/>
      <c r="AJ669" s="385"/>
      <c r="AK669" s="385"/>
      <c r="AL669" s="385"/>
    </row>
    <row r="670" spans="1:38" ht="90" customHeight="1" x14ac:dyDescent="0.25">
      <c r="A670" s="390"/>
      <c r="B670" s="385"/>
      <c r="C670" s="378"/>
      <c r="D670" s="391"/>
      <c r="E670" s="385"/>
      <c r="F670" s="385"/>
      <c r="G670" s="385"/>
      <c r="H670" s="384"/>
      <c r="I670" s="384"/>
      <c r="J670" s="384"/>
      <c r="K670" s="385"/>
      <c r="L670" s="385"/>
      <c r="M670" s="375"/>
      <c r="N670" s="382"/>
      <c r="O670" s="383"/>
      <c r="P670" s="384"/>
      <c r="Q670" s="384"/>
      <c r="R670" s="385"/>
      <c r="S670" s="385"/>
      <c r="T670" s="385"/>
      <c r="U670" s="386"/>
      <c r="V670" s="386"/>
      <c r="W670" s="385"/>
      <c r="X670" s="385"/>
      <c r="Y670" s="385"/>
      <c r="Z670" s="385"/>
      <c r="AA670" s="385"/>
      <c r="AB670" s="385"/>
      <c r="AC670" s="385"/>
      <c r="AD670" s="385"/>
      <c r="AE670" s="385"/>
      <c r="AF670" s="385"/>
      <c r="AG670" s="385"/>
      <c r="AH670" s="385"/>
      <c r="AI670" s="385"/>
      <c r="AJ670" s="385"/>
      <c r="AK670" s="385"/>
      <c r="AL670" s="385"/>
    </row>
    <row r="671" spans="1:38" ht="90" customHeight="1" x14ac:dyDescent="0.25">
      <c r="A671" s="390"/>
      <c r="B671" s="385"/>
      <c r="C671" s="378"/>
      <c r="D671" s="391"/>
      <c r="E671" s="385"/>
      <c r="F671" s="385"/>
      <c r="G671" s="385"/>
      <c r="H671" s="384"/>
      <c r="I671" s="384"/>
      <c r="J671" s="384"/>
      <c r="K671" s="385"/>
      <c r="L671" s="385"/>
      <c r="M671" s="375"/>
      <c r="N671" s="382"/>
      <c r="O671" s="383"/>
      <c r="P671" s="384"/>
      <c r="Q671" s="384"/>
      <c r="R671" s="385"/>
      <c r="S671" s="385"/>
      <c r="T671" s="385"/>
      <c r="U671" s="386"/>
      <c r="V671" s="386"/>
      <c r="W671" s="385"/>
      <c r="X671" s="385"/>
      <c r="Y671" s="385"/>
      <c r="Z671" s="385"/>
      <c r="AA671" s="385"/>
      <c r="AB671" s="385"/>
      <c r="AC671" s="385"/>
      <c r="AD671" s="385"/>
      <c r="AE671" s="385"/>
      <c r="AF671" s="385"/>
      <c r="AG671" s="385"/>
      <c r="AH671" s="385"/>
      <c r="AI671" s="385"/>
      <c r="AJ671" s="385"/>
      <c r="AK671" s="385"/>
      <c r="AL671" s="385"/>
    </row>
    <row r="672" spans="1:38" ht="90" customHeight="1" x14ac:dyDescent="0.25">
      <c r="A672" s="390"/>
      <c r="B672" s="385"/>
      <c r="C672" s="378"/>
      <c r="D672" s="391"/>
      <c r="E672" s="385"/>
      <c r="F672" s="385"/>
      <c r="G672" s="385"/>
      <c r="H672" s="384"/>
      <c r="I672" s="384"/>
      <c r="J672" s="384"/>
      <c r="K672" s="385"/>
      <c r="L672" s="385"/>
      <c r="M672" s="375"/>
      <c r="N672" s="382"/>
      <c r="O672" s="383"/>
      <c r="P672" s="384"/>
      <c r="Q672" s="384"/>
      <c r="R672" s="385"/>
      <c r="S672" s="385"/>
      <c r="T672" s="385"/>
      <c r="U672" s="386"/>
      <c r="V672" s="386"/>
      <c r="W672" s="385"/>
      <c r="X672" s="385"/>
      <c r="Y672" s="385"/>
      <c r="Z672" s="385"/>
      <c r="AA672" s="385"/>
      <c r="AB672" s="385"/>
      <c r="AC672" s="385"/>
      <c r="AD672" s="385"/>
      <c r="AE672" s="385"/>
      <c r="AF672" s="385"/>
      <c r="AG672" s="385"/>
      <c r="AH672" s="385"/>
      <c r="AI672" s="385"/>
      <c r="AJ672" s="385"/>
      <c r="AK672" s="385"/>
      <c r="AL672" s="385"/>
    </row>
    <row r="673" spans="1:38" ht="90" customHeight="1" x14ac:dyDescent="0.25">
      <c r="A673" s="390"/>
      <c r="B673" s="385"/>
      <c r="C673" s="378"/>
      <c r="D673" s="391"/>
      <c r="E673" s="385"/>
      <c r="F673" s="385"/>
      <c r="G673" s="385"/>
      <c r="H673" s="384"/>
      <c r="I673" s="384"/>
      <c r="J673" s="384"/>
      <c r="K673" s="385"/>
      <c r="L673" s="385"/>
      <c r="M673" s="375"/>
      <c r="N673" s="382"/>
      <c r="O673" s="383"/>
      <c r="P673" s="384"/>
      <c r="Q673" s="384"/>
      <c r="R673" s="385"/>
      <c r="S673" s="385"/>
      <c r="T673" s="385"/>
      <c r="U673" s="386"/>
      <c r="V673" s="386"/>
      <c r="W673" s="385"/>
      <c r="X673" s="385"/>
      <c r="Y673" s="385"/>
      <c r="Z673" s="385"/>
      <c r="AA673" s="385"/>
      <c r="AB673" s="385"/>
      <c r="AC673" s="385"/>
      <c r="AD673" s="385"/>
      <c r="AE673" s="385"/>
      <c r="AF673" s="385"/>
      <c r="AG673" s="385"/>
      <c r="AH673" s="385"/>
      <c r="AI673" s="385"/>
      <c r="AJ673" s="385"/>
      <c r="AK673" s="385"/>
      <c r="AL673" s="385"/>
    </row>
    <row r="674" spans="1:38" ht="90" customHeight="1" x14ac:dyDescent="0.25">
      <c r="A674" s="390"/>
      <c r="B674" s="385"/>
      <c r="C674" s="378"/>
      <c r="D674" s="391"/>
      <c r="E674" s="385"/>
      <c r="F674" s="385"/>
      <c r="G674" s="385"/>
      <c r="H674" s="384"/>
      <c r="I674" s="384"/>
      <c r="J674" s="384"/>
      <c r="K674" s="385"/>
      <c r="L674" s="385"/>
      <c r="M674" s="375"/>
      <c r="N674" s="382"/>
      <c r="O674" s="383"/>
      <c r="P674" s="384"/>
      <c r="Q674" s="384"/>
      <c r="R674" s="385"/>
      <c r="S674" s="385"/>
      <c r="T674" s="385"/>
      <c r="U674" s="386"/>
      <c r="V674" s="386"/>
      <c r="W674" s="385"/>
      <c r="X674" s="385"/>
      <c r="Y674" s="385"/>
      <c r="Z674" s="385"/>
      <c r="AA674" s="385"/>
      <c r="AB674" s="385"/>
      <c r="AC674" s="385"/>
      <c r="AD674" s="385"/>
      <c r="AE674" s="385"/>
      <c r="AF674" s="385"/>
      <c r="AG674" s="385"/>
      <c r="AH674" s="385"/>
      <c r="AI674" s="385"/>
      <c r="AJ674" s="385"/>
      <c r="AK674" s="385"/>
      <c r="AL674" s="385"/>
    </row>
    <row r="675" spans="1:38" ht="90" customHeight="1" x14ac:dyDescent="0.25">
      <c r="A675" s="390"/>
      <c r="B675" s="385"/>
      <c r="C675" s="378"/>
      <c r="D675" s="391"/>
      <c r="E675" s="385"/>
      <c r="F675" s="385"/>
      <c r="G675" s="385"/>
      <c r="H675" s="384"/>
      <c r="I675" s="384"/>
      <c r="J675" s="384"/>
      <c r="K675" s="385"/>
      <c r="L675" s="385"/>
      <c r="M675" s="375"/>
      <c r="N675" s="382"/>
      <c r="O675" s="383"/>
      <c r="P675" s="384"/>
      <c r="Q675" s="384"/>
      <c r="R675" s="385"/>
      <c r="S675" s="385"/>
      <c r="T675" s="385"/>
      <c r="U675" s="386"/>
      <c r="V675" s="386"/>
      <c r="W675" s="385"/>
      <c r="X675" s="385"/>
      <c r="Y675" s="385"/>
      <c r="Z675" s="385"/>
      <c r="AA675" s="385"/>
      <c r="AB675" s="385"/>
      <c r="AC675" s="385"/>
      <c r="AD675" s="385"/>
      <c r="AE675" s="385"/>
      <c r="AF675" s="385"/>
      <c r="AG675" s="385"/>
      <c r="AH675" s="385"/>
      <c r="AI675" s="385"/>
      <c r="AJ675" s="385"/>
      <c r="AK675" s="385"/>
      <c r="AL675" s="385"/>
    </row>
    <row r="676" spans="1:38" ht="90" customHeight="1" x14ac:dyDescent="0.25">
      <c r="A676" s="390"/>
      <c r="B676" s="385"/>
      <c r="C676" s="378"/>
      <c r="D676" s="391"/>
      <c r="E676" s="385"/>
      <c r="F676" s="385"/>
      <c r="G676" s="385"/>
      <c r="H676" s="384"/>
      <c r="I676" s="384"/>
      <c r="J676" s="384"/>
      <c r="K676" s="385"/>
      <c r="L676" s="385"/>
      <c r="M676" s="375"/>
      <c r="N676" s="382"/>
      <c r="O676" s="383"/>
      <c r="P676" s="384"/>
      <c r="Q676" s="384"/>
      <c r="R676" s="385"/>
      <c r="S676" s="385"/>
      <c r="T676" s="385"/>
      <c r="U676" s="386"/>
      <c r="V676" s="386"/>
      <c r="W676" s="385"/>
      <c r="X676" s="385"/>
      <c r="Y676" s="385"/>
      <c r="Z676" s="385"/>
      <c r="AA676" s="385"/>
      <c r="AB676" s="385"/>
      <c r="AC676" s="385"/>
      <c r="AD676" s="385"/>
      <c r="AE676" s="385"/>
      <c r="AF676" s="385"/>
      <c r="AG676" s="385"/>
      <c r="AH676" s="385"/>
      <c r="AI676" s="385"/>
      <c r="AJ676" s="385"/>
      <c r="AK676" s="385"/>
      <c r="AL676" s="385"/>
    </row>
    <row r="677" spans="1:38" ht="90" customHeight="1" x14ac:dyDescent="0.25">
      <c r="A677" s="390"/>
      <c r="B677" s="385"/>
      <c r="C677" s="378"/>
      <c r="D677" s="391"/>
      <c r="E677" s="385"/>
      <c r="F677" s="385"/>
      <c r="G677" s="385"/>
      <c r="H677" s="384"/>
      <c r="I677" s="384"/>
      <c r="J677" s="384"/>
      <c r="K677" s="385"/>
      <c r="L677" s="385"/>
      <c r="M677" s="375"/>
      <c r="N677" s="382"/>
      <c r="O677" s="383"/>
      <c r="P677" s="384"/>
      <c r="Q677" s="384"/>
      <c r="R677" s="385"/>
      <c r="S677" s="385"/>
      <c r="T677" s="385"/>
      <c r="U677" s="386"/>
      <c r="V677" s="386"/>
      <c r="W677" s="385"/>
      <c r="X677" s="385"/>
      <c r="Y677" s="385"/>
      <c r="Z677" s="385"/>
      <c r="AA677" s="385"/>
      <c r="AB677" s="385"/>
      <c r="AC677" s="385"/>
      <c r="AD677" s="385"/>
      <c r="AE677" s="385"/>
      <c r="AF677" s="385"/>
      <c r="AG677" s="385"/>
      <c r="AH677" s="385"/>
      <c r="AI677" s="385"/>
      <c r="AJ677" s="385"/>
      <c r="AK677" s="385"/>
      <c r="AL677" s="385"/>
    </row>
    <row r="678" spans="1:38" ht="90" customHeight="1" x14ac:dyDescent="0.25">
      <c r="A678" s="390"/>
      <c r="B678" s="385"/>
      <c r="C678" s="378"/>
      <c r="D678" s="391"/>
      <c r="E678" s="385"/>
      <c r="F678" s="385"/>
      <c r="G678" s="385"/>
      <c r="H678" s="384"/>
      <c r="I678" s="384"/>
      <c r="J678" s="384"/>
      <c r="K678" s="385"/>
      <c r="L678" s="385"/>
      <c r="M678" s="375"/>
      <c r="N678" s="382"/>
      <c r="O678" s="383"/>
      <c r="P678" s="384"/>
      <c r="Q678" s="384"/>
      <c r="R678" s="385"/>
      <c r="S678" s="385"/>
      <c r="T678" s="385"/>
      <c r="U678" s="386"/>
      <c r="V678" s="386"/>
      <c r="W678" s="385"/>
      <c r="X678" s="385"/>
      <c r="Y678" s="385"/>
      <c r="Z678" s="385"/>
      <c r="AA678" s="385"/>
      <c r="AB678" s="385"/>
      <c r="AC678" s="385"/>
      <c r="AD678" s="385"/>
      <c r="AE678" s="385"/>
      <c r="AF678" s="385"/>
      <c r="AG678" s="385"/>
      <c r="AH678" s="385"/>
      <c r="AI678" s="385"/>
      <c r="AJ678" s="385"/>
      <c r="AK678" s="385"/>
      <c r="AL678" s="385"/>
    </row>
    <row r="679" spans="1:38" ht="90" customHeight="1" x14ac:dyDescent="0.25">
      <c r="A679" s="390"/>
      <c r="B679" s="385"/>
      <c r="C679" s="378"/>
      <c r="D679" s="391"/>
      <c r="E679" s="385"/>
      <c r="F679" s="385"/>
      <c r="G679" s="385"/>
      <c r="H679" s="384"/>
      <c r="I679" s="384"/>
      <c r="J679" s="384"/>
      <c r="K679" s="385"/>
      <c r="L679" s="385"/>
      <c r="M679" s="375"/>
      <c r="N679" s="382"/>
      <c r="O679" s="383"/>
      <c r="P679" s="384"/>
      <c r="Q679" s="384"/>
      <c r="R679" s="385"/>
      <c r="S679" s="385"/>
      <c r="T679" s="385"/>
      <c r="U679" s="386"/>
      <c r="V679" s="386"/>
      <c r="W679" s="385"/>
      <c r="X679" s="385"/>
      <c r="Y679" s="385"/>
      <c r="Z679" s="385"/>
      <c r="AA679" s="385"/>
      <c r="AB679" s="385"/>
      <c r="AC679" s="385"/>
      <c r="AD679" s="385"/>
      <c r="AE679" s="385"/>
      <c r="AF679" s="385"/>
      <c r="AG679" s="385"/>
      <c r="AH679" s="385"/>
      <c r="AI679" s="385"/>
      <c r="AJ679" s="385"/>
      <c r="AK679" s="385"/>
      <c r="AL679" s="385"/>
    </row>
    <row r="680" spans="1:38" ht="90" customHeight="1" x14ac:dyDescent="0.25">
      <c r="A680" s="390"/>
      <c r="B680" s="385"/>
      <c r="C680" s="378"/>
      <c r="D680" s="391"/>
      <c r="E680" s="385"/>
      <c r="F680" s="385"/>
      <c r="G680" s="385"/>
      <c r="H680" s="384"/>
      <c r="I680" s="384"/>
      <c r="J680" s="384"/>
      <c r="K680" s="385"/>
      <c r="L680" s="385"/>
      <c r="M680" s="375"/>
      <c r="N680" s="382"/>
      <c r="O680" s="383"/>
      <c r="P680" s="384"/>
      <c r="Q680" s="384"/>
      <c r="R680" s="385"/>
      <c r="S680" s="385"/>
      <c r="T680" s="385"/>
      <c r="U680" s="386"/>
      <c r="V680" s="386"/>
      <c r="W680" s="385"/>
      <c r="X680" s="385"/>
      <c r="Y680" s="385"/>
      <c r="Z680" s="385"/>
      <c r="AA680" s="385"/>
      <c r="AB680" s="385"/>
      <c r="AC680" s="385"/>
      <c r="AD680" s="385"/>
      <c r="AE680" s="385"/>
      <c r="AF680" s="385"/>
      <c r="AG680" s="385"/>
      <c r="AH680" s="385"/>
      <c r="AI680" s="385"/>
      <c r="AJ680" s="385"/>
      <c r="AK680" s="385"/>
      <c r="AL680" s="385"/>
    </row>
    <row r="681" spans="1:38" ht="90" customHeight="1" x14ac:dyDescent="0.25">
      <c r="A681" s="390"/>
      <c r="B681" s="385"/>
      <c r="C681" s="378"/>
      <c r="D681" s="391"/>
      <c r="E681" s="385"/>
      <c r="F681" s="385"/>
      <c r="G681" s="385"/>
      <c r="H681" s="384"/>
      <c r="I681" s="384"/>
      <c r="J681" s="384"/>
      <c r="K681" s="385"/>
      <c r="L681" s="385"/>
      <c r="M681" s="375"/>
      <c r="N681" s="382"/>
      <c r="O681" s="383"/>
      <c r="P681" s="384"/>
      <c r="Q681" s="384"/>
      <c r="R681" s="385"/>
      <c r="S681" s="385"/>
      <c r="T681" s="385"/>
      <c r="U681" s="386"/>
      <c r="V681" s="386"/>
      <c r="W681" s="385"/>
      <c r="X681" s="385"/>
      <c r="Y681" s="385"/>
      <c r="Z681" s="385"/>
      <c r="AA681" s="385"/>
      <c r="AB681" s="385"/>
      <c r="AC681" s="385"/>
      <c r="AD681" s="385"/>
      <c r="AE681" s="385"/>
      <c r="AF681" s="385"/>
      <c r="AG681" s="385"/>
      <c r="AH681" s="385"/>
      <c r="AI681" s="385"/>
      <c r="AJ681" s="385"/>
      <c r="AK681" s="385"/>
      <c r="AL681" s="385"/>
    </row>
    <row r="682" spans="1:38" ht="90" customHeight="1" x14ac:dyDescent="0.25">
      <c r="A682" s="390"/>
      <c r="B682" s="385"/>
      <c r="C682" s="378"/>
      <c r="D682" s="391"/>
      <c r="E682" s="385"/>
      <c r="F682" s="385"/>
      <c r="G682" s="385"/>
      <c r="H682" s="384"/>
      <c r="I682" s="384"/>
      <c r="J682" s="384"/>
      <c r="K682" s="385"/>
      <c r="L682" s="385"/>
      <c r="M682" s="375"/>
      <c r="N682" s="382"/>
      <c r="O682" s="383"/>
      <c r="P682" s="384"/>
      <c r="Q682" s="384"/>
      <c r="R682" s="385"/>
      <c r="S682" s="385"/>
      <c r="T682" s="385"/>
      <c r="U682" s="386"/>
      <c r="V682" s="386"/>
      <c r="W682" s="385"/>
      <c r="X682" s="385"/>
      <c r="Y682" s="385"/>
      <c r="Z682" s="385"/>
      <c r="AA682" s="385"/>
      <c r="AB682" s="385"/>
      <c r="AC682" s="385"/>
      <c r="AD682" s="385"/>
      <c r="AE682" s="385"/>
      <c r="AF682" s="385"/>
      <c r="AG682" s="385"/>
      <c r="AH682" s="385"/>
      <c r="AI682" s="385"/>
      <c r="AJ682" s="385"/>
      <c r="AK682" s="385"/>
      <c r="AL682" s="385"/>
    </row>
    <row r="683" spans="1:38" ht="90" customHeight="1" x14ac:dyDescent="0.25">
      <c r="A683" s="390"/>
      <c r="B683" s="385"/>
      <c r="C683" s="378"/>
      <c r="D683" s="391"/>
      <c r="E683" s="385"/>
      <c r="F683" s="385"/>
      <c r="G683" s="385"/>
      <c r="H683" s="384"/>
      <c r="I683" s="384"/>
      <c r="J683" s="384"/>
      <c r="K683" s="385"/>
      <c r="L683" s="385"/>
      <c r="M683" s="375"/>
      <c r="N683" s="382"/>
      <c r="O683" s="383"/>
      <c r="P683" s="384"/>
      <c r="Q683" s="384"/>
      <c r="R683" s="385"/>
      <c r="S683" s="385"/>
      <c r="T683" s="385"/>
      <c r="U683" s="386"/>
      <c r="V683" s="386"/>
      <c r="W683" s="385"/>
      <c r="X683" s="385"/>
      <c r="Y683" s="385"/>
      <c r="Z683" s="385"/>
      <c r="AA683" s="385"/>
      <c r="AB683" s="385"/>
      <c r="AC683" s="385"/>
      <c r="AD683" s="385"/>
      <c r="AE683" s="385"/>
      <c r="AF683" s="385"/>
      <c r="AG683" s="385"/>
      <c r="AH683" s="385"/>
      <c r="AI683" s="385"/>
      <c r="AJ683" s="385"/>
      <c r="AK683" s="385"/>
      <c r="AL683" s="385"/>
    </row>
    <row r="684" spans="1:38" ht="90" customHeight="1" x14ac:dyDescent="0.25">
      <c r="A684" s="390"/>
      <c r="B684" s="385"/>
      <c r="C684" s="378"/>
      <c r="D684" s="391"/>
      <c r="E684" s="385"/>
      <c r="F684" s="385"/>
      <c r="G684" s="385"/>
      <c r="H684" s="384"/>
      <c r="I684" s="384"/>
      <c r="J684" s="384"/>
      <c r="K684" s="385"/>
      <c r="L684" s="385"/>
      <c r="M684" s="375"/>
      <c r="N684" s="382"/>
      <c r="O684" s="383"/>
      <c r="P684" s="384"/>
      <c r="Q684" s="384"/>
      <c r="R684" s="385"/>
      <c r="S684" s="385"/>
      <c r="T684" s="385"/>
      <c r="U684" s="386"/>
      <c r="V684" s="386"/>
      <c r="W684" s="385"/>
      <c r="X684" s="385"/>
      <c r="Y684" s="385"/>
      <c r="Z684" s="385"/>
      <c r="AA684" s="385"/>
      <c r="AB684" s="385"/>
      <c r="AC684" s="385"/>
      <c r="AD684" s="385"/>
      <c r="AE684" s="385"/>
      <c r="AF684" s="385"/>
      <c r="AG684" s="385"/>
      <c r="AH684" s="385"/>
      <c r="AI684" s="385"/>
      <c r="AJ684" s="385"/>
      <c r="AK684" s="385"/>
      <c r="AL684" s="385"/>
    </row>
    <row r="685" spans="1:38" ht="90" customHeight="1" x14ac:dyDescent="0.25">
      <c r="A685" s="390"/>
      <c r="B685" s="385"/>
      <c r="C685" s="378"/>
      <c r="D685" s="391"/>
      <c r="E685" s="385"/>
      <c r="F685" s="385"/>
      <c r="G685" s="385"/>
      <c r="H685" s="384"/>
      <c r="I685" s="384"/>
      <c r="J685" s="384"/>
      <c r="K685" s="385"/>
      <c r="L685" s="385"/>
      <c r="M685" s="375"/>
      <c r="N685" s="382"/>
      <c r="O685" s="383"/>
      <c r="P685" s="384"/>
      <c r="Q685" s="384"/>
      <c r="R685" s="385"/>
      <c r="S685" s="385"/>
      <c r="T685" s="385"/>
      <c r="U685" s="386"/>
      <c r="V685" s="386"/>
      <c r="W685" s="385"/>
      <c r="X685" s="385"/>
      <c r="Y685" s="385"/>
      <c r="Z685" s="385"/>
      <c r="AA685" s="385"/>
      <c r="AB685" s="385"/>
      <c r="AC685" s="385"/>
      <c r="AD685" s="385"/>
      <c r="AE685" s="385"/>
      <c r="AF685" s="385"/>
      <c r="AG685" s="385"/>
      <c r="AH685" s="385"/>
      <c r="AI685" s="385"/>
      <c r="AJ685" s="385"/>
      <c r="AK685" s="385"/>
      <c r="AL685" s="385"/>
    </row>
    <row r="686" spans="1:38" ht="90" customHeight="1" x14ac:dyDescent="0.25">
      <c r="A686" s="390"/>
      <c r="B686" s="385"/>
      <c r="C686" s="378"/>
      <c r="D686" s="391"/>
      <c r="E686" s="385"/>
      <c r="F686" s="385"/>
      <c r="G686" s="385"/>
      <c r="H686" s="384"/>
      <c r="I686" s="384"/>
      <c r="J686" s="384"/>
      <c r="K686" s="385"/>
      <c r="L686" s="385"/>
      <c r="M686" s="375"/>
      <c r="N686" s="382"/>
      <c r="O686" s="383"/>
      <c r="P686" s="384"/>
      <c r="Q686" s="384"/>
      <c r="R686" s="385"/>
      <c r="S686" s="385"/>
      <c r="T686" s="385"/>
      <c r="U686" s="386"/>
      <c r="V686" s="386"/>
      <c r="W686" s="385"/>
      <c r="X686" s="385"/>
      <c r="Y686" s="385"/>
      <c r="Z686" s="385"/>
      <c r="AA686" s="385"/>
      <c r="AB686" s="385"/>
      <c r="AC686" s="385"/>
      <c r="AD686" s="385"/>
      <c r="AE686" s="385"/>
      <c r="AF686" s="385"/>
      <c r="AG686" s="385"/>
      <c r="AH686" s="385"/>
      <c r="AI686" s="385"/>
      <c r="AJ686" s="385"/>
      <c r="AK686" s="385"/>
      <c r="AL686" s="385"/>
    </row>
    <row r="687" spans="1:38" ht="90" customHeight="1" x14ac:dyDescent="0.25">
      <c r="A687" s="390"/>
      <c r="B687" s="385"/>
      <c r="C687" s="378"/>
      <c r="D687" s="391"/>
      <c r="E687" s="385"/>
      <c r="F687" s="385"/>
      <c r="G687" s="385"/>
      <c r="H687" s="384"/>
      <c r="I687" s="384"/>
      <c r="J687" s="384"/>
      <c r="K687" s="385"/>
      <c r="L687" s="385"/>
      <c r="M687" s="375"/>
      <c r="N687" s="382"/>
      <c r="O687" s="383"/>
      <c r="P687" s="384"/>
      <c r="Q687" s="384"/>
      <c r="R687" s="385"/>
      <c r="S687" s="385"/>
      <c r="T687" s="385"/>
      <c r="U687" s="386"/>
      <c r="V687" s="386"/>
      <c r="W687" s="385"/>
      <c r="X687" s="385"/>
      <c r="Y687" s="385"/>
      <c r="Z687" s="385"/>
      <c r="AA687" s="385"/>
      <c r="AB687" s="385"/>
      <c r="AC687" s="385"/>
      <c r="AD687" s="385"/>
      <c r="AE687" s="385"/>
      <c r="AF687" s="385"/>
      <c r="AG687" s="385"/>
      <c r="AH687" s="385"/>
      <c r="AI687" s="385"/>
      <c r="AJ687" s="385"/>
      <c r="AK687" s="385"/>
      <c r="AL687" s="385"/>
    </row>
    <row r="688" spans="1:38" ht="90" customHeight="1" x14ac:dyDescent="0.25">
      <c r="A688" s="390"/>
      <c r="B688" s="385"/>
      <c r="C688" s="378"/>
      <c r="D688" s="391"/>
      <c r="E688" s="385"/>
      <c r="F688" s="385"/>
      <c r="G688" s="385"/>
      <c r="H688" s="384"/>
      <c r="I688" s="384"/>
      <c r="J688" s="384"/>
      <c r="K688" s="385"/>
      <c r="L688" s="385"/>
      <c r="M688" s="375"/>
      <c r="N688" s="382"/>
      <c r="O688" s="383"/>
      <c r="P688" s="384"/>
      <c r="Q688" s="384"/>
      <c r="R688" s="385"/>
      <c r="S688" s="385"/>
      <c r="T688" s="385"/>
      <c r="U688" s="386"/>
      <c r="V688" s="386"/>
      <c r="W688" s="385"/>
      <c r="X688" s="385"/>
      <c r="Y688" s="385"/>
      <c r="Z688" s="385"/>
      <c r="AA688" s="385"/>
      <c r="AB688" s="385"/>
      <c r="AC688" s="385"/>
      <c r="AD688" s="385"/>
      <c r="AE688" s="385"/>
      <c r="AF688" s="385"/>
      <c r="AG688" s="385"/>
      <c r="AH688" s="385"/>
      <c r="AI688" s="385"/>
      <c r="AJ688" s="385"/>
      <c r="AK688" s="385"/>
      <c r="AL688" s="385"/>
    </row>
    <row r="689" spans="1:38" ht="90" customHeight="1" x14ac:dyDescent="0.25">
      <c r="A689" s="390"/>
      <c r="B689" s="385"/>
      <c r="C689" s="378"/>
      <c r="D689" s="391"/>
      <c r="E689" s="385"/>
      <c r="F689" s="385"/>
      <c r="G689" s="385"/>
      <c r="H689" s="384"/>
      <c r="I689" s="384"/>
      <c r="J689" s="384"/>
      <c r="K689" s="385"/>
      <c r="L689" s="385"/>
      <c r="M689" s="375"/>
      <c r="N689" s="382"/>
      <c r="O689" s="383"/>
      <c r="P689" s="384"/>
      <c r="Q689" s="384"/>
      <c r="R689" s="385"/>
      <c r="S689" s="385"/>
      <c r="T689" s="385"/>
      <c r="U689" s="386"/>
      <c r="V689" s="386"/>
      <c r="W689" s="385"/>
      <c r="X689" s="385"/>
      <c r="Y689" s="385"/>
      <c r="Z689" s="385"/>
      <c r="AA689" s="385"/>
      <c r="AB689" s="385"/>
      <c r="AC689" s="385"/>
      <c r="AD689" s="385"/>
      <c r="AE689" s="385"/>
      <c r="AF689" s="385"/>
      <c r="AG689" s="385"/>
      <c r="AH689" s="385"/>
      <c r="AI689" s="385"/>
      <c r="AJ689" s="385"/>
      <c r="AK689" s="385"/>
      <c r="AL689" s="385"/>
    </row>
    <row r="690" spans="1:38" ht="90" customHeight="1" x14ac:dyDescent="0.25">
      <c r="A690" s="390"/>
      <c r="B690" s="385"/>
      <c r="C690" s="378"/>
      <c r="D690" s="391"/>
      <c r="E690" s="385"/>
      <c r="F690" s="385"/>
      <c r="G690" s="385"/>
      <c r="H690" s="384"/>
      <c r="I690" s="384"/>
      <c r="J690" s="384"/>
      <c r="K690" s="385"/>
      <c r="L690" s="385"/>
      <c r="M690" s="375"/>
      <c r="N690" s="382"/>
      <c r="O690" s="383"/>
      <c r="P690" s="384"/>
      <c r="Q690" s="384"/>
      <c r="R690" s="385"/>
      <c r="S690" s="385"/>
      <c r="T690" s="385"/>
      <c r="U690" s="386"/>
      <c r="V690" s="386"/>
      <c r="W690" s="385"/>
      <c r="X690" s="385"/>
      <c r="Y690" s="385"/>
      <c r="Z690" s="385"/>
      <c r="AA690" s="385"/>
      <c r="AB690" s="385"/>
      <c r="AC690" s="385"/>
      <c r="AD690" s="385"/>
      <c r="AE690" s="385"/>
      <c r="AF690" s="385"/>
      <c r="AG690" s="385"/>
      <c r="AH690" s="385"/>
      <c r="AI690" s="385"/>
      <c r="AJ690" s="385"/>
      <c r="AK690" s="385"/>
      <c r="AL690" s="385"/>
    </row>
    <row r="691" spans="1:38" ht="90" customHeight="1" x14ac:dyDescent="0.25">
      <c r="A691" s="390"/>
      <c r="B691" s="385"/>
      <c r="C691" s="378"/>
      <c r="D691" s="391"/>
      <c r="E691" s="385"/>
      <c r="F691" s="385"/>
      <c r="G691" s="385"/>
      <c r="H691" s="384"/>
      <c r="I691" s="384"/>
      <c r="J691" s="384"/>
      <c r="K691" s="385"/>
      <c r="L691" s="385"/>
      <c r="M691" s="375"/>
      <c r="N691" s="382"/>
      <c r="O691" s="383"/>
      <c r="P691" s="384"/>
      <c r="Q691" s="384"/>
      <c r="R691" s="385"/>
      <c r="S691" s="385"/>
      <c r="T691" s="385"/>
      <c r="U691" s="386"/>
      <c r="V691" s="386"/>
      <c r="W691" s="385"/>
      <c r="X691" s="385"/>
      <c r="Y691" s="385"/>
      <c r="Z691" s="385"/>
      <c r="AA691" s="385"/>
      <c r="AB691" s="385"/>
      <c r="AC691" s="385"/>
      <c r="AD691" s="385"/>
      <c r="AE691" s="385"/>
      <c r="AF691" s="385"/>
      <c r="AG691" s="385"/>
      <c r="AH691" s="385"/>
      <c r="AI691" s="385"/>
      <c r="AJ691" s="385"/>
      <c r="AK691" s="385"/>
      <c r="AL691" s="385"/>
    </row>
    <row r="692" spans="1:38" ht="90" customHeight="1" x14ac:dyDescent="0.25">
      <c r="A692" s="390"/>
      <c r="B692" s="385"/>
      <c r="C692" s="378"/>
      <c r="D692" s="391"/>
      <c r="E692" s="385"/>
      <c r="F692" s="385"/>
      <c r="G692" s="385"/>
      <c r="H692" s="384"/>
      <c r="I692" s="384"/>
      <c r="J692" s="384"/>
      <c r="K692" s="385"/>
      <c r="L692" s="385"/>
      <c r="M692" s="375"/>
      <c r="N692" s="382"/>
      <c r="O692" s="383"/>
      <c r="P692" s="384"/>
      <c r="Q692" s="384"/>
      <c r="R692" s="385"/>
      <c r="S692" s="385"/>
      <c r="T692" s="385"/>
      <c r="U692" s="386"/>
      <c r="V692" s="386"/>
      <c r="W692" s="385"/>
      <c r="X692" s="385"/>
      <c r="Y692" s="385"/>
      <c r="Z692" s="385"/>
      <c r="AA692" s="385"/>
      <c r="AB692" s="385"/>
      <c r="AC692" s="385"/>
      <c r="AD692" s="385"/>
      <c r="AE692" s="385"/>
      <c r="AF692" s="385"/>
      <c r="AG692" s="385"/>
      <c r="AH692" s="385"/>
      <c r="AI692" s="385"/>
      <c r="AJ692" s="385"/>
      <c r="AK692" s="385"/>
      <c r="AL692" s="385"/>
    </row>
    <row r="693" spans="1:38" ht="90" customHeight="1" x14ac:dyDescent="0.25">
      <c r="A693" s="390"/>
      <c r="B693" s="385"/>
      <c r="C693" s="378"/>
      <c r="D693" s="391"/>
      <c r="E693" s="385"/>
      <c r="F693" s="385"/>
      <c r="G693" s="385"/>
      <c r="H693" s="384"/>
      <c r="I693" s="384"/>
      <c r="J693" s="384"/>
      <c r="K693" s="385"/>
      <c r="L693" s="385"/>
      <c r="M693" s="375"/>
      <c r="N693" s="382"/>
      <c r="O693" s="383"/>
      <c r="P693" s="384"/>
      <c r="Q693" s="384"/>
      <c r="R693" s="385"/>
      <c r="S693" s="385"/>
      <c r="T693" s="385"/>
      <c r="U693" s="386"/>
      <c r="V693" s="386"/>
      <c r="W693" s="385"/>
      <c r="X693" s="385"/>
      <c r="Y693" s="385"/>
      <c r="Z693" s="385"/>
      <c r="AA693" s="385"/>
      <c r="AB693" s="385"/>
      <c r="AC693" s="385"/>
      <c r="AD693" s="385"/>
      <c r="AE693" s="385"/>
      <c r="AF693" s="385"/>
      <c r="AG693" s="385"/>
      <c r="AH693" s="385"/>
      <c r="AI693" s="385"/>
      <c r="AJ693" s="385"/>
      <c r="AK693" s="385"/>
      <c r="AL693" s="385"/>
    </row>
    <row r="694" spans="1:38" ht="90" customHeight="1" x14ac:dyDescent="0.25">
      <c r="A694" s="390"/>
      <c r="B694" s="385"/>
      <c r="C694" s="378"/>
      <c r="D694" s="391"/>
      <c r="E694" s="385"/>
      <c r="F694" s="385"/>
      <c r="G694" s="385"/>
      <c r="H694" s="384"/>
      <c r="I694" s="384"/>
      <c r="J694" s="384"/>
      <c r="K694" s="385"/>
      <c r="L694" s="385"/>
      <c r="M694" s="375"/>
      <c r="N694" s="382"/>
      <c r="O694" s="383"/>
      <c r="P694" s="384"/>
      <c r="Q694" s="384"/>
      <c r="R694" s="385"/>
      <c r="S694" s="385"/>
      <c r="T694" s="385"/>
      <c r="U694" s="386"/>
      <c r="V694" s="386"/>
      <c r="W694" s="385"/>
      <c r="X694" s="385"/>
      <c r="Y694" s="385"/>
      <c r="Z694" s="385"/>
      <c r="AA694" s="385"/>
      <c r="AB694" s="385"/>
      <c r="AC694" s="385"/>
      <c r="AD694" s="385"/>
      <c r="AE694" s="385"/>
      <c r="AF694" s="385"/>
      <c r="AG694" s="385"/>
      <c r="AH694" s="385"/>
      <c r="AI694" s="385"/>
      <c r="AJ694" s="385"/>
      <c r="AK694" s="385"/>
      <c r="AL694" s="385"/>
    </row>
    <row r="695" spans="1:38" ht="90" customHeight="1" x14ac:dyDescent="0.25">
      <c r="A695" s="390"/>
      <c r="B695" s="385"/>
      <c r="C695" s="378"/>
      <c r="D695" s="391"/>
      <c r="E695" s="385"/>
      <c r="F695" s="385"/>
      <c r="G695" s="385"/>
      <c r="H695" s="384"/>
      <c r="I695" s="384"/>
      <c r="J695" s="384"/>
      <c r="K695" s="385"/>
      <c r="L695" s="385"/>
      <c r="M695" s="375"/>
      <c r="N695" s="382"/>
      <c r="O695" s="383"/>
      <c r="P695" s="384"/>
      <c r="Q695" s="384"/>
      <c r="R695" s="385"/>
      <c r="S695" s="385"/>
      <c r="T695" s="385"/>
      <c r="U695" s="386"/>
      <c r="V695" s="386"/>
      <c r="W695" s="385"/>
      <c r="X695" s="385"/>
      <c r="Y695" s="385"/>
      <c r="Z695" s="385"/>
      <c r="AA695" s="385"/>
      <c r="AB695" s="385"/>
      <c r="AC695" s="385"/>
      <c r="AD695" s="385"/>
      <c r="AE695" s="385"/>
      <c r="AF695" s="385"/>
      <c r="AG695" s="385"/>
      <c r="AH695" s="385"/>
      <c r="AI695" s="385"/>
      <c r="AJ695" s="385"/>
      <c r="AK695" s="385"/>
      <c r="AL695" s="385"/>
    </row>
    <row r="696" spans="1:38" ht="90" customHeight="1" x14ac:dyDescent="0.25">
      <c r="A696" s="390"/>
      <c r="B696" s="385"/>
      <c r="C696" s="378"/>
      <c r="D696" s="391"/>
      <c r="E696" s="385"/>
      <c r="F696" s="385"/>
      <c r="G696" s="385"/>
      <c r="H696" s="384"/>
      <c r="I696" s="384"/>
      <c r="J696" s="384"/>
      <c r="K696" s="385"/>
      <c r="L696" s="385"/>
      <c r="M696" s="375"/>
      <c r="N696" s="382"/>
      <c r="O696" s="383"/>
      <c r="P696" s="384"/>
      <c r="Q696" s="384"/>
      <c r="R696" s="385"/>
      <c r="S696" s="385"/>
      <c r="T696" s="385"/>
      <c r="U696" s="386"/>
      <c r="V696" s="386"/>
      <c r="W696" s="385"/>
      <c r="X696" s="385"/>
      <c r="Y696" s="385"/>
      <c r="Z696" s="385"/>
      <c r="AA696" s="385"/>
      <c r="AB696" s="385"/>
      <c r="AC696" s="385"/>
      <c r="AD696" s="385"/>
      <c r="AE696" s="385"/>
      <c r="AF696" s="385"/>
      <c r="AG696" s="385"/>
      <c r="AH696" s="385"/>
      <c r="AI696" s="385"/>
      <c r="AJ696" s="385"/>
      <c r="AK696" s="385"/>
      <c r="AL696" s="385"/>
    </row>
    <row r="697" spans="1:38" ht="90" customHeight="1" x14ac:dyDescent="0.25">
      <c r="A697" s="390"/>
      <c r="B697" s="385"/>
      <c r="C697" s="378"/>
      <c r="D697" s="391"/>
      <c r="E697" s="385"/>
      <c r="F697" s="385"/>
      <c r="G697" s="385"/>
      <c r="H697" s="384"/>
      <c r="I697" s="384"/>
      <c r="J697" s="384"/>
      <c r="K697" s="385"/>
      <c r="L697" s="385"/>
      <c r="M697" s="375"/>
      <c r="N697" s="382"/>
      <c r="O697" s="383"/>
      <c r="P697" s="384"/>
      <c r="Q697" s="384"/>
      <c r="R697" s="385"/>
      <c r="S697" s="385"/>
      <c r="T697" s="385"/>
      <c r="U697" s="386"/>
      <c r="V697" s="386"/>
      <c r="W697" s="385"/>
      <c r="X697" s="385"/>
      <c r="Y697" s="385"/>
      <c r="Z697" s="385"/>
      <c r="AA697" s="385"/>
      <c r="AB697" s="385"/>
      <c r="AC697" s="385"/>
      <c r="AD697" s="385"/>
      <c r="AE697" s="385"/>
      <c r="AF697" s="385"/>
      <c r="AG697" s="385"/>
      <c r="AH697" s="385"/>
      <c r="AI697" s="385"/>
      <c r="AJ697" s="385"/>
      <c r="AK697" s="385"/>
      <c r="AL697" s="385"/>
    </row>
    <row r="698" spans="1:38" ht="90" customHeight="1" x14ac:dyDescent="0.25">
      <c r="A698" s="390"/>
      <c r="B698" s="385"/>
      <c r="C698" s="378"/>
      <c r="D698" s="391"/>
      <c r="E698" s="385"/>
      <c r="F698" s="385"/>
      <c r="G698" s="385"/>
      <c r="H698" s="384"/>
      <c r="I698" s="384"/>
      <c r="J698" s="384"/>
      <c r="K698" s="385"/>
      <c r="L698" s="385"/>
      <c r="M698" s="375"/>
      <c r="N698" s="382"/>
      <c r="O698" s="383"/>
      <c r="P698" s="384"/>
      <c r="Q698" s="384"/>
      <c r="R698" s="385"/>
      <c r="S698" s="385"/>
      <c r="T698" s="385"/>
      <c r="U698" s="386"/>
      <c r="V698" s="386"/>
      <c r="W698" s="385"/>
      <c r="X698" s="385"/>
      <c r="Y698" s="385"/>
      <c r="Z698" s="385"/>
      <c r="AA698" s="385"/>
      <c r="AB698" s="385"/>
      <c r="AC698" s="385"/>
      <c r="AD698" s="385"/>
      <c r="AE698" s="385"/>
      <c r="AF698" s="385"/>
      <c r="AG698" s="385"/>
      <c r="AH698" s="385"/>
      <c r="AI698" s="385"/>
      <c r="AJ698" s="385"/>
      <c r="AK698" s="385"/>
      <c r="AL698" s="385"/>
    </row>
    <row r="699" spans="1:38" ht="90" customHeight="1" x14ac:dyDescent="0.25">
      <c r="A699" s="390"/>
      <c r="B699" s="385"/>
      <c r="C699" s="378"/>
      <c r="D699" s="391"/>
      <c r="E699" s="385"/>
      <c r="F699" s="385"/>
      <c r="G699" s="385"/>
      <c r="H699" s="384"/>
      <c r="I699" s="384"/>
      <c r="J699" s="384"/>
      <c r="K699" s="385"/>
      <c r="L699" s="385"/>
      <c r="M699" s="375"/>
      <c r="N699" s="382"/>
      <c r="O699" s="383"/>
      <c r="P699" s="384"/>
      <c r="Q699" s="384"/>
      <c r="R699" s="385"/>
      <c r="S699" s="385"/>
      <c r="T699" s="385"/>
      <c r="U699" s="386"/>
      <c r="V699" s="386"/>
      <c r="W699" s="385"/>
      <c r="X699" s="385"/>
      <c r="Y699" s="385"/>
      <c r="Z699" s="385"/>
      <c r="AA699" s="385"/>
      <c r="AB699" s="385"/>
      <c r="AC699" s="385"/>
      <c r="AD699" s="385"/>
      <c r="AE699" s="385"/>
      <c r="AF699" s="385"/>
      <c r="AG699" s="385"/>
      <c r="AH699" s="385"/>
      <c r="AI699" s="385"/>
      <c r="AJ699" s="385"/>
      <c r="AK699" s="385"/>
      <c r="AL699" s="385"/>
    </row>
    <row r="700" spans="1:38" ht="90" customHeight="1" x14ac:dyDescent="0.25">
      <c r="A700" s="390"/>
      <c r="B700" s="385"/>
      <c r="C700" s="378"/>
      <c r="D700" s="391"/>
      <c r="E700" s="385"/>
      <c r="F700" s="385"/>
      <c r="G700" s="385"/>
      <c r="H700" s="384"/>
      <c r="I700" s="384"/>
      <c r="J700" s="384"/>
      <c r="K700" s="385"/>
      <c r="L700" s="385"/>
      <c r="M700" s="375"/>
      <c r="N700" s="382"/>
      <c r="O700" s="383"/>
      <c r="P700" s="384"/>
      <c r="Q700" s="384"/>
      <c r="R700" s="385"/>
      <c r="S700" s="385"/>
      <c r="T700" s="385"/>
      <c r="U700" s="386"/>
      <c r="V700" s="386"/>
      <c r="W700" s="385"/>
      <c r="X700" s="385"/>
      <c r="Y700" s="385"/>
      <c r="Z700" s="385"/>
      <c r="AA700" s="385"/>
      <c r="AB700" s="385"/>
      <c r="AC700" s="385"/>
      <c r="AD700" s="385"/>
      <c r="AE700" s="385"/>
      <c r="AF700" s="385"/>
      <c r="AG700" s="385"/>
      <c r="AH700" s="385"/>
      <c r="AI700" s="385"/>
      <c r="AJ700" s="385"/>
      <c r="AK700" s="385"/>
      <c r="AL700" s="385"/>
    </row>
    <row r="701" spans="1:38" ht="90" customHeight="1" x14ac:dyDescent="0.25">
      <c r="A701" s="390"/>
      <c r="B701" s="385"/>
      <c r="C701" s="378"/>
      <c r="D701" s="391"/>
      <c r="E701" s="385"/>
      <c r="F701" s="385"/>
      <c r="G701" s="385"/>
      <c r="H701" s="384"/>
      <c r="I701" s="384"/>
      <c r="J701" s="384"/>
      <c r="K701" s="385"/>
      <c r="L701" s="385"/>
      <c r="M701" s="375"/>
      <c r="N701" s="382"/>
      <c r="O701" s="383"/>
      <c r="P701" s="384"/>
      <c r="Q701" s="384"/>
      <c r="R701" s="385"/>
      <c r="S701" s="385"/>
      <c r="T701" s="385"/>
      <c r="U701" s="386"/>
      <c r="V701" s="386"/>
      <c r="W701" s="385"/>
      <c r="X701" s="385"/>
      <c r="Y701" s="385"/>
      <c r="Z701" s="385"/>
      <c r="AA701" s="385"/>
      <c r="AB701" s="385"/>
      <c r="AC701" s="385"/>
      <c r="AD701" s="385"/>
      <c r="AE701" s="385"/>
      <c r="AF701" s="385"/>
      <c r="AG701" s="385"/>
      <c r="AH701" s="385"/>
      <c r="AI701" s="385"/>
      <c r="AJ701" s="385"/>
      <c r="AK701" s="385"/>
      <c r="AL701" s="385"/>
    </row>
    <row r="702" spans="1:38" ht="90" customHeight="1" x14ac:dyDescent="0.25">
      <c r="A702" s="390"/>
      <c r="B702" s="385"/>
      <c r="C702" s="378"/>
      <c r="D702" s="391"/>
      <c r="E702" s="385"/>
      <c r="F702" s="385"/>
      <c r="G702" s="385"/>
      <c r="H702" s="384"/>
      <c r="I702" s="384"/>
      <c r="J702" s="384"/>
      <c r="K702" s="385"/>
      <c r="L702" s="385"/>
      <c r="M702" s="375"/>
      <c r="N702" s="382"/>
      <c r="O702" s="383"/>
      <c r="P702" s="384"/>
      <c r="Q702" s="384"/>
      <c r="R702" s="385"/>
      <c r="S702" s="385"/>
      <c r="T702" s="385"/>
      <c r="U702" s="386"/>
      <c r="V702" s="386"/>
      <c r="W702" s="385"/>
      <c r="X702" s="385"/>
      <c r="Y702" s="385"/>
      <c r="Z702" s="385"/>
      <c r="AA702" s="385"/>
      <c r="AB702" s="385"/>
      <c r="AC702" s="385"/>
      <c r="AD702" s="385"/>
      <c r="AE702" s="385"/>
      <c r="AF702" s="385"/>
      <c r="AG702" s="385"/>
      <c r="AH702" s="385"/>
      <c r="AI702" s="385"/>
      <c r="AJ702" s="385"/>
      <c r="AK702" s="385"/>
      <c r="AL702" s="385"/>
    </row>
    <row r="703" spans="1:38" ht="90" customHeight="1" x14ac:dyDescent="0.25">
      <c r="A703" s="390"/>
      <c r="B703" s="385"/>
      <c r="C703" s="378"/>
      <c r="D703" s="391"/>
      <c r="E703" s="385"/>
      <c r="F703" s="385"/>
      <c r="G703" s="385"/>
      <c r="H703" s="384"/>
      <c r="I703" s="384"/>
      <c r="J703" s="384"/>
      <c r="K703" s="385"/>
      <c r="L703" s="385"/>
      <c r="M703" s="375"/>
      <c r="N703" s="382"/>
      <c r="O703" s="383"/>
      <c r="P703" s="384"/>
      <c r="Q703" s="384"/>
      <c r="R703" s="385"/>
      <c r="S703" s="385"/>
      <c r="T703" s="385"/>
      <c r="U703" s="386"/>
      <c r="V703" s="386"/>
      <c r="W703" s="385"/>
      <c r="X703" s="385"/>
      <c r="Y703" s="385"/>
      <c r="Z703" s="385"/>
      <c r="AA703" s="385"/>
      <c r="AB703" s="385"/>
      <c r="AC703" s="385"/>
      <c r="AD703" s="385"/>
      <c r="AE703" s="385"/>
      <c r="AF703" s="385"/>
      <c r="AG703" s="385"/>
      <c r="AH703" s="385"/>
      <c r="AI703" s="385"/>
      <c r="AJ703" s="385"/>
      <c r="AK703" s="385"/>
      <c r="AL703" s="385"/>
    </row>
    <row r="704" spans="1:38" ht="90" customHeight="1" x14ac:dyDescent="0.25">
      <c r="A704" s="390"/>
      <c r="B704" s="385"/>
      <c r="C704" s="378"/>
      <c r="D704" s="391"/>
      <c r="E704" s="385"/>
      <c r="F704" s="385"/>
      <c r="G704" s="385"/>
      <c r="H704" s="384"/>
      <c r="I704" s="384"/>
      <c r="J704" s="384"/>
      <c r="K704" s="385"/>
      <c r="L704" s="385"/>
      <c r="M704" s="375"/>
      <c r="N704" s="382"/>
      <c r="O704" s="383"/>
      <c r="P704" s="384"/>
      <c r="Q704" s="384"/>
      <c r="R704" s="385"/>
      <c r="S704" s="385"/>
      <c r="T704" s="385"/>
      <c r="U704" s="386"/>
      <c r="V704" s="386"/>
      <c r="W704" s="385"/>
      <c r="X704" s="385"/>
      <c r="Y704" s="385"/>
      <c r="Z704" s="385"/>
      <c r="AA704" s="385"/>
      <c r="AB704" s="385"/>
      <c r="AC704" s="385"/>
      <c r="AD704" s="385"/>
      <c r="AE704" s="385"/>
      <c r="AF704" s="385"/>
      <c r="AG704" s="385"/>
      <c r="AH704" s="385"/>
      <c r="AI704" s="385"/>
      <c r="AJ704" s="385"/>
      <c r="AK704" s="385"/>
      <c r="AL704" s="385"/>
    </row>
    <row r="705" spans="1:38" ht="90" customHeight="1" x14ac:dyDescent="0.25">
      <c r="A705" s="390"/>
      <c r="B705" s="385"/>
      <c r="C705" s="378"/>
      <c r="D705" s="391"/>
      <c r="E705" s="385"/>
      <c r="F705" s="385"/>
      <c r="G705" s="385"/>
      <c r="H705" s="384"/>
      <c r="I705" s="384"/>
      <c r="J705" s="384"/>
      <c r="K705" s="385"/>
      <c r="L705" s="385"/>
      <c r="M705" s="375"/>
      <c r="N705" s="382"/>
      <c r="O705" s="383"/>
      <c r="P705" s="384"/>
      <c r="Q705" s="384"/>
      <c r="R705" s="385"/>
      <c r="S705" s="385"/>
      <c r="T705" s="385"/>
      <c r="U705" s="386"/>
      <c r="V705" s="386"/>
      <c r="W705" s="385"/>
      <c r="X705" s="385"/>
      <c r="Y705" s="385"/>
      <c r="Z705" s="385"/>
      <c r="AA705" s="385"/>
      <c r="AB705" s="385"/>
      <c r="AC705" s="385"/>
      <c r="AD705" s="385"/>
      <c r="AE705" s="385"/>
      <c r="AF705" s="385"/>
      <c r="AG705" s="385"/>
      <c r="AH705" s="385"/>
      <c r="AI705" s="385"/>
      <c r="AJ705" s="385"/>
      <c r="AK705" s="385"/>
      <c r="AL705" s="385"/>
    </row>
    <row r="706" spans="1:38" ht="90" customHeight="1" x14ac:dyDescent="0.25">
      <c r="A706" s="390"/>
      <c r="B706" s="385"/>
      <c r="C706" s="378"/>
      <c r="D706" s="391"/>
      <c r="E706" s="385"/>
      <c r="F706" s="385"/>
      <c r="G706" s="385"/>
      <c r="H706" s="384"/>
      <c r="I706" s="384"/>
      <c r="J706" s="384"/>
      <c r="K706" s="385"/>
      <c r="L706" s="385"/>
      <c r="M706" s="375"/>
      <c r="N706" s="382"/>
      <c r="O706" s="383"/>
      <c r="P706" s="384"/>
      <c r="Q706" s="384"/>
      <c r="R706" s="385"/>
      <c r="S706" s="385"/>
      <c r="T706" s="385"/>
      <c r="U706" s="386"/>
      <c r="V706" s="386"/>
      <c r="W706" s="385"/>
      <c r="X706" s="385"/>
      <c r="Y706" s="385"/>
      <c r="Z706" s="385"/>
      <c r="AA706" s="385"/>
      <c r="AB706" s="385"/>
      <c r="AC706" s="385"/>
      <c r="AD706" s="385"/>
      <c r="AE706" s="385"/>
      <c r="AF706" s="385"/>
      <c r="AG706" s="385"/>
      <c r="AH706" s="385"/>
      <c r="AI706" s="385"/>
      <c r="AJ706" s="385"/>
      <c r="AK706" s="385"/>
      <c r="AL706" s="385"/>
    </row>
    <row r="707" spans="1:38" ht="90" customHeight="1" x14ac:dyDescent="0.25">
      <c r="A707" s="390"/>
      <c r="B707" s="385"/>
      <c r="C707" s="378"/>
      <c r="D707" s="391"/>
      <c r="E707" s="385"/>
      <c r="F707" s="385"/>
      <c r="G707" s="385"/>
      <c r="H707" s="384"/>
      <c r="I707" s="384"/>
      <c r="J707" s="384"/>
      <c r="K707" s="385"/>
      <c r="L707" s="385"/>
      <c r="M707" s="375"/>
      <c r="N707" s="382"/>
      <c r="O707" s="383"/>
      <c r="P707" s="384"/>
      <c r="Q707" s="384"/>
      <c r="R707" s="385"/>
      <c r="S707" s="385"/>
      <c r="T707" s="385"/>
      <c r="U707" s="386"/>
      <c r="V707" s="386"/>
      <c r="W707" s="385"/>
      <c r="X707" s="385"/>
      <c r="Y707" s="385"/>
      <c r="Z707" s="385"/>
      <c r="AA707" s="385"/>
      <c r="AB707" s="385"/>
      <c r="AC707" s="385"/>
      <c r="AD707" s="385"/>
      <c r="AE707" s="385"/>
      <c r="AF707" s="385"/>
      <c r="AG707" s="385"/>
      <c r="AH707" s="385"/>
      <c r="AI707" s="385"/>
      <c r="AJ707" s="385"/>
      <c r="AK707" s="385"/>
      <c r="AL707" s="385"/>
    </row>
    <row r="708" spans="1:38" ht="90" customHeight="1" x14ac:dyDescent="0.25">
      <c r="A708" s="390"/>
      <c r="B708" s="385"/>
      <c r="C708" s="378"/>
      <c r="D708" s="391"/>
      <c r="E708" s="385"/>
      <c r="F708" s="385"/>
      <c r="G708" s="385"/>
      <c r="H708" s="384"/>
      <c r="I708" s="384"/>
      <c r="J708" s="384"/>
      <c r="K708" s="385"/>
      <c r="L708" s="385"/>
      <c r="M708" s="375"/>
      <c r="N708" s="382"/>
      <c r="O708" s="383"/>
      <c r="P708" s="384"/>
      <c r="Q708" s="384"/>
      <c r="R708" s="385"/>
      <c r="S708" s="385"/>
      <c r="T708" s="385"/>
      <c r="U708" s="386"/>
      <c r="V708" s="386"/>
      <c r="W708" s="385"/>
      <c r="X708" s="385"/>
      <c r="Y708" s="385"/>
      <c r="Z708" s="385"/>
      <c r="AA708" s="385"/>
      <c r="AB708" s="385"/>
      <c r="AC708" s="385"/>
      <c r="AD708" s="385"/>
      <c r="AE708" s="385"/>
      <c r="AF708" s="385"/>
      <c r="AG708" s="385"/>
      <c r="AH708" s="385"/>
      <c r="AI708" s="385"/>
      <c r="AJ708" s="385"/>
      <c r="AK708" s="385"/>
      <c r="AL708" s="385"/>
    </row>
    <row r="709" spans="1:38" ht="90" customHeight="1" x14ac:dyDescent="0.25">
      <c r="A709" s="390"/>
      <c r="B709" s="385"/>
      <c r="C709" s="378"/>
      <c r="D709" s="391"/>
      <c r="E709" s="385"/>
      <c r="F709" s="385"/>
      <c r="G709" s="385"/>
      <c r="H709" s="384"/>
      <c r="I709" s="384"/>
      <c r="J709" s="384"/>
      <c r="K709" s="385"/>
      <c r="L709" s="385"/>
      <c r="M709" s="375"/>
      <c r="N709" s="382"/>
      <c r="O709" s="383"/>
      <c r="P709" s="384"/>
      <c r="Q709" s="384"/>
      <c r="R709" s="385"/>
      <c r="S709" s="385"/>
      <c r="T709" s="385"/>
      <c r="U709" s="386"/>
      <c r="V709" s="386"/>
      <c r="W709" s="385"/>
      <c r="X709" s="385"/>
      <c r="Y709" s="385"/>
      <c r="Z709" s="385"/>
      <c r="AA709" s="385"/>
      <c r="AB709" s="385"/>
      <c r="AC709" s="385"/>
      <c r="AD709" s="385"/>
      <c r="AE709" s="385"/>
      <c r="AF709" s="385"/>
      <c r="AG709" s="385"/>
      <c r="AH709" s="385"/>
      <c r="AI709" s="385"/>
      <c r="AJ709" s="385"/>
      <c r="AK709" s="385"/>
      <c r="AL709" s="385"/>
    </row>
    <row r="710" spans="1:38" ht="90" customHeight="1" x14ac:dyDescent="0.25">
      <c r="A710" s="390"/>
      <c r="B710" s="385"/>
      <c r="C710" s="378"/>
      <c r="D710" s="391"/>
      <c r="E710" s="385"/>
      <c r="F710" s="385"/>
      <c r="G710" s="385"/>
      <c r="H710" s="384"/>
      <c r="I710" s="384"/>
      <c r="J710" s="384"/>
      <c r="K710" s="385"/>
      <c r="L710" s="385"/>
      <c r="M710" s="375"/>
      <c r="N710" s="382"/>
      <c r="O710" s="383"/>
      <c r="P710" s="384"/>
      <c r="Q710" s="384"/>
      <c r="R710" s="385"/>
      <c r="S710" s="385"/>
      <c r="T710" s="385"/>
      <c r="U710" s="386"/>
      <c r="V710" s="386"/>
      <c r="W710" s="385"/>
      <c r="X710" s="385"/>
      <c r="Y710" s="385"/>
      <c r="Z710" s="385"/>
      <c r="AA710" s="385"/>
      <c r="AB710" s="385"/>
      <c r="AC710" s="385"/>
      <c r="AD710" s="385"/>
      <c r="AE710" s="385"/>
      <c r="AF710" s="385"/>
      <c r="AG710" s="385"/>
      <c r="AH710" s="385"/>
      <c r="AI710" s="385"/>
      <c r="AJ710" s="385"/>
      <c r="AK710" s="385"/>
      <c r="AL710" s="385"/>
    </row>
    <row r="711" spans="1:38" ht="90" customHeight="1" x14ac:dyDescent="0.25">
      <c r="A711" s="390"/>
      <c r="B711" s="385"/>
      <c r="C711" s="378"/>
      <c r="D711" s="391"/>
      <c r="E711" s="385"/>
      <c r="F711" s="385"/>
      <c r="G711" s="385"/>
      <c r="H711" s="384"/>
      <c r="I711" s="384"/>
      <c r="J711" s="384"/>
      <c r="K711" s="385"/>
      <c r="L711" s="385"/>
      <c r="M711" s="375"/>
      <c r="N711" s="382"/>
      <c r="O711" s="383"/>
      <c r="P711" s="384"/>
      <c r="Q711" s="384"/>
      <c r="R711" s="385"/>
      <c r="S711" s="385"/>
      <c r="T711" s="385"/>
      <c r="U711" s="386"/>
      <c r="V711" s="386"/>
      <c r="W711" s="385"/>
      <c r="X711" s="385"/>
      <c r="Y711" s="385"/>
      <c r="Z711" s="385"/>
      <c r="AA711" s="385"/>
      <c r="AB711" s="385"/>
      <c r="AC711" s="385"/>
      <c r="AD711" s="385"/>
      <c r="AE711" s="385"/>
      <c r="AF711" s="385"/>
      <c r="AG711" s="385"/>
      <c r="AH711" s="385"/>
      <c r="AI711" s="385"/>
      <c r="AJ711" s="385"/>
      <c r="AK711" s="385"/>
      <c r="AL711" s="385"/>
    </row>
    <row r="712" spans="1:38" ht="90" customHeight="1" x14ac:dyDescent="0.25">
      <c r="A712" s="390"/>
      <c r="B712" s="385"/>
      <c r="C712" s="378"/>
      <c r="D712" s="391"/>
      <c r="E712" s="385"/>
      <c r="F712" s="385"/>
      <c r="G712" s="385"/>
      <c r="H712" s="384"/>
      <c r="I712" s="384"/>
      <c r="J712" s="384"/>
      <c r="K712" s="385"/>
      <c r="L712" s="385"/>
      <c r="M712" s="375"/>
      <c r="N712" s="382"/>
      <c r="O712" s="383"/>
      <c r="P712" s="384"/>
      <c r="Q712" s="384"/>
      <c r="R712" s="385"/>
      <c r="S712" s="385"/>
      <c r="T712" s="385"/>
      <c r="U712" s="386"/>
      <c r="V712" s="386"/>
      <c r="W712" s="385"/>
      <c r="X712" s="385"/>
      <c r="Y712" s="385"/>
      <c r="Z712" s="385"/>
      <c r="AA712" s="385"/>
      <c r="AB712" s="385"/>
      <c r="AC712" s="385"/>
      <c r="AD712" s="385"/>
      <c r="AE712" s="385"/>
      <c r="AF712" s="385"/>
      <c r="AG712" s="385"/>
      <c r="AH712" s="385"/>
      <c r="AI712" s="385"/>
      <c r="AJ712" s="385"/>
      <c r="AK712" s="385"/>
      <c r="AL712" s="385"/>
    </row>
    <row r="713" spans="1:38" ht="90" customHeight="1" x14ac:dyDescent="0.25">
      <c r="A713" s="390"/>
      <c r="B713" s="385"/>
      <c r="C713" s="378"/>
      <c r="D713" s="391"/>
      <c r="E713" s="385"/>
      <c r="F713" s="385"/>
      <c r="G713" s="385"/>
      <c r="H713" s="384"/>
      <c r="I713" s="384"/>
      <c r="J713" s="384"/>
      <c r="K713" s="385"/>
      <c r="L713" s="385"/>
      <c r="M713" s="375"/>
      <c r="N713" s="382"/>
      <c r="O713" s="383"/>
      <c r="P713" s="384"/>
      <c r="Q713" s="384"/>
      <c r="R713" s="385"/>
      <c r="S713" s="385"/>
      <c r="T713" s="385"/>
      <c r="U713" s="386"/>
      <c r="V713" s="386"/>
      <c r="W713" s="385"/>
      <c r="X713" s="385"/>
      <c r="Y713" s="385"/>
      <c r="Z713" s="385"/>
      <c r="AA713" s="385"/>
      <c r="AB713" s="385"/>
      <c r="AC713" s="385"/>
      <c r="AD713" s="385"/>
      <c r="AE713" s="385"/>
      <c r="AF713" s="385"/>
      <c r="AG713" s="385"/>
      <c r="AH713" s="385"/>
      <c r="AI713" s="385"/>
      <c r="AJ713" s="385"/>
      <c r="AK713" s="385"/>
      <c r="AL713" s="385"/>
    </row>
    <row r="714" spans="1:38" ht="90" customHeight="1" x14ac:dyDescent="0.25">
      <c r="A714" s="390"/>
      <c r="B714" s="385"/>
      <c r="C714" s="378"/>
      <c r="D714" s="391"/>
      <c r="E714" s="385"/>
      <c r="F714" s="385"/>
      <c r="G714" s="385"/>
      <c r="H714" s="384"/>
      <c r="I714" s="384"/>
      <c r="J714" s="384"/>
      <c r="K714" s="385"/>
      <c r="L714" s="385"/>
      <c r="M714" s="375"/>
      <c r="N714" s="382"/>
      <c r="O714" s="383"/>
      <c r="P714" s="384"/>
      <c r="Q714" s="384"/>
      <c r="R714" s="385"/>
      <c r="S714" s="385"/>
      <c r="T714" s="385"/>
      <c r="U714" s="386"/>
      <c r="V714" s="386"/>
      <c r="W714" s="385"/>
      <c r="X714" s="385"/>
      <c r="Y714" s="385"/>
      <c r="Z714" s="385"/>
      <c r="AA714" s="385"/>
      <c r="AB714" s="385"/>
      <c r="AC714" s="385"/>
      <c r="AD714" s="385"/>
      <c r="AE714" s="385"/>
      <c r="AF714" s="385"/>
      <c r="AG714" s="385"/>
      <c r="AH714" s="385"/>
      <c r="AI714" s="385"/>
      <c r="AJ714" s="385"/>
      <c r="AK714" s="385"/>
      <c r="AL714" s="385"/>
    </row>
    <row r="715" spans="1:38" ht="90" customHeight="1" x14ac:dyDescent="0.25">
      <c r="A715" s="390"/>
      <c r="B715" s="385"/>
      <c r="C715" s="378"/>
      <c r="D715" s="391"/>
      <c r="E715" s="385"/>
      <c r="F715" s="385"/>
      <c r="G715" s="385"/>
      <c r="H715" s="384"/>
      <c r="I715" s="384"/>
      <c r="J715" s="384"/>
      <c r="K715" s="385"/>
      <c r="L715" s="385"/>
      <c r="M715" s="375"/>
      <c r="N715" s="382"/>
      <c r="O715" s="383"/>
      <c r="P715" s="384"/>
      <c r="Q715" s="384"/>
      <c r="R715" s="385"/>
      <c r="S715" s="385"/>
      <c r="T715" s="385"/>
      <c r="U715" s="386"/>
      <c r="V715" s="386"/>
      <c r="W715" s="385"/>
      <c r="X715" s="385"/>
      <c r="Y715" s="385"/>
      <c r="Z715" s="385"/>
      <c r="AA715" s="385"/>
      <c r="AB715" s="385"/>
      <c r="AC715" s="385"/>
      <c r="AD715" s="385"/>
      <c r="AE715" s="385"/>
      <c r="AF715" s="385"/>
      <c r="AG715" s="385"/>
      <c r="AH715" s="385"/>
      <c r="AI715" s="385"/>
      <c r="AJ715" s="385"/>
      <c r="AK715" s="385"/>
      <c r="AL715" s="385"/>
    </row>
    <row r="716" spans="1:38" ht="90" customHeight="1" x14ac:dyDescent="0.25">
      <c r="A716" s="390"/>
      <c r="B716" s="385"/>
      <c r="C716" s="378"/>
      <c r="D716" s="391"/>
      <c r="E716" s="385"/>
      <c r="F716" s="385"/>
      <c r="G716" s="385"/>
      <c r="H716" s="384"/>
      <c r="I716" s="384"/>
      <c r="J716" s="384"/>
      <c r="K716" s="385"/>
      <c r="L716" s="385"/>
      <c r="M716" s="375"/>
      <c r="N716" s="382"/>
      <c r="O716" s="383"/>
      <c r="P716" s="384"/>
      <c r="Q716" s="384"/>
      <c r="R716" s="385"/>
      <c r="S716" s="385"/>
      <c r="T716" s="385"/>
      <c r="U716" s="386"/>
      <c r="V716" s="386"/>
      <c r="W716" s="385"/>
      <c r="X716" s="385"/>
      <c r="Y716" s="385"/>
      <c r="Z716" s="385"/>
      <c r="AA716" s="385"/>
      <c r="AB716" s="385"/>
      <c r="AC716" s="385"/>
      <c r="AD716" s="385"/>
      <c r="AE716" s="385"/>
      <c r="AF716" s="385"/>
      <c r="AG716" s="385"/>
      <c r="AH716" s="385"/>
      <c r="AI716" s="385"/>
      <c r="AJ716" s="385"/>
      <c r="AK716" s="385"/>
      <c r="AL716" s="385"/>
    </row>
    <row r="717" spans="1:38" ht="90" customHeight="1" x14ac:dyDescent="0.25">
      <c r="A717" s="390"/>
      <c r="B717" s="385"/>
      <c r="C717" s="378"/>
      <c r="D717" s="391"/>
      <c r="E717" s="385"/>
      <c r="F717" s="385"/>
      <c r="G717" s="385"/>
      <c r="H717" s="384"/>
      <c r="I717" s="384"/>
      <c r="J717" s="384"/>
      <c r="K717" s="385"/>
      <c r="L717" s="385"/>
      <c r="M717" s="375"/>
      <c r="N717" s="382"/>
      <c r="O717" s="383"/>
      <c r="P717" s="384"/>
      <c r="Q717" s="384"/>
      <c r="R717" s="385"/>
      <c r="S717" s="385"/>
      <c r="T717" s="385"/>
      <c r="U717" s="386"/>
      <c r="V717" s="386"/>
      <c r="W717" s="385"/>
      <c r="X717" s="385"/>
      <c r="Y717" s="385"/>
      <c r="Z717" s="385"/>
      <c r="AA717" s="385"/>
      <c r="AB717" s="385"/>
      <c r="AC717" s="385"/>
      <c r="AD717" s="385"/>
      <c r="AE717" s="385"/>
      <c r="AF717" s="385"/>
      <c r="AG717" s="385"/>
      <c r="AH717" s="385"/>
      <c r="AI717" s="385"/>
      <c r="AJ717" s="385"/>
      <c r="AK717" s="385"/>
      <c r="AL717" s="385"/>
    </row>
    <row r="718" spans="1:38" ht="90" customHeight="1" x14ac:dyDescent="0.25">
      <c r="A718" s="390"/>
      <c r="B718" s="385"/>
      <c r="C718" s="378"/>
      <c r="D718" s="391"/>
      <c r="E718" s="385"/>
      <c r="F718" s="385"/>
      <c r="G718" s="385"/>
      <c r="H718" s="384"/>
      <c r="I718" s="384"/>
      <c r="J718" s="384"/>
      <c r="K718" s="385"/>
      <c r="L718" s="385"/>
      <c r="M718" s="375"/>
      <c r="N718" s="382"/>
      <c r="O718" s="383"/>
      <c r="P718" s="384"/>
      <c r="Q718" s="384"/>
      <c r="R718" s="385"/>
      <c r="S718" s="385"/>
      <c r="T718" s="385"/>
      <c r="U718" s="386"/>
      <c r="V718" s="386"/>
      <c r="W718" s="385"/>
      <c r="X718" s="385"/>
      <c r="Y718" s="385"/>
      <c r="Z718" s="385"/>
      <c r="AA718" s="385"/>
      <c r="AB718" s="385"/>
      <c r="AC718" s="385"/>
      <c r="AD718" s="385"/>
      <c r="AE718" s="385"/>
      <c r="AF718" s="385"/>
      <c r="AG718" s="385"/>
      <c r="AH718" s="385"/>
      <c r="AI718" s="385"/>
      <c r="AJ718" s="385"/>
      <c r="AK718" s="385"/>
      <c r="AL718" s="385"/>
    </row>
    <row r="719" spans="1:38" ht="90" customHeight="1" x14ac:dyDescent="0.25">
      <c r="A719" s="390"/>
      <c r="B719" s="385"/>
      <c r="C719" s="378"/>
      <c r="D719" s="391"/>
      <c r="E719" s="385"/>
      <c r="F719" s="385"/>
      <c r="G719" s="385"/>
      <c r="H719" s="384"/>
      <c r="I719" s="384"/>
      <c r="J719" s="384"/>
      <c r="K719" s="385"/>
      <c r="L719" s="385"/>
      <c r="M719" s="375"/>
      <c r="N719" s="382"/>
      <c r="O719" s="383"/>
      <c r="P719" s="384"/>
      <c r="Q719" s="384"/>
      <c r="R719" s="385"/>
      <c r="S719" s="385"/>
      <c r="T719" s="385"/>
      <c r="U719" s="386"/>
      <c r="V719" s="386"/>
      <c r="W719" s="385"/>
      <c r="X719" s="385"/>
      <c r="Y719" s="385"/>
      <c r="Z719" s="385"/>
      <c r="AA719" s="385"/>
      <c r="AB719" s="385"/>
      <c r="AC719" s="385"/>
      <c r="AD719" s="385"/>
      <c r="AE719" s="385"/>
      <c r="AF719" s="385"/>
      <c r="AG719" s="385"/>
      <c r="AH719" s="385"/>
      <c r="AI719" s="385"/>
      <c r="AJ719" s="385"/>
      <c r="AK719" s="385"/>
      <c r="AL719" s="385"/>
    </row>
    <row r="720" spans="1:38" ht="90" customHeight="1" x14ac:dyDescent="0.25">
      <c r="A720" s="390"/>
      <c r="B720" s="385"/>
      <c r="C720" s="378"/>
      <c r="D720" s="391"/>
      <c r="E720" s="385"/>
      <c r="F720" s="385"/>
      <c r="G720" s="385"/>
      <c r="H720" s="384"/>
      <c r="I720" s="384"/>
      <c r="J720" s="384"/>
      <c r="K720" s="385"/>
      <c r="L720" s="385"/>
      <c r="M720" s="375"/>
      <c r="N720" s="382"/>
      <c r="O720" s="383"/>
      <c r="P720" s="384"/>
      <c r="Q720" s="384"/>
      <c r="R720" s="385"/>
      <c r="S720" s="385"/>
      <c r="T720" s="385"/>
      <c r="U720" s="386"/>
      <c r="V720" s="386"/>
      <c r="W720" s="385"/>
      <c r="X720" s="385"/>
      <c r="Y720" s="385"/>
      <c r="Z720" s="385"/>
      <c r="AA720" s="385"/>
      <c r="AB720" s="385"/>
      <c r="AC720" s="385"/>
      <c r="AD720" s="385"/>
      <c r="AE720" s="385"/>
      <c r="AF720" s="385"/>
      <c r="AG720" s="385"/>
      <c r="AH720" s="385"/>
      <c r="AI720" s="385"/>
      <c r="AJ720" s="385"/>
      <c r="AK720" s="385"/>
      <c r="AL720" s="385"/>
    </row>
    <row r="721" spans="1:38" ht="90" customHeight="1" x14ac:dyDescent="0.25">
      <c r="A721" s="390"/>
      <c r="B721" s="385"/>
      <c r="C721" s="378"/>
      <c r="D721" s="391"/>
      <c r="E721" s="385"/>
      <c r="F721" s="385"/>
      <c r="G721" s="385"/>
      <c r="H721" s="384"/>
      <c r="I721" s="384"/>
      <c r="J721" s="384"/>
      <c r="K721" s="385"/>
      <c r="L721" s="385"/>
      <c r="M721" s="375"/>
      <c r="N721" s="382"/>
      <c r="O721" s="383"/>
      <c r="P721" s="384"/>
      <c r="Q721" s="384"/>
      <c r="R721" s="385"/>
      <c r="S721" s="385"/>
      <c r="T721" s="385"/>
      <c r="U721" s="386"/>
      <c r="V721" s="386"/>
      <c r="W721" s="385"/>
      <c r="X721" s="385"/>
      <c r="Y721" s="385"/>
      <c r="Z721" s="385"/>
      <c r="AA721" s="385"/>
      <c r="AB721" s="385"/>
      <c r="AC721" s="385"/>
      <c r="AD721" s="385"/>
      <c r="AE721" s="385"/>
      <c r="AF721" s="385"/>
      <c r="AG721" s="385"/>
      <c r="AH721" s="385"/>
      <c r="AI721" s="385"/>
      <c r="AJ721" s="385"/>
      <c r="AK721" s="385"/>
      <c r="AL721" s="385"/>
    </row>
    <row r="722" spans="1:38" ht="90" customHeight="1" x14ac:dyDescent="0.25">
      <c r="A722" s="390"/>
      <c r="B722" s="385"/>
      <c r="C722" s="378"/>
      <c r="D722" s="391"/>
      <c r="E722" s="385"/>
      <c r="F722" s="385"/>
      <c r="G722" s="385"/>
      <c r="H722" s="384"/>
      <c r="I722" s="384"/>
      <c r="J722" s="384"/>
      <c r="K722" s="385"/>
      <c r="L722" s="385"/>
      <c r="M722" s="375"/>
      <c r="N722" s="382"/>
      <c r="O722" s="383"/>
      <c r="P722" s="384"/>
      <c r="Q722" s="384"/>
      <c r="R722" s="385"/>
      <c r="S722" s="385"/>
      <c r="T722" s="385"/>
      <c r="U722" s="386"/>
      <c r="V722" s="386"/>
      <c r="W722" s="385"/>
      <c r="X722" s="385"/>
      <c r="Y722" s="385"/>
      <c r="Z722" s="385"/>
      <c r="AA722" s="385"/>
      <c r="AB722" s="385"/>
      <c r="AC722" s="385"/>
      <c r="AD722" s="385"/>
      <c r="AE722" s="385"/>
      <c r="AF722" s="385"/>
      <c r="AG722" s="385"/>
      <c r="AH722" s="385"/>
      <c r="AI722" s="385"/>
      <c r="AJ722" s="385"/>
      <c r="AK722" s="385"/>
      <c r="AL722" s="385"/>
    </row>
    <row r="723" spans="1:38" ht="90" customHeight="1" x14ac:dyDescent="0.25">
      <c r="A723" s="390"/>
      <c r="B723" s="385"/>
      <c r="C723" s="378"/>
      <c r="D723" s="391"/>
      <c r="E723" s="385"/>
      <c r="F723" s="385"/>
      <c r="G723" s="385"/>
      <c r="H723" s="384"/>
      <c r="I723" s="384"/>
      <c r="J723" s="384"/>
      <c r="K723" s="385"/>
      <c r="L723" s="385"/>
      <c r="M723" s="375"/>
      <c r="N723" s="382"/>
      <c r="O723" s="383"/>
      <c r="P723" s="384"/>
      <c r="Q723" s="384"/>
      <c r="R723" s="385"/>
      <c r="S723" s="385"/>
      <c r="T723" s="385"/>
      <c r="U723" s="386"/>
      <c r="V723" s="386"/>
      <c r="W723" s="385"/>
      <c r="X723" s="385"/>
      <c r="Y723" s="385"/>
      <c r="Z723" s="385"/>
      <c r="AA723" s="385"/>
      <c r="AB723" s="385"/>
      <c r="AC723" s="385"/>
      <c r="AD723" s="385"/>
      <c r="AE723" s="385"/>
      <c r="AF723" s="385"/>
      <c r="AG723" s="385"/>
      <c r="AH723" s="385"/>
      <c r="AI723" s="385"/>
      <c r="AJ723" s="385"/>
      <c r="AK723" s="385"/>
      <c r="AL723" s="385"/>
    </row>
    <row r="724" spans="1:38" ht="90" customHeight="1" x14ac:dyDescent="0.25">
      <c r="A724" s="390"/>
      <c r="B724" s="385"/>
      <c r="C724" s="378"/>
      <c r="D724" s="391"/>
      <c r="E724" s="385"/>
      <c r="F724" s="385"/>
      <c r="G724" s="385"/>
      <c r="H724" s="384"/>
      <c r="I724" s="384"/>
      <c r="J724" s="384"/>
      <c r="K724" s="385"/>
      <c r="L724" s="385"/>
      <c r="M724" s="375"/>
      <c r="N724" s="382"/>
      <c r="O724" s="383"/>
      <c r="P724" s="384"/>
      <c r="Q724" s="384"/>
      <c r="R724" s="385"/>
      <c r="S724" s="385"/>
      <c r="T724" s="385"/>
      <c r="U724" s="386"/>
      <c r="V724" s="386"/>
      <c r="W724" s="385"/>
      <c r="X724" s="385"/>
      <c r="Y724" s="385"/>
      <c r="Z724" s="385"/>
      <c r="AA724" s="385"/>
      <c r="AB724" s="385"/>
      <c r="AC724" s="385"/>
      <c r="AD724" s="385"/>
      <c r="AE724" s="385"/>
      <c r="AF724" s="385"/>
      <c r="AG724" s="385"/>
      <c r="AH724" s="385"/>
      <c r="AI724" s="385"/>
      <c r="AJ724" s="385"/>
      <c r="AK724" s="385"/>
      <c r="AL724" s="385"/>
    </row>
    <row r="725" spans="1:38" ht="90" customHeight="1" x14ac:dyDescent="0.25">
      <c r="A725" s="390"/>
      <c r="B725" s="385"/>
      <c r="C725" s="378"/>
      <c r="D725" s="391"/>
      <c r="E725" s="385"/>
      <c r="F725" s="385"/>
      <c r="G725" s="385"/>
      <c r="H725" s="384"/>
      <c r="I725" s="384"/>
      <c r="J725" s="384"/>
      <c r="K725" s="385"/>
      <c r="L725" s="385"/>
      <c r="M725" s="375"/>
      <c r="N725" s="382"/>
      <c r="O725" s="383"/>
      <c r="P725" s="384"/>
      <c r="Q725" s="384"/>
      <c r="R725" s="385"/>
      <c r="S725" s="385"/>
      <c r="T725" s="385"/>
      <c r="U725" s="386"/>
      <c r="V725" s="386"/>
      <c r="W725" s="385"/>
      <c r="X725" s="385"/>
      <c r="Y725" s="385"/>
      <c r="Z725" s="385"/>
      <c r="AA725" s="385"/>
      <c r="AB725" s="385"/>
      <c r="AC725" s="385"/>
      <c r="AD725" s="385"/>
      <c r="AE725" s="385"/>
      <c r="AF725" s="385"/>
      <c r="AG725" s="385"/>
      <c r="AH725" s="385"/>
      <c r="AI725" s="385"/>
      <c r="AJ725" s="385"/>
      <c r="AK725" s="385"/>
      <c r="AL725" s="385"/>
    </row>
    <row r="726" spans="1:38" ht="90" customHeight="1" x14ac:dyDescent="0.25">
      <c r="A726" s="390"/>
      <c r="B726" s="385"/>
      <c r="C726" s="378"/>
      <c r="D726" s="391"/>
      <c r="E726" s="385"/>
      <c r="F726" s="385"/>
      <c r="G726" s="385"/>
      <c r="H726" s="384"/>
      <c r="I726" s="384"/>
      <c r="J726" s="384"/>
      <c r="K726" s="385"/>
      <c r="L726" s="385"/>
      <c r="M726" s="375"/>
      <c r="N726" s="382"/>
      <c r="O726" s="383"/>
      <c r="P726" s="384"/>
      <c r="Q726" s="384"/>
      <c r="R726" s="385"/>
      <c r="S726" s="385"/>
      <c r="T726" s="385"/>
      <c r="U726" s="386"/>
      <c r="V726" s="386"/>
      <c r="W726" s="385"/>
      <c r="X726" s="385"/>
      <c r="Y726" s="385"/>
      <c r="Z726" s="385"/>
      <c r="AA726" s="385"/>
      <c r="AB726" s="385"/>
      <c r="AC726" s="385"/>
      <c r="AD726" s="385"/>
      <c r="AE726" s="385"/>
      <c r="AF726" s="385"/>
      <c r="AG726" s="385"/>
      <c r="AH726" s="385"/>
      <c r="AI726" s="385"/>
      <c r="AJ726" s="385"/>
      <c r="AK726" s="385"/>
      <c r="AL726" s="385"/>
    </row>
    <row r="727" spans="1:38" ht="90" customHeight="1" x14ac:dyDescent="0.25">
      <c r="A727" s="390"/>
      <c r="B727" s="385"/>
      <c r="C727" s="378"/>
      <c r="D727" s="391"/>
      <c r="E727" s="385"/>
      <c r="F727" s="385"/>
      <c r="G727" s="385"/>
      <c r="H727" s="384"/>
      <c r="I727" s="384"/>
      <c r="J727" s="384"/>
      <c r="K727" s="385"/>
      <c r="L727" s="385"/>
      <c r="M727" s="375"/>
      <c r="N727" s="382"/>
      <c r="O727" s="383"/>
      <c r="P727" s="384"/>
      <c r="Q727" s="384"/>
      <c r="R727" s="385"/>
      <c r="S727" s="385"/>
      <c r="T727" s="385"/>
      <c r="U727" s="386"/>
      <c r="V727" s="386"/>
      <c r="W727" s="385"/>
      <c r="X727" s="385"/>
      <c r="Y727" s="385"/>
      <c r="Z727" s="385"/>
      <c r="AA727" s="385"/>
      <c r="AB727" s="385"/>
      <c r="AC727" s="385"/>
      <c r="AD727" s="385"/>
      <c r="AE727" s="385"/>
      <c r="AF727" s="385"/>
      <c r="AG727" s="385"/>
      <c r="AH727" s="385"/>
      <c r="AI727" s="385"/>
      <c r="AJ727" s="385"/>
      <c r="AK727" s="385"/>
      <c r="AL727" s="385"/>
    </row>
    <row r="728" spans="1:38" ht="90" customHeight="1" x14ac:dyDescent="0.25">
      <c r="A728" s="390"/>
      <c r="B728" s="385"/>
      <c r="C728" s="378"/>
      <c r="D728" s="391"/>
      <c r="E728" s="385"/>
      <c r="F728" s="385"/>
      <c r="G728" s="385"/>
      <c r="H728" s="384"/>
      <c r="I728" s="384"/>
      <c r="J728" s="384"/>
      <c r="K728" s="385"/>
      <c r="L728" s="385"/>
      <c r="M728" s="375"/>
      <c r="N728" s="382"/>
      <c r="O728" s="383"/>
      <c r="P728" s="384"/>
      <c r="Q728" s="384"/>
      <c r="R728" s="385"/>
      <c r="S728" s="385"/>
      <c r="T728" s="385"/>
      <c r="U728" s="386"/>
      <c r="V728" s="386"/>
      <c r="W728" s="385"/>
      <c r="X728" s="385"/>
      <c r="Y728" s="385"/>
      <c r="Z728" s="385"/>
      <c r="AA728" s="385"/>
      <c r="AB728" s="385"/>
      <c r="AC728" s="385"/>
      <c r="AD728" s="385"/>
      <c r="AE728" s="385"/>
      <c r="AF728" s="385"/>
      <c r="AG728" s="385"/>
      <c r="AH728" s="385"/>
      <c r="AI728" s="385"/>
      <c r="AJ728" s="385"/>
      <c r="AK728" s="385"/>
      <c r="AL728" s="385"/>
    </row>
    <row r="729" spans="1:38" ht="90" customHeight="1" x14ac:dyDescent="0.25">
      <c r="A729" s="390"/>
      <c r="B729" s="385"/>
      <c r="C729" s="378"/>
      <c r="D729" s="391"/>
      <c r="E729" s="385"/>
      <c r="F729" s="385"/>
      <c r="G729" s="385"/>
      <c r="H729" s="384"/>
      <c r="I729" s="384"/>
      <c r="J729" s="384"/>
      <c r="K729" s="385"/>
      <c r="L729" s="385"/>
      <c r="M729" s="375"/>
      <c r="N729" s="382"/>
      <c r="O729" s="383"/>
      <c r="P729" s="384"/>
      <c r="Q729" s="384"/>
      <c r="R729" s="385"/>
      <c r="S729" s="385"/>
      <c r="T729" s="385"/>
      <c r="U729" s="386"/>
      <c r="V729" s="386"/>
      <c r="W729" s="385"/>
      <c r="X729" s="385"/>
      <c r="Y729" s="385"/>
      <c r="Z729" s="385"/>
      <c r="AA729" s="385"/>
      <c r="AB729" s="385"/>
      <c r="AC729" s="385"/>
      <c r="AD729" s="385"/>
      <c r="AE729" s="385"/>
      <c r="AF729" s="385"/>
      <c r="AG729" s="385"/>
      <c r="AH729" s="385"/>
      <c r="AI729" s="385"/>
      <c r="AJ729" s="385"/>
      <c r="AK729" s="385"/>
      <c r="AL729" s="385"/>
    </row>
    <row r="730" spans="1:38" ht="90" customHeight="1" x14ac:dyDescent="0.25">
      <c r="A730" s="390"/>
      <c r="B730" s="385"/>
      <c r="C730" s="378"/>
      <c r="D730" s="391"/>
      <c r="E730" s="385"/>
      <c r="F730" s="385"/>
      <c r="G730" s="385"/>
      <c r="H730" s="384"/>
      <c r="I730" s="384"/>
      <c r="J730" s="384"/>
      <c r="K730" s="385"/>
      <c r="L730" s="385"/>
      <c r="M730" s="375"/>
      <c r="N730" s="382"/>
      <c r="O730" s="383"/>
      <c r="P730" s="384"/>
      <c r="Q730" s="384"/>
      <c r="R730" s="385"/>
      <c r="S730" s="385"/>
      <c r="T730" s="385"/>
      <c r="U730" s="386"/>
      <c r="V730" s="386"/>
      <c r="W730" s="385"/>
      <c r="X730" s="385"/>
      <c r="Y730" s="385"/>
      <c r="Z730" s="385"/>
      <c r="AA730" s="385"/>
      <c r="AB730" s="385"/>
      <c r="AC730" s="385"/>
      <c r="AD730" s="385"/>
      <c r="AE730" s="385"/>
      <c r="AF730" s="385"/>
      <c r="AG730" s="385"/>
      <c r="AH730" s="385"/>
      <c r="AI730" s="385"/>
      <c r="AJ730" s="385"/>
      <c r="AK730" s="385"/>
      <c r="AL730" s="385"/>
    </row>
    <row r="731" spans="1:38" ht="90" customHeight="1" x14ac:dyDescent="0.25">
      <c r="A731" s="390"/>
      <c r="B731" s="385"/>
      <c r="C731" s="378"/>
      <c r="D731" s="391"/>
      <c r="E731" s="385"/>
      <c r="F731" s="385"/>
      <c r="G731" s="385"/>
      <c r="H731" s="384"/>
      <c r="I731" s="384"/>
      <c r="J731" s="384"/>
      <c r="K731" s="385"/>
      <c r="L731" s="385"/>
      <c r="M731" s="375"/>
      <c r="N731" s="382"/>
      <c r="O731" s="383"/>
      <c r="P731" s="384"/>
      <c r="Q731" s="384"/>
      <c r="R731" s="385"/>
      <c r="S731" s="385"/>
      <c r="T731" s="385"/>
      <c r="U731" s="386"/>
      <c r="V731" s="386"/>
      <c r="W731" s="385"/>
      <c r="X731" s="385"/>
      <c r="Y731" s="385"/>
      <c r="Z731" s="385"/>
      <c r="AA731" s="385"/>
      <c r="AB731" s="385"/>
      <c r="AC731" s="385"/>
      <c r="AD731" s="385"/>
      <c r="AE731" s="385"/>
      <c r="AF731" s="385"/>
      <c r="AG731" s="385"/>
      <c r="AH731" s="385"/>
      <c r="AI731" s="385"/>
      <c r="AJ731" s="385"/>
      <c r="AK731" s="385"/>
      <c r="AL731" s="385"/>
    </row>
    <row r="732" spans="1:38" ht="90" customHeight="1" x14ac:dyDescent="0.25">
      <c r="A732" s="390"/>
      <c r="B732" s="385"/>
      <c r="C732" s="378"/>
      <c r="D732" s="391"/>
      <c r="E732" s="385"/>
      <c r="F732" s="385"/>
      <c r="G732" s="385"/>
      <c r="H732" s="384"/>
      <c r="I732" s="384"/>
      <c r="J732" s="384"/>
      <c r="K732" s="385"/>
      <c r="L732" s="385"/>
      <c r="M732" s="375"/>
      <c r="N732" s="382"/>
      <c r="O732" s="383"/>
      <c r="P732" s="384"/>
      <c r="Q732" s="384"/>
      <c r="R732" s="385"/>
      <c r="S732" s="385"/>
      <c r="T732" s="385"/>
      <c r="U732" s="386"/>
      <c r="V732" s="386"/>
      <c r="W732" s="385"/>
      <c r="X732" s="385"/>
      <c r="Y732" s="385"/>
      <c r="Z732" s="385"/>
      <c r="AA732" s="385"/>
      <c r="AB732" s="385"/>
      <c r="AC732" s="385"/>
      <c r="AD732" s="385"/>
      <c r="AE732" s="385"/>
      <c r="AF732" s="385"/>
      <c r="AG732" s="385"/>
      <c r="AH732" s="385"/>
      <c r="AI732" s="385"/>
      <c r="AJ732" s="385"/>
      <c r="AK732" s="385"/>
      <c r="AL732" s="385"/>
    </row>
    <row r="733" spans="1:38" ht="90" customHeight="1" x14ac:dyDescent="0.25">
      <c r="A733" s="390"/>
      <c r="B733" s="385"/>
      <c r="C733" s="378"/>
      <c r="D733" s="391"/>
      <c r="E733" s="385"/>
      <c r="F733" s="385"/>
      <c r="G733" s="385"/>
      <c r="H733" s="384"/>
      <c r="I733" s="384"/>
      <c r="J733" s="384"/>
      <c r="K733" s="385"/>
      <c r="L733" s="385"/>
      <c r="M733" s="375"/>
      <c r="N733" s="382"/>
      <c r="O733" s="383"/>
      <c r="P733" s="384"/>
      <c r="Q733" s="384"/>
      <c r="R733" s="385"/>
      <c r="S733" s="385"/>
      <c r="T733" s="385"/>
      <c r="U733" s="386"/>
      <c r="V733" s="386"/>
      <c r="W733" s="385"/>
      <c r="X733" s="385"/>
      <c r="Y733" s="385"/>
      <c r="Z733" s="385"/>
      <c r="AA733" s="385"/>
      <c r="AB733" s="385"/>
      <c r="AC733" s="385"/>
      <c r="AD733" s="385"/>
      <c r="AE733" s="385"/>
      <c r="AF733" s="385"/>
      <c r="AG733" s="385"/>
      <c r="AH733" s="385"/>
      <c r="AI733" s="385"/>
      <c r="AJ733" s="385"/>
      <c r="AK733" s="385"/>
      <c r="AL733" s="385"/>
    </row>
    <row r="734" spans="1:38" ht="90" customHeight="1" x14ac:dyDescent="0.25">
      <c r="A734" s="390"/>
      <c r="B734" s="385"/>
      <c r="C734" s="378"/>
      <c r="D734" s="391"/>
      <c r="E734" s="385"/>
      <c r="F734" s="385"/>
      <c r="G734" s="385"/>
      <c r="H734" s="384"/>
      <c r="I734" s="384"/>
      <c r="J734" s="384"/>
      <c r="K734" s="385"/>
      <c r="L734" s="385"/>
      <c r="M734" s="375"/>
      <c r="N734" s="382"/>
      <c r="O734" s="383"/>
      <c r="P734" s="384"/>
      <c r="Q734" s="384"/>
      <c r="R734" s="385"/>
      <c r="S734" s="385"/>
      <c r="T734" s="385"/>
      <c r="U734" s="386"/>
      <c r="V734" s="386"/>
      <c r="W734" s="385"/>
      <c r="X734" s="385"/>
      <c r="Y734" s="385"/>
      <c r="Z734" s="385"/>
      <c r="AA734" s="385"/>
      <c r="AB734" s="385"/>
      <c r="AC734" s="385"/>
      <c r="AD734" s="385"/>
      <c r="AE734" s="385"/>
      <c r="AF734" s="385"/>
      <c r="AG734" s="385"/>
      <c r="AH734" s="385"/>
      <c r="AI734" s="385"/>
      <c r="AJ734" s="385"/>
      <c r="AK734" s="385"/>
      <c r="AL734" s="385"/>
    </row>
    <row r="735" spans="1:38" ht="90" customHeight="1" x14ac:dyDescent="0.25">
      <c r="A735" s="390"/>
      <c r="B735" s="385"/>
      <c r="C735" s="378"/>
      <c r="D735" s="391"/>
      <c r="E735" s="385"/>
      <c r="F735" s="385"/>
      <c r="G735" s="385"/>
      <c r="H735" s="384"/>
      <c r="I735" s="384"/>
      <c r="J735" s="384"/>
      <c r="K735" s="385"/>
      <c r="L735" s="385"/>
      <c r="M735" s="375"/>
      <c r="N735" s="382"/>
      <c r="O735" s="383"/>
      <c r="P735" s="384"/>
      <c r="Q735" s="384"/>
      <c r="R735" s="385"/>
      <c r="S735" s="385"/>
      <c r="T735" s="385"/>
      <c r="U735" s="386"/>
      <c r="V735" s="386"/>
      <c r="W735" s="385"/>
      <c r="X735" s="385"/>
      <c r="Y735" s="385"/>
      <c r="Z735" s="385"/>
      <c r="AA735" s="385"/>
      <c r="AB735" s="385"/>
      <c r="AC735" s="385"/>
      <c r="AD735" s="385"/>
      <c r="AE735" s="385"/>
      <c r="AF735" s="385"/>
      <c r="AG735" s="385"/>
      <c r="AH735" s="385"/>
      <c r="AI735" s="385"/>
      <c r="AJ735" s="385"/>
      <c r="AK735" s="385"/>
      <c r="AL735" s="385"/>
    </row>
    <row r="736" spans="1:38" ht="90" customHeight="1" x14ac:dyDescent="0.25">
      <c r="A736" s="390"/>
      <c r="B736" s="385"/>
      <c r="C736" s="378"/>
      <c r="D736" s="391"/>
      <c r="E736" s="385"/>
      <c r="F736" s="385"/>
      <c r="G736" s="385"/>
      <c r="H736" s="384"/>
      <c r="I736" s="384"/>
      <c r="J736" s="384"/>
      <c r="K736" s="385"/>
      <c r="L736" s="385"/>
      <c r="M736" s="375"/>
      <c r="N736" s="382"/>
      <c r="O736" s="383"/>
      <c r="P736" s="384"/>
      <c r="Q736" s="384"/>
      <c r="R736" s="385"/>
      <c r="S736" s="385"/>
      <c r="T736" s="385"/>
      <c r="U736" s="386"/>
      <c r="V736" s="386"/>
      <c r="W736" s="385"/>
      <c r="X736" s="385"/>
      <c r="Y736" s="385"/>
      <c r="Z736" s="385"/>
      <c r="AA736" s="385"/>
      <c r="AB736" s="385"/>
      <c r="AC736" s="385"/>
      <c r="AD736" s="385"/>
      <c r="AE736" s="385"/>
      <c r="AF736" s="385"/>
      <c r="AG736" s="385"/>
      <c r="AH736" s="385"/>
      <c r="AI736" s="385"/>
      <c r="AJ736" s="385"/>
      <c r="AK736" s="385"/>
      <c r="AL736" s="385"/>
    </row>
    <row r="737" spans="1:38" ht="90" customHeight="1" x14ac:dyDescent="0.25">
      <c r="A737" s="390"/>
      <c r="B737" s="385"/>
      <c r="C737" s="378"/>
      <c r="D737" s="391"/>
      <c r="E737" s="385"/>
      <c r="F737" s="385"/>
      <c r="G737" s="385"/>
      <c r="H737" s="384"/>
      <c r="I737" s="384"/>
      <c r="J737" s="384"/>
      <c r="K737" s="385"/>
      <c r="L737" s="385"/>
      <c r="M737" s="375"/>
      <c r="N737" s="382"/>
      <c r="O737" s="383"/>
      <c r="P737" s="384"/>
      <c r="Q737" s="384"/>
      <c r="R737" s="385"/>
      <c r="S737" s="385"/>
      <c r="T737" s="385"/>
      <c r="U737" s="386"/>
      <c r="V737" s="386"/>
      <c r="W737" s="385"/>
      <c r="X737" s="385"/>
      <c r="Y737" s="385"/>
      <c r="Z737" s="385"/>
      <c r="AA737" s="385"/>
      <c r="AB737" s="385"/>
      <c r="AC737" s="385"/>
      <c r="AD737" s="385"/>
      <c r="AE737" s="385"/>
      <c r="AF737" s="385"/>
      <c r="AG737" s="385"/>
      <c r="AH737" s="385"/>
      <c r="AI737" s="385"/>
      <c r="AJ737" s="385"/>
      <c r="AK737" s="385"/>
      <c r="AL737" s="385"/>
    </row>
    <row r="738" spans="1:38" ht="90" customHeight="1" x14ac:dyDescent="0.25">
      <c r="A738" s="390"/>
      <c r="B738" s="385"/>
      <c r="C738" s="378"/>
      <c r="D738" s="391"/>
      <c r="E738" s="385"/>
      <c r="F738" s="385"/>
      <c r="G738" s="385"/>
      <c r="H738" s="384"/>
      <c r="I738" s="384"/>
      <c r="J738" s="384"/>
      <c r="K738" s="385"/>
      <c r="L738" s="385"/>
      <c r="M738" s="375"/>
      <c r="N738" s="382"/>
      <c r="O738" s="383"/>
      <c r="P738" s="384"/>
      <c r="Q738" s="384"/>
      <c r="R738" s="385"/>
      <c r="S738" s="385"/>
      <c r="T738" s="385"/>
      <c r="U738" s="386"/>
      <c r="V738" s="386"/>
      <c r="W738" s="385"/>
      <c r="X738" s="385"/>
      <c r="Y738" s="385"/>
      <c r="Z738" s="385"/>
      <c r="AA738" s="385"/>
      <c r="AB738" s="385"/>
      <c r="AC738" s="385"/>
      <c r="AD738" s="385"/>
      <c r="AE738" s="385"/>
      <c r="AF738" s="385"/>
      <c r="AG738" s="385"/>
      <c r="AH738" s="385"/>
      <c r="AI738" s="385"/>
      <c r="AJ738" s="385"/>
      <c r="AK738" s="385"/>
      <c r="AL738" s="385"/>
    </row>
    <row r="739" spans="1:38" ht="90" customHeight="1" x14ac:dyDescent="0.25">
      <c r="A739" s="390"/>
      <c r="B739" s="385"/>
      <c r="C739" s="378"/>
      <c r="D739" s="391"/>
      <c r="E739" s="385"/>
      <c r="F739" s="385"/>
      <c r="G739" s="385"/>
      <c r="H739" s="384"/>
      <c r="I739" s="384"/>
      <c r="J739" s="384"/>
      <c r="K739" s="385"/>
      <c r="L739" s="385"/>
      <c r="M739" s="375"/>
      <c r="N739" s="382"/>
      <c r="O739" s="383"/>
      <c r="P739" s="384"/>
      <c r="Q739" s="384"/>
      <c r="R739" s="385"/>
      <c r="S739" s="385"/>
      <c r="T739" s="385"/>
      <c r="U739" s="386"/>
      <c r="V739" s="386"/>
      <c r="W739" s="385"/>
      <c r="X739" s="385"/>
      <c r="Y739" s="385"/>
      <c r="Z739" s="385"/>
      <c r="AA739" s="385"/>
      <c r="AB739" s="385"/>
      <c r="AC739" s="385"/>
      <c r="AD739" s="385"/>
      <c r="AE739" s="385"/>
      <c r="AF739" s="385"/>
      <c r="AG739" s="385"/>
      <c r="AH739" s="385"/>
      <c r="AI739" s="385"/>
      <c r="AJ739" s="385"/>
      <c r="AK739" s="385"/>
      <c r="AL739" s="385"/>
    </row>
    <row r="740" spans="1:38" ht="90" customHeight="1" x14ac:dyDescent="0.25">
      <c r="A740" s="390"/>
      <c r="B740" s="385"/>
      <c r="C740" s="378"/>
      <c r="D740" s="391"/>
      <c r="E740" s="385"/>
      <c r="F740" s="385"/>
      <c r="G740" s="385"/>
      <c r="H740" s="384"/>
      <c r="I740" s="384"/>
      <c r="J740" s="384"/>
      <c r="K740" s="385"/>
      <c r="L740" s="385"/>
      <c r="M740" s="375"/>
      <c r="N740" s="382"/>
      <c r="O740" s="383"/>
      <c r="P740" s="384"/>
      <c r="Q740" s="384"/>
      <c r="R740" s="385"/>
      <c r="S740" s="385"/>
      <c r="T740" s="385"/>
      <c r="U740" s="386"/>
      <c r="V740" s="386"/>
      <c r="W740" s="385"/>
      <c r="X740" s="385"/>
      <c r="Y740" s="385"/>
      <c r="Z740" s="385"/>
      <c r="AA740" s="385"/>
      <c r="AB740" s="385"/>
      <c r="AC740" s="385"/>
      <c r="AD740" s="385"/>
      <c r="AE740" s="385"/>
      <c r="AF740" s="385"/>
      <c r="AG740" s="385"/>
      <c r="AH740" s="385"/>
      <c r="AI740" s="385"/>
      <c r="AJ740" s="385"/>
      <c r="AK740" s="385"/>
      <c r="AL740" s="385"/>
    </row>
    <row r="741" spans="1:38" ht="90" customHeight="1" x14ac:dyDescent="0.25">
      <c r="A741" s="390"/>
      <c r="B741" s="385"/>
      <c r="C741" s="378"/>
      <c r="D741" s="391"/>
      <c r="E741" s="385"/>
      <c r="F741" s="385"/>
      <c r="G741" s="385"/>
      <c r="H741" s="384"/>
      <c r="I741" s="384"/>
      <c r="J741" s="384"/>
      <c r="K741" s="385"/>
      <c r="L741" s="385"/>
      <c r="M741" s="375"/>
      <c r="N741" s="382"/>
      <c r="O741" s="383"/>
      <c r="P741" s="384"/>
      <c r="Q741" s="384"/>
      <c r="R741" s="385"/>
      <c r="S741" s="385"/>
      <c r="T741" s="385"/>
      <c r="U741" s="386"/>
      <c r="V741" s="386"/>
      <c r="W741" s="385"/>
      <c r="X741" s="385"/>
      <c r="Y741" s="385"/>
      <c r="Z741" s="385"/>
      <c r="AA741" s="385"/>
      <c r="AB741" s="385"/>
      <c r="AC741" s="385"/>
      <c r="AD741" s="385"/>
      <c r="AE741" s="385"/>
      <c r="AF741" s="385"/>
      <c r="AG741" s="385"/>
      <c r="AH741" s="385"/>
      <c r="AI741" s="385"/>
      <c r="AJ741" s="385"/>
      <c r="AK741" s="385"/>
      <c r="AL741" s="385"/>
    </row>
    <row r="742" spans="1:38" ht="90" customHeight="1" x14ac:dyDescent="0.25">
      <c r="A742" s="390"/>
      <c r="B742" s="385"/>
      <c r="C742" s="378"/>
      <c r="D742" s="391"/>
      <c r="E742" s="385"/>
      <c r="F742" s="385"/>
      <c r="G742" s="385"/>
      <c r="H742" s="384"/>
      <c r="I742" s="384"/>
      <c r="J742" s="384"/>
      <c r="K742" s="385"/>
      <c r="L742" s="385"/>
      <c r="M742" s="375"/>
      <c r="N742" s="382"/>
      <c r="O742" s="383"/>
      <c r="P742" s="384"/>
      <c r="Q742" s="384"/>
      <c r="R742" s="385"/>
      <c r="S742" s="385"/>
      <c r="T742" s="385"/>
      <c r="U742" s="386"/>
      <c r="V742" s="386"/>
      <c r="W742" s="385"/>
      <c r="X742" s="385"/>
      <c r="Y742" s="385"/>
      <c r="Z742" s="385"/>
      <c r="AA742" s="385"/>
      <c r="AB742" s="385"/>
      <c r="AC742" s="385"/>
      <c r="AD742" s="385"/>
      <c r="AE742" s="385"/>
      <c r="AF742" s="385"/>
      <c r="AG742" s="385"/>
      <c r="AH742" s="385"/>
      <c r="AI742" s="385"/>
      <c r="AJ742" s="385"/>
      <c r="AK742" s="385"/>
      <c r="AL742" s="385"/>
    </row>
    <row r="743" spans="1:38" ht="90" customHeight="1" x14ac:dyDescent="0.25">
      <c r="A743" s="390"/>
      <c r="B743" s="385"/>
      <c r="C743" s="378"/>
      <c r="D743" s="391"/>
      <c r="E743" s="385"/>
      <c r="F743" s="385"/>
      <c r="G743" s="385"/>
      <c r="H743" s="384"/>
      <c r="I743" s="384"/>
      <c r="J743" s="384"/>
      <c r="K743" s="385"/>
      <c r="L743" s="385"/>
      <c r="M743" s="375"/>
      <c r="N743" s="382"/>
      <c r="O743" s="383"/>
      <c r="P743" s="384"/>
      <c r="Q743" s="384"/>
      <c r="R743" s="385"/>
      <c r="S743" s="385"/>
      <c r="T743" s="385"/>
      <c r="U743" s="386"/>
      <c r="V743" s="386"/>
      <c r="W743" s="385"/>
      <c r="X743" s="385"/>
      <c r="Y743" s="385"/>
      <c r="Z743" s="385"/>
      <c r="AA743" s="385"/>
      <c r="AB743" s="385"/>
      <c r="AC743" s="385"/>
      <c r="AD743" s="385"/>
      <c r="AE743" s="385"/>
      <c r="AF743" s="385"/>
      <c r="AG743" s="385"/>
      <c r="AH743" s="385"/>
      <c r="AI743" s="385"/>
      <c r="AJ743" s="385"/>
      <c r="AK743" s="385"/>
      <c r="AL743" s="385"/>
    </row>
    <row r="744" spans="1:38" ht="90" customHeight="1" x14ac:dyDescent="0.25">
      <c r="A744" s="390"/>
      <c r="B744" s="385"/>
      <c r="C744" s="378"/>
      <c r="D744" s="391"/>
      <c r="E744" s="385"/>
      <c r="F744" s="385"/>
      <c r="G744" s="385"/>
      <c r="H744" s="384"/>
      <c r="I744" s="384"/>
      <c r="J744" s="384"/>
      <c r="K744" s="385"/>
      <c r="L744" s="385"/>
      <c r="M744" s="375"/>
      <c r="N744" s="382"/>
      <c r="O744" s="383"/>
      <c r="P744" s="384"/>
      <c r="Q744" s="384"/>
      <c r="R744" s="385"/>
      <c r="S744" s="385"/>
      <c r="T744" s="385"/>
      <c r="U744" s="386"/>
      <c r="V744" s="386"/>
      <c r="W744" s="385"/>
      <c r="X744" s="385"/>
      <c r="Y744" s="385"/>
      <c r="Z744" s="385"/>
      <c r="AA744" s="385"/>
      <c r="AB744" s="385"/>
      <c r="AC744" s="385"/>
      <c r="AD744" s="385"/>
      <c r="AE744" s="385"/>
      <c r="AF744" s="385"/>
      <c r="AG744" s="385"/>
      <c r="AH744" s="385"/>
      <c r="AI744" s="385"/>
      <c r="AJ744" s="385"/>
      <c r="AK744" s="385"/>
      <c r="AL744" s="385"/>
    </row>
    <row r="745" spans="1:38" ht="90" customHeight="1" x14ac:dyDescent="0.25">
      <c r="A745" s="390"/>
      <c r="B745" s="385"/>
      <c r="C745" s="378"/>
      <c r="D745" s="391"/>
      <c r="E745" s="385"/>
      <c r="F745" s="385"/>
      <c r="G745" s="385"/>
      <c r="H745" s="384"/>
      <c r="I745" s="384"/>
      <c r="J745" s="384"/>
      <c r="K745" s="385"/>
      <c r="L745" s="385"/>
      <c r="M745" s="375"/>
      <c r="N745" s="382"/>
      <c r="O745" s="383"/>
      <c r="P745" s="384"/>
      <c r="Q745" s="384"/>
      <c r="R745" s="385"/>
      <c r="S745" s="385"/>
      <c r="T745" s="385"/>
      <c r="U745" s="386"/>
      <c r="V745" s="386"/>
      <c r="W745" s="385"/>
      <c r="X745" s="385"/>
      <c r="Y745" s="385"/>
      <c r="Z745" s="385"/>
      <c r="AA745" s="385"/>
      <c r="AB745" s="385"/>
      <c r="AC745" s="385"/>
      <c r="AD745" s="385"/>
      <c r="AE745" s="385"/>
      <c r="AF745" s="385"/>
      <c r="AG745" s="385"/>
      <c r="AH745" s="385"/>
      <c r="AI745" s="385"/>
      <c r="AJ745" s="385"/>
      <c r="AK745" s="385"/>
      <c r="AL745" s="385"/>
    </row>
    <row r="746" spans="1:38" ht="90" customHeight="1" x14ac:dyDescent="0.25">
      <c r="A746" s="390"/>
      <c r="B746" s="385"/>
      <c r="C746" s="378"/>
      <c r="D746" s="391"/>
      <c r="E746" s="385"/>
      <c r="F746" s="385"/>
      <c r="G746" s="385"/>
      <c r="H746" s="384"/>
      <c r="I746" s="384"/>
      <c r="J746" s="384"/>
      <c r="K746" s="385"/>
      <c r="L746" s="385"/>
      <c r="M746" s="375"/>
      <c r="N746" s="382"/>
      <c r="O746" s="383"/>
      <c r="P746" s="384"/>
      <c r="Q746" s="384"/>
      <c r="R746" s="385"/>
      <c r="S746" s="385"/>
      <c r="T746" s="385"/>
      <c r="U746" s="386"/>
      <c r="V746" s="386"/>
      <c r="W746" s="385"/>
      <c r="X746" s="385"/>
      <c r="Y746" s="385"/>
      <c r="Z746" s="385"/>
      <c r="AA746" s="385"/>
      <c r="AB746" s="385"/>
      <c r="AC746" s="385"/>
      <c r="AD746" s="385"/>
      <c r="AE746" s="385"/>
      <c r="AF746" s="385"/>
      <c r="AG746" s="385"/>
      <c r="AH746" s="385"/>
      <c r="AI746" s="385"/>
      <c r="AJ746" s="385"/>
      <c r="AK746" s="385"/>
      <c r="AL746" s="385"/>
    </row>
    <row r="747" spans="1:38" ht="90" customHeight="1" x14ac:dyDescent="0.25">
      <c r="A747" s="390"/>
      <c r="B747" s="385"/>
      <c r="C747" s="378"/>
      <c r="D747" s="391"/>
      <c r="E747" s="385"/>
      <c r="F747" s="385"/>
      <c r="G747" s="385"/>
      <c r="H747" s="384"/>
      <c r="I747" s="384"/>
      <c r="J747" s="384"/>
      <c r="K747" s="385"/>
      <c r="L747" s="385"/>
      <c r="M747" s="375"/>
      <c r="N747" s="382"/>
      <c r="O747" s="383"/>
      <c r="P747" s="384"/>
      <c r="Q747" s="384"/>
      <c r="R747" s="385"/>
      <c r="S747" s="385"/>
      <c r="T747" s="385"/>
      <c r="U747" s="386"/>
      <c r="V747" s="386"/>
      <c r="W747" s="385"/>
      <c r="X747" s="385"/>
      <c r="Y747" s="385"/>
      <c r="Z747" s="385"/>
      <c r="AA747" s="385"/>
      <c r="AB747" s="385"/>
      <c r="AC747" s="385"/>
      <c r="AD747" s="385"/>
      <c r="AE747" s="385"/>
      <c r="AF747" s="385"/>
      <c r="AG747" s="385"/>
      <c r="AH747" s="385"/>
      <c r="AI747" s="385"/>
      <c r="AJ747" s="385"/>
      <c r="AK747" s="385"/>
      <c r="AL747" s="385"/>
    </row>
    <row r="748" spans="1:38" ht="90" customHeight="1" x14ac:dyDescent="0.25">
      <c r="A748" s="390"/>
      <c r="B748" s="385"/>
      <c r="C748" s="378"/>
      <c r="D748" s="391"/>
      <c r="E748" s="385"/>
      <c r="F748" s="385"/>
      <c r="G748" s="385"/>
      <c r="H748" s="384"/>
      <c r="I748" s="384"/>
      <c r="J748" s="384"/>
      <c r="K748" s="385"/>
      <c r="L748" s="385"/>
      <c r="M748" s="375"/>
      <c r="N748" s="382"/>
      <c r="O748" s="383"/>
      <c r="P748" s="384"/>
      <c r="Q748" s="384"/>
      <c r="R748" s="385"/>
      <c r="S748" s="385"/>
      <c r="T748" s="385"/>
      <c r="U748" s="386"/>
      <c r="V748" s="386"/>
      <c r="W748" s="385"/>
      <c r="X748" s="385"/>
      <c r="Y748" s="385"/>
      <c r="Z748" s="385"/>
      <c r="AA748" s="385"/>
      <c r="AB748" s="385"/>
      <c r="AC748" s="385"/>
      <c r="AD748" s="385"/>
      <c r="AE748" s="385"/>
      <c r="AF748" s="385"/>
      <c r="AG748" s="385"/>
      <c r="AH748" s="385"/>
      <c r="AI748" s="385"/>
      <c r="AJ748" s="385"/>
      <c r="AK748" s="385"/>
      <c r="AL748" s="385"/>
    </row>
    <row r="749" spans="1:38" ht="90" customHeight="1" x14ac:dyDescent="0.25">
      <c r="A749" s="390"/>
      <c r="B749" s="385"/>
      <c r="C749" s="378"/>
      <c r="D749" s="391"/>
      <c r="E749" s="385"/>
      <c r="F749" s="385"/>
      <c r="G749" s="385"/>
      <c r="H749" s="384"/>
      <c r="I749" s="384"/>
      <c r="J749" s="384"/>
      <c r="K749" s="385"/>
      <c r="L749" s="385"/>
      <c r="M749" s="375"/>
      <c r="N749" s="382"/>
      <c r="O749" s="383"/>
      <c r="P749" s="384"/>
      <c r="Q749" s="384"/>
      <c r="R749" s="385"/>
      <c r="S749" s="385"/>
      <c r="T749" s="385"/>
      <c r="U749" s="386"/>
      <c r="V749" s="386"/>
      <c r="W749" s="385"/>
      <c r="X749" s="385"/>
      <c r="Y749" s="385"/>
      <c r="Z749" s="385"/>
      <c r="AA749" s="385"/>
      <c r="AB749" s="385"/>
      <c r="AC749" s="385"/>
      <c r="AD749" s="385"/>
      <c r="AE749" s="385"/>
      <c r="AF749" s="385"/>
      <c r="AG749" s="385"/>
      <c r="AH749" s="385"/>
      <c r="AI749" s="385"/>
      <c r="AJ749" s="385"/>
      <c r="AK749" s="385"/>
      <c r="AL749" s="385"/>
    </row>
    <row r="750" spans="1:38" ht="90" customHeight="1" x14ac:dyDescent="0.25">
      <c r="A750" s="390"/>
      <c r="B750" s="385"/>
      <c r="C750" s="378"/>
      <c r="D750" s="391"/>
      <c r="E750" s="385"/>
      <c r="F750" s="385"/>
      <c r="G750" s="385"/>
      <c r="H750" s="384"/>
      <c r="I750" s="384"/>
      <c r="J750" s="384"/>
      <c r="K750" s="385"/>
      <c r="L750" s="385"/>
      <c r="M750" s="375"/>
      <c r="N750" s="382"/>
      <c r="O750" s="383"/>
      <c r="P750" s="384"/>
      <c r="Q750" s="384"/>
      <c r="R750" s="385"/>
      <c r="S750" s="385"/>
      <c r="T750" s="385"/>
      <c r="U750" s="386"/>
      <c r="V750" s="386"/>
      <c r="W750" s="385"/>
      <c r="X750" s="385"/>
      <c r="Y750" s="385"/>
      <c r="Z750" s="385"/>
      <c r="AA750" s="385"/>
      <c r="AB750" s="385"/>
      <c r="AC750" s="385"/>
      <c r="AD750" s="385"/>
      <c r="AE750" s="385"/>
      <c r="AF750" s="385"/>
      <c r="AG750" s="385"/>
      <c r="AH750" s="385"/>
      <c r="AI750" s="385"/>
      <c r="AJ750" s="385"/>
      <c r="AK750" s="385"/>
      <c r="AL750" s="385"/>
    </row>
    <row r="751" spans="1:38" ht="90" customHeight="1" x14ac:dyDescent="0.25">
      <c r="A751" s="390"/>
      <c r="B751" s="385"/>
      <c r="C751" s="378"/>
      <c r="D751" s="391"/>
      <c r="E751" s="385"/>
      <c r="F751" s="385"/>
      <c r="G751" s="385"/>
      <c r="H751" s="384"/>
      <c r="I751" s="384"/>
      <c r="J751" s="384"/>
      <c r="K751" s="385"/>
      <c r="L751" s="385"/>
      <c r="M751" s="375"/>
      <c r="N751" s="382"/>
      <c r="O751" s="383"/>
      <c r="P751" s="384"/>
      <c r="Q751" s="384"/>
      <c r="R751" s="385"/>
      <c r="S751" s="385"/>
      <c r="T751" s="385"/>
      <c r="U751" s="386"/>
      <c r="V751" s="386"/>
      <c r="W751" s="385"/>
      <c r="X751" s="385"/>
      <c r="Y751" s="385"/>
      <c r="Z751" s="385"/>
      <c r="AA751" s="385"/>
      <c r="AB751" s="385"/>
      <c r="AC751" s="385"/>
      <c r="AD751" s="385"/>
      <c r="AE751" s="385"/>
      <c r="AF751" s="385"/>
      <c r="AG751" s="385"/>
      <c r="AH751" s="385"/>
      <c r="AI751" s="385"/>
      <c r="AJ751" s="385"/>
      <c r="AK751" s="385"/>
      <c r="AL751" s="385"/>
    </row>
    <row r="752" spans="1:38" ht="90" customHeight="1" x14ac:dyDescent="0.25">
      <c r="A752" s="390"/>
      <c r="B752" s="385"/>
      <c r="C752" s="378"/>
      <c r="D752" s="391"/>
      <c r="E752" s="385"/>
      <c r="F752" s="385"/>
      <c r="G752" s="385"/>
      <c r="H752" s="384"/>
      <c r="I752" s="384"/>
      <c r="J752" s="384"/>
      <c r="K752" s="385"/>
      <c r="L752" s="385"/>
      <c r="M752" s="375"/>
      <c r="N752" s="382"/>
      <c r="O752" s="383"/>
      <c r="P752" s="384"/>
      <c r="Q752" s="384"/>
      <c r="R752" s="385"/>
      <c r="S752" s="385"/>
      <c r="T752" s="385"/>
      <c r="U752" s="386"/>
      <c r="V752" s="386"/>
      <c r="W752" s="385"/>
      <c r="X752" s="385"/>
      <c r="Y752" s="385"/>
      <c r="Z752" s="385"/>
      <c r="AA752" s="385"/>
      <c r="AB752" s="385"/>
      <c r="AC752" s="385"/>
      <c r="AD752" s="385"/>
      <c r="AE752" s="385"/>
      <c r="AF752" s="385"/>
      <c r="AG752" s="385"/>
      <c r="AH752" s="385"/>
      <c r="AI752" s="385"/>
      <c r="AJ752" s="385"/>
      <c r="AK752" s="385"/>
      <c r="AL752" s="385"/>
    </row>
    <row r="753" spans="1:38" ht="90" customHeight="1" x14ac:dyDescent="0.25">
      <c r="A753" s="390"/>
      <c r="B753" s="385"/>
      <c r="C753" s="378"/>
      <c r="D753" s="391"/>
      <c r="E753" s="385"/>
      <c r="F753" s="385"/>
      <c r="G753" s="385"/>
      <c r="H753" s="384"/>
      <c r="I753" s="384"/>
      <c r="J753" s="384"/>
      <c r="K753" s="385"/>
      <c r="L753" s="385"/>
      <c r="M753" s="375"/>
      <c r="N753" s="382"/>
      <c r="O753" s="383"/>
      <c r="P753" s="384"/>
      <c r="Q753" s="384"/>
      <c r="R753" s="385"/>
      <c r="S753" s="385"/>
      <c r="T753" s="385"/>
      <c r="U753" s="386"/>
      <c r="V753" s="386"/>
      <c r="W753" s="385"/>
      <c r="X753" s="385"/>
      <c r="Y753" s="385"/>
      <c r="Z753" s="385"/>
      <c r="AA753" s="385"/>
      <c r="AB753" s="385"/>
      <c r="AC753" s="385"/>
      <c r="AD753" s="385"/>
      <c r="AE753" s="385"/>
      <c r="AF753" s="385"/>
      <c r="AG753" s="385"/>
      <c r="AH753" s="385"/>
      <c r="AI753" s="385"/>
      <c r="AJ753" s="385"/>
      <c r="AK753" s="385"/>
      <c r="AL753" s="385"/>
    </row>
    <row r="754" spans="1:38" ht="90" customHeight="1" x14ac:dyDescent="0.25">
      <c r="A754" s="390"/>
      <c r="B754" s="385"/>
      <c r="C754" s="378"/>
      <c r="D754" s="391"/>
      <c r="E754" s="385"/>
      <c r="F754" s="385"/>
      <c r="G754" s="385"/>
      <c r="H754" s="384"/>
      <c r="I754" s="384"/>
      <c r="J754" s="384"/>
      <c r="K754" s="385"/>
      <c r="L754" s="385"/>
      <c r="M754" s="375"/>
      <c r="N754" s="382"/>
      <c r="O754" s="383"/>
      <c r="P754" s="384"/>
      <c r="Q754" s="384"/>
      <c r="R754" s="385"/>
      <c r="S754" s="385"/>
      <c r="T754" s="385"/>
      <c r="U754" s="386"/>
      <c r="V754" s="386"/>
      <c r="W754" s="385"/>
      <c r="X754" s="385"/>
      <c r="Y754" s="385"/>
      <c r="Z754" s="385"/>
      <c r="AA754" s="385"/>
      <c r="AB754" s="385"/>
      <c r="AC754" s="385"/>
      <c r="AD754" s="385"/>
      <c r="AE754" s="385"/>
      <c r="AF754" s="385"/>
      <c r="AG754" s="385"/>
      <c r="AH754" s="385"/>
      <c r="AI754" s="385"/>
      <c r="AJ754" s="385"/>
      <c r="AK754" s="385"/>
      <c r="AL754" s="385"/>
    </row>
    <row r="755" spans="1:38" ht="90" customHeight="1" x14ac:dyDescent="0.25">
      <c r="A755" s="390"/>
      <c r="B755" s="385"/>
      <c r="C755" s="378"/>
      <c r="D755" s="391"/>
      <c r="E755" s="385"/>
      <c r="F755" s="385"/>
      <c r="G755" s="385"/>
      <c r="H755" s="384"/>
      <c r="I755" s="384"/>
      <c r="J755" s="384"/>
      <c r="K755" s="385"/>
      <c r="L755" s="385"/>
      <c r="M755" s="375"/>
      <c r="N755" s="382"/>
      <c r="O755" s="383"/>
      <c r="P755" s="384"/>
      <c r="Q755" s="384"/>
      <c r="R755" s="385"/>
      <c r="S755" s="385"/>
      <c r="T755" s="385"/>
      <c r="U755" s="386"/>
      <c r="V755" s="386"/>
      <c r="W755" s="385"/>
      <c r="X755" s="385"/>
      <c r="Y755" s="385"/>
      <c r="Z755" s="385"/>
      <c r="AA755" s="385"/>
      <c r="AB755" s="385"/>
      <c r="AC755" s="385"/>
      <c r="AD755" s="385"/>
      <c r="AE755" s="385"/>
      <c r="AF755" s="385"/>
      <c r="AG755" s="385"/>
      <c r="AH755" s="385"/>
      <c r="AI755" s="385"/>
      <c r="AJ755" s="385"/>
      <c r="AK755" s="385"/>
      <c r="AL755" s="385"/>
    </row>
    <row r="756" spans="1:38" ht="90" customHeight="1" x14ac:dyDescent="0.25">
      <c r="A756" s="390"/>
      <c r="B756" s="385"/>
      <c r="C756" s="378"/>
      <c r="D756" s="391"/>
      <c r="E756" s="385"/>
      <c r="F756" s="385"/>
      <c r="G756" s="385"/>
      <c r="H756" s="384"/>
      <c r="I756" s="384"/>
      <c r="J756" s="384"/>
      <c r="K756" s="385"/>
      <c r="L756" s="385"/>
      <c r="M756" s="375"/>
      <c r="N756" s="382"/>
      <c r="O756" s="383"/>
      <c r="P756" s="384"/>
      <c r="Q756" s="384"/>
      <c r="R756" s="385"/>
      <c r="S756" s="385"/>
      <c r="T756" s="385"/>
      <c r="U756" s="386"/>
      <c r="V756" s="386"/>
      <c r="W756" s="385"/>
      <c r="X756" s="385"/>
      <c r="Y756" s="385"/>
      <c r="Z756" s="385"/>
      <c r="AA756" s="385"/>
      <c r="AB756" s="385"/>
      <c r="AC756" s="385"/>
      <c r="AD756" s="385"/>
      <c r="AE756" s="385"/>
      <c r="AF756" s="385"/>
      <c r="AG756" s="385"/>
      <c r="AH756" s="385"/>
      <c r="AI756" s="385"/>
      <c r="AJ756" s="385"/>
      <c r="AK756" s="385"/>
      <c r="AL756" s="385"/>
    </row>
    <row r="757" spans="1:38" ht="90" customHeight="1" x14ac:dyDescent="0.25">
      <c r="A757" s="390"/>
      <c r="B757" s="385"/>
      <c r="C757" s="378"/>
      <c r="D757" s="391"/>
      <c r="E757" s="385"/>
      <c r="F757" s="385"/>
      <c r="G757" s="385"/>
      <c r="H757" s="384"/>
      <c r="I757" s="384"/>
      <c r="J757" s="384"/>
      <c r="K757" s="385"/>
      <c r="L757" s="385"/>
      <c r="M757" s="375"/>
      <c r="N757" s="382"/>
      <c r="O757" s="383"/>
      <c r="P757" s="384"/>
      <c r="Q757" s="384"/>
      <c r="R757" s="385"/>
      <c r="S757" s="385"/>
      <c r="T757" s="385"/>
      <c r="U757" s="386"/>
      <c r="V757" s="386"/>
      <c r="W757" s="385"/>
      <c r="X757" s="385"/>
      <c r="Y757" s="385"/>
      <c r="Z757" s="385"/>
      <c r="AA757" s="385"/>
      <c r="AB757" s="385"/>
      <c r="AC757" s="385"/>
      <c r="AD757" s="385"/>
      <c r="AE757" s="385"/>
      <c r="AF757" s="385"/>
      <c r="AG757" s="385"/>
      <c r="AH757" s="385"/>
      <c r="AI757" s="385"/>
      <c r="AJ757" s="385"/>
      <c r="AK757" s="385"/>
      <c r="AL757" s="385"/>
    </row>
    <row r="758" spans="1:38" ht="90" customHeight="1" x14ac:dyDescent="0.25">
      <c r="A758" s="390"/>
      <c r="B758" s="385"/>
      <c r="C758" s="378"/>
      <c r="D758" s="391"/>
      <c r="E758" s="385"/>
      <c r="F758" s="385"/>
      <c r="G758" s="385"/>
      <c r="H758" s="384"/>
      <c r="I758" s="384"/>
      <c r="J758" s="384"/>
      <c r="K758" s="385"/>
      <c r="L758" s="385"/>
      <c r="M758" s="375"/>
      <c r="N758" s="382"/>
      <c r="O758" s="383"/>
      <c r="P758" s="384"/>
      <c r="Q758" s="384"/>
      <c r="R758" s="385"/>
      <c r="S758" s="385"/>
      <c r="T758" s="385"/>
      <c r="U758" s="386"/>
      <c r="V758" s="386"/>
      <c r="W758" s="385"/>
      <c r="X758" s="385"/>
      <c r="Y758" s="385"/>
      <c r="Z758" s="385"/>
      <c r="AA758" s="385"/>
      <c r="AB758" s="385"/>
      <c r="AC758" s="385"/>
      <c r="AD758" s="385"/>
      <c r="AE758" s="385"/>
      <c r="AF758" s="385"/>
      <c r="AG758" s="385"/>
      <c r="AH758" s="385"/>
      <c r="AI758" s="385"/>
      <c r="AJ758" s="385"/>
      <c r="AK758" s="385"/>
      <c r="AL758" s="385"/>
    </row>
    <row r="759" spans="1:38" ht="90" customHeight="1" x14ac:dyDescent="0.25">
      <c r="A759" s="390"/>
      <c r="B759" s="385"/>
      <c r="C759" s="378"/>
      <c r="D759" s="391"/>
      <c r="E759" s="385"/>
      <c r="F759" s="385"/>
      <c r="G759" s="385"/>
      <c r="H759" s="384"/>
      <c r="I759" s="384"/>
      <c r="J759" s="384"/>
      <c r="K759" s="385"/>
      <c r="L759" s="385"/>
      <c r="M759" s="375"/>
      <c r="N759" s="382"/>
      <c r="O759" s="383"/>
      <c r="P759" s="384"/>
      <c r="Q759" s="384"/>
      <c r="R759" s="385"/>
      <c r="S759" s="385"/>
      <c r="T759" s="385"/>
      <c r="U759" s="386"/>
      <c r="V759" s="386"/>
      <c r="W759" s="385"/>
      <c r="X759" s="385"/>
      <c r="Y759" s="385"/>
      <c r="Z759" s="385"/>
      <c r="AA759" s="385"/>
      <c r="AB759" s="385"/>
      <c r="AC759" s="385"/>
      <c r="AD759" s="385"/>
      <c r="AE759" s="385"/>
      <c r="AF759" s="385"/>
      <c r="AG759" s="385"/>
      <c r="AH759" s="385"/>
      <c r="AI759" s="385"/>
      <c r="AJ759" s="385"/>
      <c r="AK759" s="385"/>
      <c r="AL759" s="385"/>
    </row>
    <row r="760" spans="1:38" ht="90" customHeight="1" x14ac:dyDescent="0.25">
      <c r="A760" s="390"/>
      <c r="B760" s="385"/>
      <c r="C760" s="378"/>
      <c r="D760" s="391"/>
      <c r="E760" s="385"/>
      <c r="F760" s="385"/>
      <c r="G760" s="385"/>
      <c r="H760" s="384"/>
      <c r="I760" s="384"/>
      <c r="J760" s="384"/>
      <c r="K760" s="385"/>
      <c r="L760" s="385"/>
      <c r="M760" s="375"/>
      <c r="N760" s="382"/>
      <c r="O760" s="383"/>
      <c r="P760" s="384"/>
      <c r="Q760" s="384"/>
      <c r="R760" s="385"/>
      <c r="S760" s="385"/>
      <c r="T760" s="385"/>
      <c r="U760" s="386"/>
      <c r="V760" s="386"/>
      <c r="W760" s="385"/>
      <c r="X760" s="385"/>
      <c r="Y760" s="385"/>
      <c r="Z760" s="385"/>
      <c r="AA760" s="385"/>
      <c r="AB760" s="385"/>
      <c r="AC760" s="385"/>
      <c r="AD760" s="385"/>
      <c r="AE760" s="385"/>
      <c r="AF760" s="385"/>
      <c r="AG760" s="385"/>
      <c r="AH760" s="385"/>
      <c r="AI760" s="385"/>
      <c r="AJ760" s="385"/>
      <c r="AK760" s="385"/>
      <c r="AL760" s="385"/>
    </row>
    <row r="761" spans="1:38" ht="90" customHeight="1" x14ac:dyDescent="0.25">
      <c r="A761" s="390"/>
      <c r="B761" s="385"/>
      <c r="C761" s="378"/>
      <c r="D761" s="391"/>
      <c r="E761" s="385"/>
      <c r="F761" s="385"/>
      <c r="G761" s="385"/>
      <c r="H761" s="384"/>
      <c r="I761" s="384"/>
      <c r="J761" s="384"/>
      <c r="K761" s="385"/>
      <c r="L761" s="385"/>
      <c r="M761" s="375"/>
      <c r="N761" s="382"/>
      <c r="O761" s="383"/>
      <c r="P761" s="384"/>
      <c r="Q761" s="384"/>
      <c r="R761" s="385"/>
      <c r="S761" s="385"/>
      <c r="T761" s="385"/>
      <c r="U761" s="386"/>
      <c r="V761" s="386"/>
      <c r="W761" s="385"/>
      <c r="X761" s="385"/>
      <c r="Y761" s="385"/>
      <c r="Z761" s="385"/>
      <c r="AA761" s="385"/>
      <c r="AB761" s="385"/>
      <c r="AC761" s="385"/>
      <c r="AD761" s="385"/>
      <c r="AE761" s="385"/>
      <c r="AF761" s="385"/>
      <c r="AG761" s="385"/>
      <c r="AH761" s="385"/>
      <c r="AI761" s="385"/>
      <c r="AJ761" s="385"/>
      <c r="AK761" s="385"/>
      <c r="AL761" s="385"/>
    </row>
    <row r="762" spans="1:38" ht="90" customHeight="1" x14ac:dyDescent="0.25">
      <c r="A762" s="390"/>
      <c r="B762" s="385"/>
      <c r="C762" s="378"/>
      <c r="D762" s="391"/>
      <c r="E762" s="385"/>
      <c r="F762" s="385"/>
      <c r="G762" s="385"/>
      <c r="H762" s="384"/>
      <c r="I762" s="384"/>
      <c r="J762" s="384"/>
      <c r="K762" s="385"/>
      <c r="L762" s="385"/>
      <c r="M762" s="375"/>
      <c r="N762" s="382"/>
      <c r="O762" s="383"/>
      <c r="P762" s="384"/>
      <c r="Q762" s="384"/>
      <c r="R762" s="385"/>
      <c r="S762" s="385"/>
      <c r="T762" s="385"/>
      <c r="U762" s="386"/>
      <c r="V762" s="386"/>
      <c r="W762" s="385"/>
      <c r="X762" s="385"/>
      <c r="Y762" s="385"/>
      <c r="Z762" s="385"/>
      <c r="AA762" s="385"/>
      <c r="AB762" s="385"/>
      <c r="AC762" s="385"/>
      <c r="AD762" s="385"/>
      <c r="AE762" s="385"/>
      <c r="AF762" s="385"/>
      <c r="AG762" s="385"/>
      <c r="AH762" s="385"/>
      <c r="AI762" s="385"/>
      <c r="AJ762" s="385"/>
      <c r="AK762" s="385"/>
      <c r="AL762" s="385"/>
    </row>
    <row r="763" spans="1:38" ht="90" customHeight="1" x14ac:dyDescent="0.25">
      <c r="A763" s="390"/>
      <c r="B763" s="385"/>
      <c r="C763" s="378"/>
      <c r="D763" s="391"/>
      <c r="E763" s="385"/>
      <c r="F763" s="385"/>
      <c r="G763" s="385"/>
      <c r="H763" s="384"/>
      <c r="I763" s="384"/>
      <c r="J763" s="384"/>
      <c r="K763" s="385"/>
      <c r="L763" s="385"/>
      <c r="M763" s="375"/>
      <c r="N763" s="382"/>
      <c r="O763" s="383"/>
      <c r="P763" s="384"/>
      <c r="Q763" s="384"/>
      <c r="R763" s="385"/>
      <c r="S763" s="385"/>
      <c r="T763" s="385"/>
      <c r="U763" s="386"/>
      <c r="V763" s="386"/>
      <c r="W763" s="385"/>
      <c r="X763" s="385"/>
      <c r="Y763" s="385"/>
      <c r="Z763" s="385"/>
      <c r="AA763" s="385"/>
      <c r="AB763" s="385"/>
      <c r="AC763" s="385"/>
      <c r="AD763" s="385"/>
      <c r="AE763" s="385"/>
      <c r="AF763" s="385"/>
      <c r="AG763" s="385"/>
      <c r="AH763" s="385"/>
      <c r="AI763" s="385"/>
      <c r="AJ763" s="385"/>
      <c r="AK763" s="385"/>
      <c r="AL763" s="385"/>
    </row>
    <row r="764" spans="1:38" ht="90" customHeight="1" x14ac:dyDescent="0.25">
      <c r="A764" s="390"/>
      <c r="B764" s="385"/>
      <c r="C764" s="378"/>
      <c r="D764" s="391"/>
      <c r="E764" s="385"/>
      <c r="F764" s="385"/>
      <c r="G764" s="385"/>
      <c r="H764" s="384"/>
      <c r="I764" s="384"/>
      <c r="J764" s="384"/>
      <c r="K764" s="385"/>
      <c r="L764" s="385"/>
      <c r="M764" s="375"/>
      <c r="N764" s="382"/>
      <c r="O764" s="383"/>
      <c r="P764" s="384"/>
      <c r="Q764" s="384"/>
      <c r="R764" s="385"/>
      <c r="S764" s="385"/>
      <c r="T764" s="385"/>
      <c r="U764" s="386"/>
      <c r="V764" s="386"/>
      <c r="W764" s="385"/>
      <c r="X764" s="385"/>
      <c r="Y764" s="385"/>
      <c r="Z764" s="385"/>
      <c r="AA764" s="385"/>
      <c r="AB764" s="385"/>
      <c r="AC764" s="385"/>
      <c r="AD764" s="385"/>
      <c r="AE764" s="385"/>
      <c r="AF764" s="385"/>
      <c r="AG764" s="385"/>
      <c r="AH764" s="385"/>
      <c r="AI764" s="385"/>
      <c r="AJ764" s="385"/>
      <c r="AK764" s="385"/>
      <c r="AL764" s="385"/>
    </row>
    <row r="765" spans="1:38" ht="90" customHeight="1" x14ac:dyDescent="0.25">
      <c r="A765" s="390"/>
      <c r="B765" s="385"/>
      <c r="C765" s="378"/>
      <c r="D765" s="391"/>
      <c r="E765" s="385"/>
      <c r="F765" s="385"/>
      <c r="G765" s="385"/>
      <c r="H765" s="384"/>
      <c r="I765" s="384"/>
      <c r="J765" s="384"/>
      <c r="K765" s="385"/>
      <c r="L765" s="385"/>
      <c r="M765" s="375"/>
      <c r="N765" s="382"/>
      <c r="O765" s="383"/>
      <c r="P765" s="384"/>
      <c r="Q765" s="384"/>
      <c r="R765" s="385"/>
      <c r="S765" s="385"/>
      <c r="T765" s="385"/>
      <c r="U765" s="386"/>
      <c r="V765" s="386"/>
      <c r="W765" s="385"/>
      <c r="X765" s="385"/>
      <c r="Y765" s="385"/>
      <c r="Z765" s="385"/>
      <c r="AA765" s="385"/>
      <c r="AB765" s="385"/>
      <c r="AC765" s="385"/>
      <c r="AD765" s="385"/>
      <c r="AE765" s="385"/>
      <c r="AF765" s="385"/>
      <c r="AG765" s="385"/>
      <c r="AH765" s="385"/>
      <c r="AI765" s="385"/>
      <c r="AJ765" s="385"/>
      <c r="AK765" s="385"/>
      <c r="AL765" s="385"/>
    </row>
    <row r="766" spans="1:38" ht="90" customHeight="1" x14ac:dyDescent="0.25">
      <c r="A766" s="390"/>
      <c r="B766" s="385"/>
      <c r="C766" s="378"/>
      <c r="D766" s="391"/>
      <c r="E766" s="385"/>
      <c r="F766" s="385"/>
      <c r="G766" s="385"/>
      <c r="H766" s="384"/>
      <c r="I766" s="384"/>
      <c r="J766" s="384"/>
      <c r="K766" s="385"/>
      <c r="L766" s="385"/>
      <c r="M766" s="375"/>
      <c r="N766" s="382"/>
      <c r="O766" s="383"/>
      <c r="P766" s="384"/>
      <c r="Q766" s="384"/>
      <c r="R766" s="385"/>
      <c r="S766" s="385"/>
      <c r="T766" s="385"/>
      <c r="U766" s="386"/>
      <c r="V766" s="386"/>
      <c r="W766" s="385"/>
      <c r="X766" s="385"/>
      <c r="Y766" s="385"/>
      <c r="Z766" s="385"/>
      <c r="AA766" s="385"/>
      <c r="AB766" s="385"/>
      <c r="AC766" s="385"/>
      <c r="AD766" s="385"/>
      <c r="AE766" s="385"/>
      <c r="AF766" s="385"/>
      <c r="AG766" s="385"/>
      <c r="AH766" s="385"/>
      <c r="AI766" s="385"/>
      <c r="AJ766" s="385"/>
      <c r="AK766" s="385"/>
      <c r="AL766" s="385"/>
    </row>
    <row r="767" spans="1:38" ht="90" customHeight="1" x14ac:dyDescent="0.25">
      <c r="A767" s="390"/>
      <c r="B767" s="385"/>
      <c r="C767" s="378"/>
      <c r="D767" s="391"/>
      <c r="E767" s="385"/>
      <c r="F767" s="385"/>
      <c r="G767" s="385"/>
      <c r="H767" s="384"/>
      <c r="I767" s="384"/>
      <c r="J767" s="384"/>
      <c r="K767" s="385"/>
      <c r="L767" s="385"/>
      <c r="M767" s="375"/>
      <c r="N767" s="382"/>
      <c r="O767" s="383"/>
      <c r="P767" s="384"/>
      <c r="Q767" s="384"/>
      <c r="R767" s="385"/>
      <c r="S767" s="385"/>
      <c r="T767" s="385"/>
      <c r="U767" s="386"/>
      <c r="V767" s="386"/>
      <c r="W767" s="385"/>
      <c r="X767" s="385"/>
      <c r="Y767" s="385"/>
      <c r="Z767" s="385"/>
      <c r="AA767" s="385"/>
      <c r="AB767" s="385"/>
      <c r="AC767" s="385"/>
      <c r="AD767" s="385"/>
      <c r="AE767" s="385"/>
      <c r="AF767" s="385"/>
      <c r="AG767" s="385"/>
      <c r="AH767" s="385"/>
      <c r="AI767" s="385"/>
      <c r="AJ767" s="385"/>
      <c r="AK767" s="385"/>
      <c r="AL767" s="385"/>
    </row>
    <row r="768" spans="1:38" ht="90" customHeight="1" x14ac:dyDescent="0.25">
      <c r="A768" s="390"/>
      <c r="B768" s="385"/>
      <c r="C768" s="378"/>
      <c r="D768" s="391"/>
      <c r="E768" s="385"/>
      <c r="F768" s="385"/>
      <c r="G768" s="385"/>
      <c r="H768" s="384"/>
      <c r="I768" s="384"/>
      <c r="J768" s="384"/>
      <c r="K768" s="385"/>
      <c r="L768" s="385"/>
      <c r="M768" s="375"/>
      <c r="N768" s="382"/>
      <c r="O768" s="383"/>
      <c r="P768" s="384"/>
      <c r="Q768" s="384"/>
      <c r="R768" s="385"/>
      <c r="S768" s="385"/>
      <c r="T768" s="385"/>
      <c r="U768" s="386"/>
      <c r="V768" s="386"/>
      <c r="W768" s="385"/>
      <c r="X768" s="385"/>
      <c r="Y768" s="385"/>
      <c r="Z768" s="385"/>
      <c r="AA768" s="385"/>
      <c r="AB768" s="385"/>
      <c r="AC768" s="385"/>
      <c r="AD768" s="385"/>
      <c r="AE768" s="385"/>
      <c r="AF768" s="385"/>
      <c r="AG768" s="385"/>
      <c r="AH768" s="385"/>
      <c r="AI768" s="385"/>
      <c r="AJ768" s="385"/>
      <c r="AK768" s="385"/>
      <c r="AL768" s="385"/>
    </row>
    <row r="769" spans="1:38" ht="90" customHeight="1" x14ac:dyDescent="0.25">
      <c r="A769" s="390"/>
      <c r="B769" s="385"/>
      <c r="C769" s="378"/>
      <c r="D769" s="391"/>
      <c r="E769" s="385"/>
      <c r="F769" s="385"/>
      <c r="G769" s="385"/>
      <c r="H769" s="384"/>
      <c r="I769" s="384"/>
      <c r="J769" s="384"/>
      <c r="K769" s="385"/>
      <c r="L769" s="385"/>
      <c r="M769" s="375"/>
      <c r="N769" s="382"/>
      <c r="O769" s="383"/>
      <c r="P769" s="384"/>
      <c r="Q769" s="384"/>
      <c r="R769" s="385"/>
      <c r="S769" s="385"/>
      <c r="T769" s="385"/>
      <c r="U769" s="386"/>
      <c r="V769" s="386"/>
      <c r="W769" s="385"/>
      <c r="X769" s="385"/>
      <c r="Y769" s="385"/>
      <c r="Z769" s="385"/>
      <c r="AA769" s="385"/>
      <c r="AB769" s="385"/>
      <c r="AC769" s="385"/>
      <c r="AD769" s="385"/>
      <c r="AE769" s="385"/>
      <c r="AF769" s="385"/>
      <c r="AG769" s="385"/>
      <c r="AH769" s="385"/>
      <c r="AI769" s="385"/>
      <c r="AJ769" s="385"/>
      <c r="AK769" s="385"/>
      <c r="AL769" s="385"/>
    </row>
    <row r="770" spans="1:38" ht="90" customHeight="1" x14ac:dyDescent="0.25">
      <c r="A770" s="390"/>
      <c r="B770" s="385"/>
      <c r="C770" s="378"/>
      <c r="D770" s="391"/>
      <c r="E770" s="385"/>
      <c r="F770" s="385"/>
      <c r="G770" s="385"/>
      <c r="H770" s="384"/>
      <c r="I770" s="384"/>
      <c r="J770" s="384"/>
      <c r="K770" s="385"/>
      <c r="L770" s="385"/>
      <c r="M770" s="375"/>
      <c r="N770" s="382"/>
      <c r="O770" s="383"/>
      <c r="P770" s="384"/>
      <c r="Q770" s="384"/>
      <c r="R770" s="385"/>
      <c r="S770" s="385"/>
      <c r="T770" s="385"/>
      <c r="U770" s="386"/>
      <c r="V770" s="386"/>
      <c r="W770" s="385"/>
      <c r="X770" s="385"/>
      <c r="Y770" s="385"/>
      <c r="Z770" s="385"/>
      <c r="AA770" s="385"/>
      <c r="AB770" s="385"/>
      <c r="AC770" s="385"/>
      <c r="AD770" s="385"/>
      <c r="AE770" s="385"/>
      <c r="AF770" s="385"/>
      <c r="AG770" s="385"/>
      <c r="AH770" s="385"/>
      <c r="AI770" s="385"/>
      <c r="AJ770" s="385"/>
      <c r="AK770" s="385"/>
      <c r="AL770" s="385"/>
    </row>
    <row r="771" spans="1:38" ht="90" customHeight="1" x14ac:dyDescent="0.25">
      <c r="A771" s="390"/>
      <c r="B771" s="385"/>
      <c r="C771" s="378"/>
      <c r="D771" s="391"/>
      <c r="E771" s="385"/>
      <c r="F771" s="385"/>
      <c r="G771" s="385"/>
      <c r="H771" s="384"/>
      <c r="I771" s="384"/>
      <c r="J771" s="384"/>
      <c r="K771" s="385"/>
      <c r="L771" s="385"/>
      <c r="M771" s="375"/>
      <c r="N771" s="382"/>
      <c r="O771" s="383"/>
      <c r="P771" s="384"/>
      <c r="Q771" s="384"/>
      <c r="R771" s="385"/>
      <c r="S771" s="385"/>
      <c r="T771" s="385"/>
      <c r="U771" s="386"/>
      <c r="V771" s="386"/>
      <c r="W771" s="385"/>
      <c r="X771" s="385"/>
      <c r="Y771" s="385"/>
      <c r="Z771" s="385"/>
      <c r="AA771" s="385"/>
      <c r="AB771" s="385"/>
      <c r="AC771" s="385"/>
      <c r="AD771" s="385"/>
      <c r="AE771" s="385"/>
      <c r="AF771" s="385"/>
      <c r="AG771" s="385"/>
      <c r="AH771" s="385"/>
      <c r="AI771" s="385"/>
      <c r="AJ771" s="385"/>
      <c r="AK771" s="385"/>
      <c r="AL771" s="385"/>
    </row>
    <row r="772" spans="1:38" ht="90" customHeight="1" x14ac:dyDescent="0.25">
      <c r="A772" s="390"/>
      <c r="B772" s="385"/>
      <c r="C772" s="378"/>
      <c r="D772" s="391"/>
      <c r="E772" s="385"/>
      <c r="F772" s="385"/>
      <c r="G772" s="385"/>
      <c r="H772" s="384"/>
      <c r="I772" s="384"/>
      <c r="J772" s="384"/>
      <c r="K772" s="385"/>
      <c r="L772" s="385"/>
      <c r="M772" s="375"/>
      <c r="N772" s="382"/>
      <c r="O772" s="383"/>
      <c r="P772" s="384"/>
      <c r="Q772" s="384"/>
      <c r="R772" s="385"/>
      <c r="S772" s="385"/>
      <c r="T772" s="385"/>
      <c r="U772" s="386"/>
      <c r="V772" s="386"/>
      <c r="W772" s="385"/>
      <c r="X772" s="385"/>
      <c r="Y772" s="385"/>
      <c r="Z772" s="385"/>
      <c r="AA772" s="385"/>
      <c r="AB772" s="385"/>
      <c r="AC772" s="385"/>
      <c r="AD772" s="385"/>
      <c r="AE772" s="385"/>
      <c r="AF772" s="385"/>
      <c r="AG772" s="385"/>
      <c r="AH772" s="385"/>
      <c r="AI772" s="385"/>
      <c r="AJ772" s="385"/>
      <c r="AK772" s="385"/>
      <c r="AL772" s="385"/>
    </row>
    <row r="773" spans="1:38" ht="90" customHeight="1" x14ac:dyDescent="0.25">
      <c r="A773" s="390"/>
      <c r="B773" s="385"/>
      <c r="C773" s="378"/>
      <c r="D773" s="391"/>
      <c r="E773" s="385"/>
      <c r="F773" s="385"/>
      <c r="G773" s="385"/>
      <c r="H773" s="384"/>
      <c r="I773" s="384"/>
      <c r="J773" s="384"/>
      <c r="K773" s="385"/>
      <c r="L773" s="385"/>
      <c r="M773" s="375"/>
      <c r="N773" s="382"/>
      <c r="O773" s="383"/>
      <c r="P773" s="384"/>
      <c r="Q773" s="384"/>
      <c r="R773" s="385"/>
      <c r="S773" s="385"/>
      <c r="T773" s="385"/>
      <c r="U773" s="386"/>
      <c r="V773" s="386"/>
      <c r="W773" s="385"/>
      <c r="X773" s="385"/>
      <c r="Y773" s="385"/>
      <c r="Z773" s="385"/>
      <c r="AA773" s="385"/>
      <c r="AB773" s="385"/>
      <c r="AC773" s="385"/>
      <c r="AD773" s="385"/>
      <c r="AE773" s="385"/>
      <c r="AF773" s="385"/>
      <c r="AG773" s="385"/>
      <c r="AH773" s="385"/>
      <c r="AI773" s="385"/>
      <c r="AJ773" s="385"/>
      <c r="AK773" s="385"/>
      <c r="AL773" s="385"/>
    </row>
    <row r="774" spans="1:38" ht="90" customHeight="1" x14ac:dyDescent="0.25">
      <c r="A774" s="390"/>
      <c r="B774" s="385"/>
      <c r="C774" s="378"/>
      <c r="D774" s="391"/>
      <c r="E774" s="385"/>
      <c r="F774" s="385"/>
      <c r="G774" s="385"/>
      <c r="H774" s="384"/>
      <c r="I774" s="384"/>
      <c r="J774" s="384"/>
      <c r="K774" s="385"/>
      <c r="L774" s="385"/>
      <c r="M774" s="375"/>
      <c r="N774" s="382"/>
      <c r="O774" s="383"/>
      <c r="P774" s="384"/>
      <c r="Q774" s="384"/>
      <c r="R774" s="385"/>
      <c r="S774" s="385"/>
      <c r="T774" s="385"/>
      <c r="U774" s="386"/>
      <c r="V774" s="386"/>
      <c r="W774" s="385"/>
      <c r="X774" s="385"/>
      <c r="Y774" s="385"/>
      <c r="Z774" s="385"/>
      <c r="AA774" s="385"/>
      <c r="AB774" s="385"/>
      <c r="AC774" s="385"/>
      <c r="AD774" s="385"/>
      <c r="AE774" s="385"/>
      <c r="AF774" s="385"/>
      <c r="AG774" s="385"/>
      <c r="AH774" s="385"/>
      <c r="AI774" s="385"/>
      <c r="AJ774" s="385"/>
      <c r="AK774" s="385"/>
      <c r="AL774" s="385"/>
    </row>
    <row r="775" spans="1:38" ht="90" customHeight="1" x14ac:dyDescent="0.25">
      <c r="A775" s="390"/>
      <c r="B775" s="385"/>
      <c r="C775" s="378"/>
      <c r="D775" s="391"/>
      <c r="E775" s="385"/>
      <c r="F775" s="385"/>
      <c r="G775" s="385"/>
      <c r="H775" s="384"/>
      <c r="I775" s="384"/>
      <c r="J775" s="384"/>
      <c r="K775" s="385"/>
      <c r="L775" s="385"/>
      <c r="M775" s="375"/>
      <c r="N775" s="382"/>
      <c r="O775" s="383"/>
      <c r="P775" s="384"/>
      <c r="Q775" s="384"/>
      <c r="R775" s="385"/>
      <c r="S775" s="385"/>
      <c r="T775" s="385"/>
      <c r="U775" s="386"/>
      <c r="V775" s="386"/>
      <c r="W775" s="385"/>
      <c r="X775" s="385"/>
      <c r="Y775" s="385"/>
      <c r="Z775" s="385"/>
      <c r="AA775" s="385"/>
      <c r="AB775" s="385"/>
      <c r="AC775" s="385"/>
      <c r="AD775" s="385"/>
      <c r="AE775" s="385"/>
      <c r="AF775" s="385"/>
      <c r="AG775" s="385"/>
      <c r="AH775" s="385"/>
      <c r="AI775" s="385"/>
      <c r="AJ775" s="385"/>
      <c r="AK775" s="385"/>
      <c r="AL775" s="385"/>
    </row>
    <row r="776" spans="1:38" ht="90" customHeight="1" x14ac:dyDescent="0.25">
      <c r="A776" s="390"/>
      <c r="B776" s="385"/>
      <c r="C776" s="378"/>
      <c r="D776" s="391"/>
      <c r="E776" s="385"/>
      <c r="F776" s="385"/>
      <c r="G776" s="385"/>
      <c r="H776" s="384"/>
      <c r="I776" s="384"/>
      <c r="J776" s="384"/>
      <c r="K776" s="385"/>
      <c r="L776" s="385"/>
      <c r="M776" s="375"/>
      <c r="N776" s="382"/>
      <c r="O776" s="383"/>
      <c r="P776" s="384"/>
      <c r="Q776" s="384"/>
      <c r="R776" s="385"/>
      <c r="S776" s="385"/>
      <c r="T776" s="385"/>
      <c r="U776" s="386"/>
      <c r="V776" s="386"/>
      <c r="W776" s="385"/>
      <c r="X776" s="385"/>
      <c r="Y776" s="385"/>
      <c r="Z776" s="385"/>
      <c r="AA776" s="385"/>
      <c r="AB776" s="385"/>
      <c r="AC776" s="385"/>
      <c r="AD776" s="385"/>
      <c r="AE776" s="385"/>
      <c r="AF776" s="385"/>
      <c r="AG776" s="385"/>
      <c r="AH776" s="385"/>
      <c r="AI776" s="385"/>
      <c r="AJ776" s="385"/>
      <c r="AK776" s="385"/>
      <c r="AL776" s="385"/>
    </row>
    <row r="777" spans="1:38" ht="90" customHeight="1" x14ac:dyDescent="0.25">
      <c r="A777" s="390"/>
      <c r="B777" s="385"/>
      <c r="C777" s="378"/>
      <c r="D777" s="391"/>
      <c r="E777" s="385"/>
      <c r="F777" s="385"/>
      <c r="G777" s="385"/>
      <c r="H777" s="384"/>
      <c r="I777" s="384"/>
      <c r="J777" s="384"/>
      <c r="K777" s="385"/>
      <c r="L777" s="385"/>
      <c r="M777" s="375"/>
      <c r="N777" s="382"/>
      <c r="O777" s="383"/>
      <c r="P777" s="384"/>
      <c r="Q777" s="384"/>
      <c r="R777" s="385"/>
      <c r="S777" s="385"/>
      <c r="T777" s="385"/>
      <c r="U777" s="386"/>
      <c r="V777" s="386"/>
      <c r="W777" s="385"/>
      <c r="X777" s="385"/>
      <c r="Y777" s="385"/>
      <c r="Z777" s="385"/>
      <c r="AA777" s="385"/>
      <c r="AB777" s="385"/>
      <c r="AC777" s="385"/>
      <c r="AD777" s="385"/>
      <c r="AE777" s="385"/>
      <c r="AF777" s="385"/>
      <c r="AG777" s="385"/>
      <c r="AH777" s="385"/>
      <c r="AI777" s="385"/>
      <c r="AJ777" s="385"/>
      <c r="AK777" s="385"/>
      <c r="AL777" s="385"/>
    </row>
    <row r="778" spans="1:38" ht="90" customHeight="1" x14ac:dyDescent="0.25">
      <c r="A778" s="390"/>
      <c r="B778" s="385"/>
      <c r="C778" s="378"/>
      <c r="D778" s="391"/>
      <c r="E778" s="385"/>
      <c r="F778" s="385"/>
      <c r="G778" s="385"/>
      <c r="H778" s="384"/>
      <c r="I778" s="384"/>
      <c r="J778" s="384"/>
      <c r="K778" s="385"/>
      <c r="L778" s="385"/>
      <c r="M778" s="375"/>
      <c r="N778" s="382"/>
      <c r="O778" s="383"/>
      <c r="P778" s="384"/>
      <c r="Q778" s="384"/>
      <c r="R778" s="385"/>
      <c r="S778" s="385"/>
      <c r="T778" s="385"/>
      <c r="U778" s="386"/>
      <c r="V778" s="386"/>
      <c r="W778" s="385"/>
      <c r="X778" s="385"/>
      <c r="Y778" s="385"/>
      <c r="Z778" s="385"/>
      <c r="AA778" s="385"/>
      <c r="AB778" s="385"/>
      <c r="AC778" s="385"/>
      <c r="AD778" s="385"/>
      <c r="AE778" s="385"/>
      <c r="AF778" s="385"/>
      <c r="AG778" s="385"/>
      <c r="AH778" s="385"/>
      <c r="AI778" s="385"/>
      <c r="AJ778" s="385"/>
      <c r="AK778" s="385"/>
      <c r="AL778" s="385"/>
    </row>
    <row r="779" spans="1:38" ht="90" customHeight="1" x14ac:dyDescent="0.25">
      <c r="A779" s="390"/>
      <c r="B779" s="385"/>
      <c r="C779" s="378"/>
      <c r="D779" s="391"/>
      <c r="E779" s="385"/>
      <c r="F779" s="385"/>
      <c r="G779" s="385"/>
      <c r="H779" s="384"/>
      <c r="I779" s="384"/>
      <c r="J779" s="384"/>
      <c r="K779" s="385"/>
      <c r="L779" s="385"/>
      <c r="M779" s="375"/>
      <c r="N779" s="382"/>
      <c r="O779" s="383"/>
      <c r="P779" s="384"/>
      <c r="Q779" s="384"/>
      <c r="R779" s="385"/>
      <c r="S779" s="385"/>
      <c r="T779" s="385"/>
      <c r="U779" s="386"/>
      <c r="V779" s="386"/>
      <c r="W779" s="385"/>
      <c r="X779" s="385"/>
      <c r="Y779" s="385"/>
      <c r="Z779" s="385"/>
      <c r="AA779" s="385"/>
      <c r="AB779" s="385"/>
      <c r="AC779" s="385"/>
      <c r="AD779" s="385"/>
      <c r="AE779" s="385"/>
      <c r="AF779" s="385"/>
      <c r="AG779" s="385"/>
      <c r="AH779" s="385"/>
      <c r="AI779" s="385"/>
      <c r="AJ779" s="385"/>
      <c r="AK779" s="385"/>
      <c r="AL779" s="385"/>
    </row>
    <row r="780" spans="1:38" ht="90" customHeight="1" x14ac:dyDescent="0.25">
      <c r="A780" s="390"/>
      <c r="B780" s="385"/>
      <c r="C780" s="378"/>
      <c r="D780" s="391"/>
      <c r="E780" s="385"/>
      <c r="F780" s="385"/>
      <c r="G780" s="385"/>
      <c r="H780" s="384"/>
      <c r="I780" s="384"/>
      <c r="J780" s="384"/>
      <c r="K780" s="385"/>
      <c r="L780" s="385"/>
      <c r="M780" s="375"/>
      <c r="N780" s="382"/>
      <c r="O780" s="383"/>
      <c r="P780" s="384"/>
      <c r="Q780" s="384"/>
      <c r="R780" s="385"/>
      <c r="S780" s="385"/>
      <c r="T780" s="385"/>
      <c r="U780" s="386"/>
      <c r="V780" s="386"/>
      <c r="W780" s="385"/>
      <c r="X780" s="385"/>
      <c r="Y780" s="385"/>
      <c r="Z780" s="385"/>
      <c r="AA780" s="385"/>
      <c r="AB780" s="385"/>
      <c r="AC780" s="385"/>
      <c r="AD780" s="385"/>
      <c r="AE780" s="385"/>
      <c r="AF780" s="385"/>
      <c r="AG780" s="385"/>
      <c r="AH780" s="385"/>
      <c r="AI780" s="385"/>
      <c r="AJ780" s="385"/>
      <c r="AK780" s="385"/>
      <c r="AL780" s="385"/>
    </row>
    <row r="781" spans="1:38" ht="90" customHeight="1" x14ac:dyDescent="0.25">
      <c r="A781" s="390"/>
      <c r="B781" s="385"/>
      <c r="C781" s="378"/>
      <c r="D781" s="391"/>
      <c r="E781" s="385"/>
      <c r="F781" s="385"/>
      <c r="G781" s="385"/>
      <c r="H781" s="384"/>
      <c r="I781" s="384"/>
      <c r="J781" s="384"/>
      <c r="K781" s="385"/>
      <c r="L781" s="385"/>
      <c r="M781" s="375"/>
      <c r="N781" s="382"/>
      <c r="O781" s="383"/>
      <c r="P781" s="384"/>
      <c r="Q781" s="384"/>
      <c r="R781" s="385"/>
      <c r="S781" s="385"/>
      <c r="T781" s="385"/>
      <c r="U781" s="386"/>
      <c r="V781" s="386"/>
      <c r="W781" s="385"/>
      <c r="X781" s="385"/>
      <c r="Y781" s="385"/>
      <c r="Z781" s="385"/>
      <c r="AA781" s="385"/>
      <c r="AB781" s="385"/>
      <c r="AC781" s="385"/>
      <c r="AD781" s="385"/>
      <c r="AE781" s="385"/>
      <c r="AF781" s="385"/>
      <c r="AG781" s="385"/>
      <c r="AH781" s="385"/>
      <c r="AI781" s="385"/>
      <c r="AJ781" s="385"/>
      <c r="AK781" s="385"/>
      <c r="AL781" s="385"/>
    </row>
    <row r="782" spans="1:38" ht="90" customHeight="1" x14ac:dyDescent="0.25">
      <c r="A782" s="390"/>
      <c r="B782" s="385"/>
      <c r="C782" s="378"/>
      <c r="D782" s="391"/>
      <c r="E782" s="385"/>
      <c r="F782" s="385"/>
      <c r="G782" s="385"/>
      <c r="H782" s="384"/>
      <c r="I782" s="384"/>
      <c r="J782" s="384"/>
      <c r="K782" s="385"/>
      <c r="L782" s="385"/>
      <c r="M782" s="375"/>
      <c r="N782" s="382"/>
      <c r="O782" s="383"/>
      <c r="P782" s="384"/>
      <c r="Q782" s="384"/>
      <c r="R782" s="385"/>
      <c r="S782" s="385"/>
      <c r="T782" s="385"/>
      <c r="U782" s="386"/>
      <c r="V782" s="386"/>
      <c r="W782" s="385"/>
      <c r="X782" s="385"/>
      <c r="Y782" s="385"/>
      <c r="Z782" s="385"/>
      <c r="AA782" s="385"/>
      <c r="AB782" s="385"/>
      <c r="AC782" s="385"/>
      <c r="AD782" s="385"/>
      <c r="AE782" s="385"/>
      <c r="AF782" s="385"/>
      <c r="AG782" s="385"/>
      <c r="AH782" s="385"/>
      <c r="AI782" s="385"/>
      <c r="AJ782" s="385"/>
      <c r="AK782" s="385"/>
      <c r="AL782" s="385"/>
    </row>
    <row r="783" spans="1:38" ht="90" customHeight="1" x14ac:dyDescent="0.25">
      <c r="A783" s="390"/>
      <c r="B783" s="385"/>
      <c r="C783" s="378"/>
      <c r="D783" s="391"/>
      <c r="E783" s="385"/>
      <c r="F783" s="385"/>
      <c r="G783" s="385"/>
      <c r="H783" s="384"/>
      <c r="I783" s="384"/>
      <c r="J783" s="384"/>
      <c r="K783" s="385"/>
      <c r="L783" s="385"/>
      <c r="M783" s="375"/>
      <c r="N783" s="382"/>
      <c r="O783" s="383"/>
      <c r="P783" s="384"/>
      <c r="Q783" s="384"/>
      <c r="R783" s="385"/>
      <c r="S783" s="385"/>
      <c r="T783" s="385"/>
      <c r="U783" s="386"/>
      <c r="V783" s="386"/>
      <c r="W783" s="385"/>
      <c r="X783" s="385"/>
      <c r="Y783" s="385"/>
      <c r="Z783" s="385"/>
      <c r="AA783" s="385"/>
      <c r="AB783" s="385"/>
      <c r="AC783" s="385"/>
      <c r="AD783" s="385"/>
      <c r="AE783" s="385"/>
      <c r="AF783" s="385"/>
      <c r="AG783" s="385"/>
      <c r="AH783" s="385"/>
      <c r="AI783" s="385"/>
      <c r="AJ783" s="385"/>
      <c r="AK783" s="385"/>
      <c r="AL783" s="385"/>
    </row>
    <row r="784" spans="1:38" ht="90" customHeight="1" x14ac:dyDescent="0.25">
      <c r="A784" s="390"/>
      <c r="B784" s="385"/>
      <c r="C784" s="378"/>
      <c r="D784" s="391"/>
      <c r="E784" s="385"/>
      <c r="F784" s="385"/>
      <c r="G784" s="385"/>
      <c r="H784" s="384"/>
      <c r="I784" s="384"/>
      <c r="J784" s="384"/>
      <c r="K784" s="385"/>
      <c r="L784" s="385"/>
      <c r="M784" s="375"/>
      <c r="N784" s="382"/>
      <c r="O784" s="383"/>
      <c r="P784" s="384"/>
      <c r="Q784" s="384"/>
      <c r="R784" s="385"/>
      <c r="S784" s="385"/>
      <c r="T784" s="385"/>
      <c r="U784" s="386"/>
      <c r="V784" s="386"/>
      <c r="W784" s="385"/>
      <c r="X784" s="385"/>
      <c r="Y784" s="385"/>
      <c r="Z784" s="385"/>
      <c r="AA784" s="385"/>
      <c r="AB784" s="385"/>
      <c r="AC784" s="385"/>
      <c r="AD784" s="385"/>
      <c r="AE784" s="385"/>
      <c r="AF784" s="385"/>
      <c r="AG784" s="385"/>
      <c r="AH784" s="385"/>
      <c r="AI784" s="385"/>
      <c r="AJ784" s="385"/>
      <c r="AK784" s="385"/>
      <c r="AL784" s="385"/>
    </row>
    <row r="785" spans="1:38" ht="90" customHeight="1" x14ac:dyDescent="0.25">
      <c r="A785" s="390"/>
      <c r="B785" s="385"/>
      <c r="C785" s="378"/>
      <c r="D785" s="391"/>
      <c r="E785" s="385"/>
      <c r="F785" s="385"/>
      <c r="G785" s="385"/>
      <c r="H785" s="384"/>
      <c r="I785" s="384"/>
      <c r="J785" s="384"/>
      <c r="K785" s="385"/>
      <c r="L785" s="385"/>
      <c r="M785" s="375"/>
      <c r="N785" s="382"/>
      <c r="O785" s="383"/>
      <c r="P785" s="384"/>
      <c r="Q785" s="384"/>
      <c r="R785" s="385"/>
      <c r="S785" s="385"/>
      <c r="T785" s="385"/>
      <c r="U785" s="386"/>
      <c r="V785" s="386"/>
      <c r="W785" s="385"/>
      <c r="X785" s="385"/>
      <c r="Y785" s="385"/>
      <c r="Z785" s="385"/>
      <c r="AA785" s="385"/>
      <c r="AB785" s="385"/>
      <c r="AC785" s="385"/>
      <c r="AD785" s="385"/>
      <c r="AE785" s="385"/>
      <c r="AF785" s="385"/>
      <c r="AG785" s="385"/>
      <c r="AH785" s="385"/>
      <c r="AI785" s="385"/>
      <c r="AJ785" s="385"/>
      <c r="AK785" s="385"/>
      <c r="AL785" s="385"/>
    </row>
    <row r="786" spans="1:38" ht="90" customHeight="1" x14ac:dyDescent="0.25">
      <c r="A786" s="390"/>
      <c r="B786" s="385"/>
      <c r="C786" s="378"/>
      <c r="D786" s="391"/>
      <c r="E786" s="385"/>
      <c r="F786" s="385"/>
      <c r="G786" s="385"/>
      <c r="H786" s="384"/>
      <c r="I786" s="384"/>
      <c r="J786" s="384"/>
      <c r="K786" s="385"/>
      <c r="L786" s="385"/>
      <c r="M786" s="375"/>
      <c r="N786" s="382"/>
      <c r="O786" s="383"/>
      <c r="P786" s="384"/>
      <c r="Q786" s="384"/>
      <c r="R786" s="385"/>
      <c r="S786" s="385"/>
      <c r="T786" s="385"/>
      <c r="U786" s="386"/>
      <c r="V786" s="386"/>
      <c r="W786" s="385"/>
      <c r="X786" s="385"/>
      <c r="Y786" s="385"/>
      <c r="Z786" s="385"/>
      <c r="AA786" s="385"/>
      <c r="AB786" s="385"/>
      <c r="AC786" s="385"/>
      <c r="AD786" s="385"/>
      <c r="AE786" s="385"/>
      <c r="AF786" s="385"/>
      <c r="AG786" s="385"/>
      <c r="AH786" s="385"/>
      <c r="AI786" s="385"/>
      <c r="AJ786" s="385"/>
      <c r="AK786" s="385"/>
      <c r="AL786" s="385"/>
    </row>
    <row r="787" spans="1:38" ht="90" customHeight="1" x14ac:dyDescent="0.25">
      <c r="A787" s="390"/>
      <c r="B787" s="385"/>
      <c r="C787" s="378"/>
      <c r="D787" s="391"/>
      <c r="E787" s="385"/>
      <c r="F787" s="385"/>
      <c r="G787" s="385"/>
      <c r="H787" s="384"/>
      <c r="I787" s="384"/>
      <c r="J787" s="384"/>
      <c r="K787" s="385"/>
      <c r="L787" s="385"/>
      <c r="M787" s="375"/>
      <c r="N787" s="382"/>
      <c r="O787" s="383"/>
      <c r="P787" s="384"/>
      <c r="Q787" s="384"/>
      <c r="R787" s="385"/>
      <c r="S787" s="385"/>
      <c r="T787" s="385"/>
      <c r="U787" s="386"/>
      <c r="V787" s="386"/>
      <c r="W787" s="385"/>
      <c r="X787" s="385"/>
      <c r="Y787" s="385"/>
      <c r="Z787" s="385"/>
      <c r="AA787" s="385"/>
      <c r="AB787" s="385"/>
      <c r="AC787" s="385"/>
      <c r="AD787" s="385"/>
      <c r="AE787" s="385"/>
      <c r="AF787" s="385"/>
      <c r="AG787" s="385"/>
      <c r="AH787" s="385"/>
      <c r="AI787" s="385"/>
      <c r="AJ787" s="385"/>
      <c r="AK787" s="385"/>
      <c r="AL787" s="385"/>
    </row>
    <row r="788" spans="1:38" ht="90" customHeight="1" x14ac:dyDescent="0.25">
      <c r="A788" s="390"/>
      <c r="B788" s="385"/>
      <c r="C788" s="378"/>
      <c r="D788" s="391"/>
      <c r="E788" s="385"/>
      <c r="F788" s="385"/>
      <c r="G788" s="385"/>
      <c r="H788" s="384"/>
      <c r="I788" s="384"/>
      <c r="J788" s="384"/>
      <c r="K788" s="385"/>
      <c r="L788" s="385"/>
      <c r="M788" s="375"/>
      <c r="N788" s="382"/>
      <c r="O788" s="383"/>
      <c r="P788" s="384"/>
      <c r="Q788" s="384"/>
      <c r="R788" s="385"/>
      <c r="S788" s="385"/>
      <c r="T788" s="385"/>
      <c r="U788" s="386"/>
      <c r="V788" s="386"/>
      <c r="W788" s="385"/>
      <c r="X788" s="385"/>
      <c r="Y788" s="385"/>
      <c r="Z788" s="385"/>
      <c r="AA788" s="385"/>
      <c r="AB788" s="385"/>
      <c r="AC788" s="385"/>
      <c r="AD788" s="385"/>
      <c r="AE788" s="385"/>
      <c r="AF788" s="385"/>
      <c r="AG788" s="385"/>
      <c r="AH788" s="385"/>
      <c r="AI788" s="385"/>
      <c r="AJ788" s="385"/>
      <c r="AK788" s="385"/>
      <c r="AL788" s="385"/>
    </row>
    <row r="789" spans="1:38" ht="90" customHeight="1" x14ac:dyDescent="0.25">
      <c r="A789" s="390"/>
      <c r="B789" s="385"/>
      <c r="C789" s="378"/>
      <c r="D789" s="391"/>
      <c r="E789" s="385"/>
      <c r="F789" s="385"/>
      <c r="G789" s="385"/>
      <c r="H789" s="384"/>
      <c r="I789" s="384"/>
      <c r="J789" s="384"/>
      <c r="K789" s="385"/>
      <c r="L789" s="385"/>
      <c r="M789" s="375"/>
      <c r="N789" s="382"/>
      <c r="O789" s="383"/>
      <c r="P789" s="384"/>
      <c r="Q789" s="384"/>
      <c r="R789" s="385"/>
      <c r="S789" s="385"/>
      <c r="T789" s="385"/>
      <c r="U789" s="386"/>
      <c r="V789" s="386"/>
      <c r="W789" s="385"/>
      <c r="X789" s="385"/>
      <c r="Y789" s="385"/>
      <c r="Z789" s="385"/>
      <c r="AA789" s="385"/>
      <c r="AB789" s="385"/>
      <c r="AC789" s="385"/>
      <c r="AD789" s="385"/>
      <c r="AE789" s="385"/>
      <c r="AF789" s="385"/>
      <c r="AG789" s="385"/>
      <c r="AH789" s="385"/>
      <c r="AI789" s="385"/>
      <c r="AJ789" s="385"/>
      <c r="AK789" s="385"/>
      <c r="AL789" s="385"/>
    </row>
    <row r="790" spans="1:38" ht="90" customHeight="1" x14ac:dyDescent="0.25">
      <c r="A790" s="390"/>
      <c r="B790" s="385"/>
      <c r="C790" s="378"/>
      <c r="D790" s="391"/>
      <c r="E790" s="385"/>
      <c r="F790" s="385"/>
      <c r="G790" s="385"/>
      <c r="H790" s="384"/>
      <c r="I790" s="384"/>
      <c r="J790" s="384"/>
      <c r="K790" s="385"/>
      <c r="L790" s="385"/>
      <c r="M790" s="375"/>
      <c r="N790" s="382"/>
      <c r="O790" s="383"/>
      <c r="P790" s="384"/>
      <c r="Q790" s="384"/>
      <c r="R790" s="385"/>
      <c r="S790" s="385"/>
      <c r="T790" s="385"/>
      <c r="U790" s="386"/>
      <c r="V790" s="386"/>
      <c r="W790" s="385"/>
      <c r="X790" s="385"/>
      <c r="Y790" s="385"/>
      <c r="Z790" s="385"/>
      <c r="AA790" s="385"/>
      <c r="AB790" s="385"/>
      <c r="AC790" s="385"/>
      <c r="AD790" s="385"/>
      <c r="AE790" s="385"/>
      <c r="AF790" s="385"/>
      <c r="AG790" s="385"/>
      <c r="AH790" s="385"/>
      <c r="AI790" s="385"/>
      <c r="AJ790" s="385"/>
      <c r="AK790" s="385"/>
      <c r="AL790" s="385"/>
    </row>
    <row r="791" spans="1:38" ht="90" customHeight="1" x14ac:dyDescent="0.25">
      <c r="A791" s="390"/>
      <c r="B791" s="385"/>
      <c r="C791" s="378"/>
      <c r="D791" s="391"/>
      <c r="E791" s="385"/>
      <c r="F791" s="385"/>
      <c r="G791" s="385"/>
      <c r="H791" s="384"/>
      <c r="I791" s="384"/>
      <c r="J791" s="384"/>
      <c r="K791" s="385"/>
      <c r="L791" s="385"/>
      <c r="M791" s="375"/>
      <c r="N791" s="382"/>
      <c r="O791" s="383"/>
      <c r="P791" s="384"/>
      <c r="Q791" s="384"/>
      <c r="R791" s="385"/>
      <c r="S791" s="385"/>
      <c r="T791" s="385"/>
      <c r="U791" s="386"/>
      <c r="V791" s="386"/>
      <c r="W791" s="385"/>
      <c r="X791" s="385"/>
      <c r="Y791" s="385"/>
      <c r="Z791" s="385"/>
      <c r="AA791" s="385"/>
      <c r="AB791" s="385"/>
      <c r="AC791" s="385"/>
      <c r="AD791" s="385"/>
      <c r="AE791" s="385"/>
      <c r="AF791" s="385"/>
      <c r="AG791" s="385"/>
      <c r="AH791" s="385"/>
      <c r="AI791" s="385"/>
      <c r="AJ791" s="385"/>
      <c r="AK791" s="385"/>
      <c r="AL791" s="385"/>
    </row>
    <row r="792" spans="1:38" ht="90" customHeight="1" x14ac:dyDescent="0.25">
      <c r="A792" s="390"/>
      <c r="B792" s="385"/>
      <c r="C792" s="378"/>
      <c r="D792" s="391"/>
      <c r="E792" s="385"/>
      <c r="F792" s="385"/>
      <c r="G792" s="385"/>
      <c r="H792" s="384"/>
      <c r="I792" s="384"/>
      <c r="J792" s="384"/>
      <c r="K792" s="385"/>
      <c r="L792" s="385"/>
      <c r="M792" s="375"/>
      <c r="N792" s="382"/>
      <c r="O792" s="383"/>
      <c r="P792" s="384"/>
      <c r="Q792" s="384"/>
      <c r="R792" s="385"/>
      <c r="S792" s="385"/>
      <c r="T792" s="385"/>
      <c r="U792" s="386"/>
      <c r="V792" s="386"/>
      <c r="W792" s="385"/>
      <c r="X792" s="385"/>
      <c r="Y792" s="385"/>
      <c r="Z792" s="385"/>
      <c r="AA792" s="385"/>
      <c r="AB792" s="385"/>
      <c r="AC792" s="385"/>
      <c r="AD792" s="385"/>
      <c r="AE792" s="385"/>
      <c r="AF792" s="385"/>
      <c r="AG792" s="385"/>
      <c r="AH792" s="385"/>
      <c r="AI792" s="385"/>
      <c r="AJ792" s="385"/>
      <c r="AK792" s="385"/>
      <c r="AL792" s="385"/>
    </row>
    <row r="793" spans="1:38" ht="90" customHeight="1" x14ac:dyDescent="0.25">
      <c r="A793" s="390"/>
      <c r="B793" s="385"/>
      <c r="C793" s="378"/>
      <c r="D793" s="391"/>
      <c r="E793" s="385"/>
      <c r="F793" s="385"/>
      <c r="G793" s="385"/>
      <c r="H793" s="384"/>
      <c r="I793" s="384"/>
      <c r="J793" s="384"/>
      <c r="K793" s="385"/>
      <c r="L793" s="385"/>
      <c r="M793" s="375"/>
      <c r="N793" s="382"/>
      <c r="O793" s="383"/>
      <c r="P793" s="384"/>
      <c r="Q793" s="384"/>
      <c r="R793" s="385"/>
      <c r="S793" s="385"/>
      <c r="T793" s="385"/>
      <c r="U793" s="386"/>
      <c r="V793" s="386"/>
      <c r="W793" s="385"/>
      <c r="X793" s="385"/>
      <c r="Y793" s="385"/>
      <c r="Z793" s="385"/>
      <c r="AA793" s="385"/>
      <c r="AB793" s="385"/>
      <c r="AC793" s="385"/>
      <c r="AD793" s="385"/>
      <c r="AE793" s="385"/>
      <c r="AF793" s="385"/>
      <c r="AG793" s="385"/>
      <c r="AH793" s="385"/>
      <c r="AI793" s="385"/>
      <c r="AJ793" s="385"/>
      <c r="AK793" s="385"/>
      <c r="AL793" s="385"/>
    </row>
    <row r="794" spans="1:38" ht="90" customHeight="1" x14ac:dyDescent="0.25">
      <c r="A794" s="390"/>
      <c r="B794" s="385"/>
      <c r="C794" s="378"/>
      <c r="D794" s="391"/>
      <c r="E794" s="385"/>
      <c r="F794" s="385"/>
      <c r="G794" s="385"/>
      <c r="H794" s="384"/>
      <c r="I794" s="384"/>
      <c r="J794" s="384"/>
      <c r="K794" s="385"/>
      <c r="L794" s="385"/>
      <c r="M794" s="375"/>
      <c r="N794" s="382"/>
      <c r="O794" s="383"/>
      <c r="P794" s="384"/>
      <c r="Q794" s="384"/>
      <c r="R794" s="385"/>
      <c r="S794" s="385"/>
      <c r="T794" s="385"/>
      <c r="U794" s="386"/>
      <c r="V794" s="386"/>
      <c r="W794" s="385"/>
      <c r="X794" s="385"/>
      <c r="Y794" s="385"/>
      <c r="Z794" s="385"/>
      <c r="AA794" s="385"/>
      <c r="AB794" s="385"/>
      <c r="AC794" s="385"/>
      <c r="AD794" s="385"/>
      <c r="AE794" s="385"/>
      <c r="AF794" s="385"/>
      <c r="AG794" s="385"/>
      <c r="AH794" s="385"/>
      <c r="AI794" s="385"/>
      <c r="AJ794" s="385"/>
      <c r="AK794" s="385"/>
      <c r="AL794" s="385"/>
    </row>
    <row r="795" spans="1:38" ht="90" customHeight="1" x14ac:dyDescent="0.25">
      <c r="A795" s="390"/>
      <c r="B795" s="385"/>
      <c r="C795" s="378"/>
      <c r="D795" s="391"/>
      <c r="E795" s="385"/>
      <c r="F795" s="385"/>
      <c r="G795" s="385"/>
      <c r="H795" s="384"/>
      <c r="I795" s="384"/>
      <c r="J795" s="384"/>
      <c r="K795" s="385"/>
      <c r="L795" s="385"/>
      <c r="M795" s="375"/>
      <c r="N795" s="382"/>
      <c r="O795" s="383"/>
      <c r="P795" s="384"/>
      <c r="Q795" s="384"/>
      <c r="R795" s="385"/>
      <c r="S795" s="385"/>
      <c r="T795" s="385"/>
      <c r="U795" s="386"/>
      <c r="V795" s="386"/>
      <c r="W795" s="385"/>
      <c r="X795" s="385"/>
      <c r="Y795" s="385"/>
      <c r="Z795" s="385"/>
      <c r="AA795" s="385"/>
      <c r="AB795" s="385"/>
      <c r="AC795" s="385"/>
      <c r="AD795" s="385"/>
      <c r="AE795" s="385"/>
      <c r="AF795" s="385"/>
      <c r="AG795" s="385"/>
      <c r="AH795" s="385"/>
      <c r="AI795" s="385"/>
      <c r="AJ795" s="385"/>
      <c r="AK795" s="385"/>
      <c r="AL795" s="385"/>
    </row>
    <row r="796" spans="1:38" ht="90" customHeight="1" x14ac:dyDescent="0.25">
      <c r="A796" s="390"/>
      <c r="B796" s="385"/>
      <c r="C796" s="378"/>
      <c r="D796" s="391"/>
      <c r="E796" s="385"/>
      <c r="F796" s="385"/>
      <c r="G796" s="385"/>
      <c r="H796" s="384"/>
      <c r="I796" s="384"/>
      <c r="J796" s="384"/>
      <c r="K796" s="385"/>
      <c r="L796" s="385"/>
      <c r="M796" s="375"/>
      <c r="N796" s="382"/>
      <c r="O796" s="383"/>
      <c r="P796" s="384"/>
      <c r="Q796" s="384"/>
      <c r="R796" s="385"/>
      <c r="S796" s="385"/>
      <c r="T796" s="385"/>
      <c r="U796" s="386"/>
      <c r="V796" s="386"/>
      <c r="W796" s="385"/>
      <c r="X796" s="385"/>
      <c r="Y796" s="385"/>
      <c r="Z796" s="385"/>
      <c r="AA796" s="385"/>
      <c r="AB796" s="385"/>
      <c r="AC796" s="385"/>
      <c r="AD796" s="385"/>
      <c r="AE796" s="385"/>
      <c r="AF796" s="385"/>
      <c r="AG796" s="385"/>
      <c r="AH796" s="385"/>
      <c r="AI796" s="385"/>
      <c r="AJ796" s="385"/>
      <c r="AK796" s="385"/>
      <c r="AL796" s="385"/>
    </row>
    <row r="797" spans="1:38" ht="90" customHeight="1" x14ac:dyDescent="0.25">
      <c r="A797" s="390"/>
      <c r="B797" s="385"/>
      <c r="C797" s="378"/>
      <c r="D797" s="391"/>
      <c r="E797" s="385"/>
      <c r="F797" s="385"/>
      <c r="G797" s="385"/>
      <c r="H797" s="384"/>
      <c r="I797" s="384"/>
      <c r="J797" s="384"/>
      <c r="K797" s="385"/>
      <c r="L797" s="385"/>
      <c r="M797" s="375"/>
      <c r="N797" s="382"/>
      <c r="O797" s="383"/>
      <c r="P797" s="384"/>
      <c r="Q797" s="384"/>
      <c r="R797" s="385"/>
      <c r="S797" s="385"/>
      <c r="T797" s="385"/>
      <c r="U797" s="386"/>
      <c r="V797" s="386"/>
      <c r="W797" s="385"/>
      <c r="X797" s="385"/>
      <c r="Y797" s="385"/>
      <c r="Z797" s="385"/>
      <c r="AA797" s="385"/>
      <c r="AB797" s="385"/>
      <c r="AC797" s="385"/>
      <c r="AD797" s="385"/>
      <c r="AE797" s="385"/>
      <c r="AF797" s="385"/>
      <c r="AG797" s="385"/>
      <c r="AH797" s="385"/>
      <c r="AI797" s="385"/>
      <c r="AJ797" s="385"/>
      <c r="AK797" s="385"/>
      <c r="AL797" s="385"/>
    </row>
    <row r="798" spans="1:38" ht="90" customHeight="1" x14ac:dyDescent="0.25">
      <c r="A798" s="390"/>
      <c r="B798" s="385"/>
      <c r="C798" s="378"/>
      <c r="D798" s="391"/>
      <c r="E798" s="385"/>
      <c r="F798" s="385"/>
      <c r="G798" s="385"/>
      <c r="H798" s="384"/>
      <c r="I798" s="384"/>
      <c r="J798" s="384"/>
      <c r="K798" s="385"/>
      <c r="L798" s="385"/>
      <c r="M798" s="375"/>
      <c r="N798" s="382"/>
      <c r="O798" s="383"/>
      <c r="P798" s="384"/>
      <c r="Q798" s="384"/>
      <c r="R798" s="385"/>
      <c r="S798" s="385"/>
      <c r="T798" s="385"/>
      <c r="U798" s="386"/>
      <c r="V798" s="386"/>
      <c r="W798" s="385"/>
      <c r="X798" s="385"/>
      <c r="Y798" s="385"/>
      <c r="Z798" s="385"/>
      <c r="AA798" s="385"/>
      <c r="AB798" s="385"/>
      <c r="AC798" s="385"/>
      <c r="AD798" s="385"/>
      <c r="AE798" s="385"/>
      <c r="AF798" s="385"/>
      <c r="AG798" s="385"/>
      <c r="AH798" s="385"/>
      <c r="AI798" s="385"/>
      <c r="AJ798" s="385"/>
      <c r="AK798" s="385"/>
      <c r="AL798" s="385"/>
    </row>
    <row r="799" spans="1:38" ht="90" customHeight="1" x14ac:dyDescent="0.25">
      <c r="A799" s="390"/>
      <c r="B799" s="385"/>
      <c r="C799" s="378"/>
      <c r="D799" s="391"/>
      <c r="E799" s="385"/>
      <c r="F799" s="385"/>
      <c r="G799" s="385"/>
      <c r="H799" s="384"/>
      <c r="I799" s="384"/>
      <c r="J799" s="384"/>
      <c r="K799" s="385"/>
      <c r="L799" s="385"/>
      <c r="M799" s="375"/>
      <c r="N799" s="382"/>
      <c r="O799" s="383"/>
      <c r="P799" s="384"/>
      <c r="Q799" s="384"/>
      <c r="R799" s="385"/>
      <c r="S799" s="385"/>
      <c r="T799" s="385"/>
      <c r="U799" s="386"/>
      <c r="V799" s="386"/>
      <c r="W799" s="385"/>
      <c r="X799" s="385"/>
      <c r="Y799" s="385"/>
      <c r="Z799" s="385"/>
      <c r="AA799" s="385"/>
      <c r="AB799" s="385"/>
      <c r="AC799" s="385"/>
      <c r="AD799" s="385"/>
      <c r="AE799" s="385"/>
      <c r="AF799" s="385"/>
      <c r="AG799" s="385"/>
      <c r="AH799" s="385"/>
      <c r="AI799" s="385"/>
      <c r="AJ799" s="385"/>
      <c r="AK799" s="385"/>
      <c r="AL799" s="385"/>
    </row>
    <row r="800" spans="1:38" ht="90" customHeight="1" x14ac:dyDescent="0.25">
      <c r="A800" s="390"/>
      <c r="B800" s="385"/>
      <c r="C800" s="378"/>
      <c r="D800" s="391"/>
      <c r="E800" s="385"/>
      <c r="F800" s="385"/>
      <c r="G800" s="385"/>
      <c r="H800" s="384"/>
      <c r="I800" s="384"/>
      <c r="J800" s="384"/>
      <c r="K800" s="385"/>
      <c r="L800" s="385"/>
      <c r="M800" s="375"/>
      <c r="N800" s="382"/>
      <c r="O800" s="383"/>
      <c r="P800" s="384"/>
      <c r="Q800" s="384"/>
      <c r="R800" s="385"/>
      <c r="S800" s="385"/>
      <c r="T800" s="385"/>
      <c r="U800" s="386"/>
      <c r="V800" s="386"/>
      <c r="W800" s="385"/>
      <c r="X800" s="385"/>
      <c r="Y800" s="385"/>
      <c r="Z800" s="385"/>
      <c r="AA800" s="385"/>
      <c r="AB800" s="385"/>
      <c r="AC800" s="385"/>
      <c r="AD800" s="385"/>
      <c r="AE800" s="385"/>
      <c r="AF800" s="385"/>
      <c r="AG800" s="385"/>
      <c r="AH800" s="385"/>
      <c r="AI800" s="385"/>
      <c r="AJ800" s="385"/>
      <c r="AK800" s="385"/>
      <c r="AL800" s="385"/>
    </row>
    <row r="801" spans="1:38" ht="90" customHeight="1" x14ac:dyDescent="0.25">
      <c r="A801" s="390"/>
      <c r="B801" s="385"/>
      <c r="C801" s="378"/>
      <c r="D801" s="391"/>
      <c r="E801" s="385"/>
      <c r="F801" s="385"/>
      <c r="G801" s="385"/>
      <c r="H801" s="384"/>
      <c r="I801" s="384"/>
      <c r="J801" s="384"/>
      <c r="K801" s="385"/>
      <c r="L801" s="385"/>
      <c r="M801" s="375"/>
      <c r="N801" s="382"/>
      <c r="O801" s="383"/>
      <c r="P801" s="384"/>
      <c r="Q801" s="384"/>
      <c r="R801" s="385"/>
      <c r="S801" s="385"/>
      <c r="T801" s="385"/>
      <c r="U801" s="386"/>
      <c r="V801" s="386"/>
      <c r="W801" s="385"/>
      <c r="X801" s="385"/>
      <c r="Y801" s="385"/>
      <c r="Z801" s="385"/>
      <c r="AA801" s="385"/>
      <c r="AB801" s="385"/>
      <c r="AC801" s="385"/>
      <c r="AD801" s="385"/>
      <c r="AE801" s="385"/>
      <c r="AF801" s="385"/>
      <c r="AG801" s="385"/>
      <c r="AH801" s="385"/>
      <c r="AI801" s="385"/>
      <c r="AJ801" s="385"/>
      <c r="AK801" s="385"/>
      <c r="AL801" s="385"/>
    </row>
    <row r="802" spans="1:38" ht="90" customHeight="1" x14ac:dyDescent="0.25">
      <c r="A802" s="390"/>
      <c r="B802" s="385"/>
      <c r="C802" s="378"/>
      <c r="D802" s="391"/>
      <c r="E802" s="385"/>
      <c r="F802" s="385"/>
      <c r="G802" s="385"/>
      <c r="H802" s="384"/>
      <c r="I802" s="384"/>
      <c r="J802" s="384"/>
      <c r="K802" s="385"/>
      <c r="L802" s="385"/>
      <c r="M802" s="375"/>
      <c r="N802" s="382"/>
      <c r="O802" s="383"/>
      <c r="P802" s="384"/>
      <c r="Q802" s="384"/>
      <c r="R802" s="385"/>
      <c r="S802" s="385"/>
      <c r="T802" s="385"/>
      <c r="U802" s="386"/>
      <c r="V802" s="386"/>
      <c r="W802" s="385"/>
      <c r="X802" s="385"/>
      <c r="Y802" s="385"/>
      <c r="Z802" s="385"/>
      <c r="AA802" s="385"/>
      <c r="AB802" s="385"/>
      <c r="AC802" s="385"/>
      <c r="AD802" s="385"/>
      <c r="AE802" s="385"/>
      <c r="AF802" s="385"/>
      <c r="AG802" s="385"/>
      <c r="AH802" s="385"/>
      <c r="AI802" s="385"/>
      <c r="AJ802" s="385"/>
      <c r="AK802" s="385"/>
      <c r="AL802" s="385"/>
    </row>
    <row r="803" spans="1:38" ht="90" customHeight="1" x14ac:dyDescent="0.25">
      <c r="A803" s="390"/>
      <c r="B803" s="385"/>
      <c r="C803" s="378"/>
      <c r="D803" s="391"/>
      <c r="E803" s="385"/>
      <c r="F803" s="385"/>
      <c r="G803" s="385"/>
      <c r="H803" s="384"/>
      <c r="I803" s="384"/>
      <c r="J803" s="384"/>
      <c r="K803" s="385"/>
      <c r="L803" s="385"/>
      <c r="M803" s="375"/>
      <c r="N803" s="382"/>
      <c r="O803" s="383"/>
      <c r="P803" s="384"/>
      <c r="Q803" s="384"/>
      <c r="R803" s="385"/>
      <c r="S803" s="385"/>
      <c r="T803" s="385"/>
      <c r="U803" s="386"/>
      <c r="V803" s="386"/>
      <c r="W803" s="385"/>
      <c r="X803" s="385"/>
      <c r="Y803" s="385"/>
      <c r="Z803" s="385"/>
      <c r="AA803" s="385"/>
      <c r="AB803" s="385"/>
      <c r="AC803" s="385"/>
      <c r="AD803" s="385"/>
      <c r="AE803" s="385"/>
      <c r="AF803" s="385"/>
      <c r="AG803" s="385"/>
      <c r="AH803" s="385"/>
      <c r="AI803" s="385"/>
      <c r="AJ803" s="385"/>
      <c r="AK803" s="385"/>
      <c r="AL803" s="385"/>
    </row>
    <row r="804" spans="1:38" ht="90" customHeight="1" x14ac:dyDescent="0.25">
      <c r="A804" s="390"/>
      <c r="B804" s="385"/>
      <c r="C804" s="378"/>
      <c r="D804" s="391"/>
      <c r="E804" s="385"/>
      <c r="F804" s="385"/>
      <c r="G804" s="385"/>
      <c r="H804" s="384"/>
      <c r="I804" s="384"/>
      <c r="J804" s="384"/>
      <c r="K804" s="385"/>
      <c r="L804" s="385"/>
      <c r="M804" s="375"/>
      <c r="N804" s="382"/>
      <c r="O804" s="383"/>
      <c r="P804" s="384"/>
      <c r="Q804" s="384"/>
      <c r="R804" s="385"/>
      <c r="S804" s="385"/>
      <c r="T804" s="385"/>
      <c r="U804" s="386"/>
      <c r="V804" s="386"/>
      <c r="W804" s="385"/>
      <c r="X804" s="385"/>
      <c r="Y804" s="385"/>
      <c r="Z804" s="385"/>
      <c r="AA804" s="385"/>
      <c r="AB804" s="385"/>
      <c r="AC804" s="385"/>
      <c r="AD804" s="385"/>
      <c r="AE804" s="385"/>
      <c r="AF804" s="385"/>
      <c r="AG804" s="385"/>
      <c r="AH804" s="385"/>
      <c r="AI804" s="385"/>
      <c r="AJ804" s="385"/>
      <c r="AK804" s="385"/>
      <c r="AL804" s="385"/>
    </row>
    <row r="805" spans="1:38" ht="90" customHeight="1" x14ac:dyDescent="0.25">
      <c r="A805" s="390"/>
      <c r="B805" s="385"/>
      <c r="C805" s="378"/>
      <c r="D805" s="391"/>
      <c r="E805" s="385"/>
      <c r="F805" s="385"/>
      <c r="G805" s="385"/>
      <c r="H805" s="384"/>
      <c r="I805" s="384"/>
      <c r="J805" s="384"/>
      <c r="K805" s="385"/>
      <c r="L805" s="385"/>
      <c r="M805" s="375"/>
      <c r="N805" s="382"/>
      <c r="O805" s="383"/>
      <c r="P805" s="384"/>
      <c r="Q805" s="384"/>
      <c r="R805" s="385"/>
      <c r="S805" s="385"/>
      <c r="T805" s="385"/>
      <c r="U805" s="386"/>
      <c r="V805" s="386"/>
      <c r="W805" s="385"/>
      <c r="X805" s="385"/>
      <c r="Y805" s="385"/>
      <c r="Z805" s="385"/>
      <c r="AA805" s="385"/>
      <c r="AB805" s="385"/>
      <c r="AC805" s="385"/>
      <c r="AD805" s="385"/>
      <c r="AE805" s="385"/>
      <c r="AF805" s="385"/>
      <c r="AG805" s="385"/>
      <c r="AH805" s="385"/>
      <c r="AI805" s="385"/>
      <c r="AJ805" s="385"/>
      <c r="AK805" s="385"/>
      <c r="AL805" s="385"/>
    </row>
    <row r="806" spans="1:38" ht="90" customHeight="1" x14ac:dyDescent="0.25">
      <c r="A806" s="390"/>
      <c r="B806" s="385"/>
      <c r="C806" s="378"/>
      <c r="D806" s="391"/>
      <c r="E806" s="385"/>
      <c r="F806" s="385"/>
      <c r="G806" s="385"/>
      <c r="H806" s="384"/>
      <c r="I806" s="384"/>
      <c r="J806" s="384"/>
      <c r="K806" s="385"/>
      <c r="L806" s="385"/>
      <c r="M806" s="375"/>
      <c r="N806" s="382"/>
      <c r="O806" s="383"/>
      <c r="P806" s="384"/>
      <c r="Q806" s="384"/>
      <c r="R806" s="385"/>
      <c r="S806" s="385"/>
      <c r="T806" s="385"/>
      <c r="U806" s="386"/>
      <c r="V806" s="386"/>
      <c r="W806" s="385"/>
      <c r="X806" s="385"/>
      <c r="Y806" s="385"/>
      <c r="Z806" s="385"/>
      <c r="AA806" s="385"/>
      <c r="AB806" s="385"/>
      <c r="AC806" s="385"/>
      <c r="AD806" s="385"/>
      <c r="AE806" s="385"/>
      <c r="AF806" s="385"/>
      <c r="AG806" s="385"/>
      <c r="AH806" s="385"/>
      <c r="AI806" s="385"/>
      <c r="AJ806" s="385"/>
      <c r="AK806" s="385"/>
      <c r="AL806" s="385"/>
    </row>
    <row r="807" spans="1:38" ht="90" customHeight="1" x14ac:dyDescent="0.25">
      <c r="A807" s="390"/>
      <c r="B807" s="385"/>
      <c r="C807" s="378"/>
      <c r="D807" s="391"/>
      <c r="E807" s="385"/>
      <c r="F807" s="385"/>
      <c r="G807" s="385"/>
      <c r="H807" s="384"/>
      <c r="I807" s="384"/>
      <c r="J807" s="384"/>
      <c r="K807" s="385"/>
      <c r="L807" s="385"/>
      <c r="M807" s="375"/>
      <c r="N807" s="382"/>
      <c r="O807" s="383"/>
      <c r="P807" s="384"/>
      <c r="Q807" s="384"/>
      <c r="R807" s="385"/>
      <c r="S807" s="385"/>
      <c r="T807" s="385"/>
      <c r="U807" s="386"/>
      <c r="V807" s="386"/>
      <c r="W807" s="385"/>
      <c r="X807" s="385"/>
      <c r="Y807" s="385"/>
      <c r="Z807" s="385"/>
      <c r="AA807" s="385"/>
      <c r="AB807" s="385"/>
      <c r="AC807" s="385"/>
      <c r="AD807" s="385"/>
      <c r="AE807" s="385"/>
      <c r="AF807" s="385"/>
      <c r="AG807" s="385"/>
      <c r="AH807" s="385"/>
      <c r="AI807" s="385"/>
      <c r="AJ807" s="385"/>
      <c r="AK807" s="385"/>
      <c r="AL807" s="385"/>
    </row>
    <row r="808" spans="1:38" ht="90" customHeight="1" x14ac:dyDescent="0.25">
      <c r="A808" s="390"/>
      <c r="B808" s="385"/>
      <c r="C808" s="378"/>
      <c r="D808" s="391"/>
      <c r="E808" s="385"/>
      <c r="F808" s="385"/>
      <c r="G808" s="385"/>
      <c r="H808" s="384"/>
      <c r="I808" s="384"/>
      <c r="J808" s="384"/>
      <c r="K808" s="385"/>
      <c r="L808" s="385"/>
      <c r="M808" s="375"/>
      <c r="N808" s="382"/>
      <c r="O808" s="383"/>
      <c r="P808" s="384"/>
      <c r="Q808" s="384"/>
      <c r="R808" s="385"/>
      <c r="S808" s="385"/>
      <c r="T808" s="385"/>
      <c r="U808" s="386"/>
      <c r="V808" s="386"/>
      <c r="W808" s="385"/>
      <c r="X808" s="385"/>
      <c r="Y808" s="385"/>
      <c r="Z808" s="385"/>
      <c r="AA808" s="385"/>
      <c r="AB808" s="385"/>
      <c r="AC808" s="385"/>
      <c r="AD808" s="385"/>
      <c r="AE808" s="385"/>
      <c r="AF808" s="385"/>
      <c r="AG808" s="385"/>
      <c r="AH808" s="385"/>
      <c r="AI808" s="385"/>
      <c r="AJ808" s="385"/>
      <c r="AK808" s="385"/>
      <c r="AL808" s="385"/>
    </row>
    <row r="809" spans="1:38" ht="90" customHeight="1" x14ac:dyDescent="0.25">
      <c r="A809" s="390"/>
      <c r="B809" s="385"/>
      <c r="C809" s="378"/>
      <c r="D809" s="391"/>
      <c r="E809" s="385"/>
      <c r="F809" s="385"/>
      <c r="G809" s="385"/>
      <c r="H809" s="384"/>
      <c r="I809" s="384"/>
      <c r="J809" s="384"/>
      <c r="K809" s="385"/>
      <c r="L809" s="385"/>
      <c r="M809" s="375"/>
      <c r="N809" s="382"/>
      <c r="O809" s="383"/>
      <c r="P809" s="384"/>
      <c r="Q809" s="384"/>
      <c r="R809" s="385"/>
      <c r="S809" s="385"/>
      <c r="T809" s="385"/>
      <c r="U809" s="386"/>
      <c r="V809" s="386"/>
      <c r="W809" s="385"/>
      <c r="X809" s="385"/>
      <c r="Y809" s="385"/>
      <c r="Z809" s="385"/>
      <c r="AA809" s="385"/>
      <c r="AB809" s="385"/>
      <c r="AC809" s="385"/>
      <c r="AD809" s="385"/>
      <c r="AE809" s="385"/>
      <c r="AF809" s="385"/>
      <c r="AG809" s="385"/>
      <c r="AH809" s="385"/>
      <c r="AI809" s="385"/>
      <c r="AJ809" s="385"/>
      <c r="AK809" s="385"/>
      <c r="AL809" s="385"/>
    </row>
    <row r="810" spans="1:38" ht="90" customHeight="1" x14ac:dyDescent="0.25">
      <c r="A810" s="390"/>
      <c r="B810" s="385"/>
      <c r="C810" s="378"/>
      <c r="D810" s="391"/>
      <c r="E810" s="385"/>
      <c r="F810" s="385"/>
      <c r="G810" s="385"/>
      <c r="H810" s="384"/>
      <c r="I810" s="384"/>
      <c r="J810" s="384"/>
      <c r="K810" s="385"/>
      <c r="L810" s="385"/>
      <c r="M810" s="375"/>
      <c r="N810" s="382"/>
      <c r="O810" s="383"/>
      <c r="P810" s="384"/>
      <c r="Q810" s="384"/>
      <c r="R810" s="385"/>
      <c r="S810" s="385"/>
      <c r="T810" s="385"/>
      <c r="U810" s="386"/>
      <c r="V810" s="386"/>
      <c r="W810" s="385"/>
      <c r="X810" s="385"/>
      <c r="Y810" s="385"/>
      <c r="Z810" s="385"/>
      <c r="AA810" s="385"/>
      <c r="AB810" s="385"/>
      <c r="AC810" s="385"/>
      <c r="AD810" s="385"/>
      <c r="AE810" s="385"/>
      <c r="AF810" s="385"/>
      <c r="AG810" s="385"/>
      <c r="AH810" s="385"/>
      <c r="AI810" s="385"/>
      <c r="AJ810" s="385"/>
      <c r="AK810" s="385"/>
      <c r="AL810" s="385"/>
    </row>
    <row r="811" spans="1:38" ht="90" customHeight="1" x14ac:dyDescent="0.25">
      <c r="A811" s="390"/>
      <c r="B811" s="385"/>
      <c r="C811" s="378"/>
      <c r="D811" s="391"/>
      <c r="E811" s="385"/>
      <c r="F811" s="385"/>
      <c r="G811" s="385"/>
      <c r="H811" s="384"/>
      <c r="I811" s="384"/>
      <c r="J811" s="384"/>
      <c r="K811" s="385"/>
      <c r="L811" s="385"/>
      <c r="M811" s="375"/>
      <c r="N811" s="382"/>
      <c r="O811" s="383"/>
      <c r="P811" s="384"/>
      <c r="Q811" s="384"/>
      <c r="R811" s="385"/>
      <c r="S811" s="385"/>
      <c r="T811" s="385"/>
      <c r="U811" s="386"/>
      <c r="V811" s="386"/>
      <c r="W811" s="385"/>
      <c r="X811" s="385"/>
      <c r="Y811" s="385"/>
      <c r="Z811" s="385"/>
      <c r="AA811" s="385"/>
      <c r="AB811" s="385"/>
      <c r="AC811" s="385"/>
      <c r="AD811" s="385"/>
      <c r="AE811" s="385"/>
      <c r="AF811" s="385"/>
      <c r="AG811" s="385"/>
      <c r="AH811" s="385"/>
      <c r="AI811" s="385"/>
      <c r="AJ811" s="385"/>
      <c r="AK811" s="385"/>
      <c r="AL811" s="385"/>
    </row>
    <row r="812" spans="1:38" ht="90" customHeight="1" x14ac:dyDescent="0.25">
      <c r="A812" s="390"/>
      <c r="B812" s="385"/>
      <c r="C812" s="378"/>
      <c r="D812" s="391"/>
      <c r="E812" s="385"/>
      <c r="F812" s="385"/>
      <c r="G812" s="385"/>
      <c r="H812" s="384"/>
      <c r="I812" s="384"/>
      <c r="J812" s="384"/>
      <c r="K812" s="385"/>
      <c r="L812" s="385"/>
      <c r="M812" s="375"/>
      <c r="N812" s="382"/>
      <c r="O812" s="383"/>
      <c r="P812" s="384"/>
      <c r="Q812" s="384"/>
      <c r="R812" s="385"/>
      <c r="S812" s="385"/>
      <c r="T812" s="385"/>
      <c r="U812" s="386"/>
      <c r="V812" s="386"/>
      <c r="W812" s="385"/>
      <c r="X812" s="385"/>
      <c r="Y812" s="385"/>
      <c r="Z812" s="385"/>
      <c r="AA812" s="385"/>
      <c r="AB812" s="385"/>
      <c r="AC812" s="385"/>
      <c r="AD812" s="385"/>
      <c r="AE812" s="385"/>
      <c r="AF812" s="385"/>
      <c r="AG812" s="385"/>
      <c r="AH812" s="385"/>
      <c r="AI812" s="385"/>
      <c r="AJ812" s="385"/>
      <c r="AK812" s="385"/>
      <c r="AL812" s="385"/>
    </row>
    <row r="813" spans="1:38" ht="90" customHeight="1" x14ac:dyDescent="0.25">
      <c r="A813" s="390"/>
      <c r="B813" s="385"/>
      <c r="C813" s="378"/>
      <c r="D813" s="391"/>
      <c r="E813" s="385"/>
      <c r="F813" s="385"/>
      <c r="G813" s="385"/>
      <c r="H813" s="384"/>
      <c r="I813" s="384"/>
      <c r="J813" s="384"/>
      <c r="K813" s="385"/>
      <c r="L813" s="385"/>
      <c r="M813" s="375"/>
      <c r="N813" s="382"/>
      <c r="O813" s="383"/>
      <c r="P813" s="384"/>
      <c r="Q813" s="384"/>
      <c r="R813" s="385"/>
      <c r="S813" s="385"/>
      <c r="T813" s="385"/>
      <c r="U813" s="386"/>
      <c r="V813" s="386"/>
      <c r="W813" s="385"/>
      <c r="X813" s="385"/>
      <c r="Y813" s="385"/>
      <c r="Z813" s="385"/>
      <c r="AA813" s="385"/>
      <c r="AB813" s="385"/>
      <c r="AC813" s="385"/>
      <c r="AD813" s="385"/>
      <c r="AE813" s="385"/>
      <c r="AF813" s="385"/>
      <c r="AG813" s="385"/>
      <c r="AH813" s="385"/>
      <c r="AI813" s="385"/>
      <c r="AJ813" s="385"/>
      <c r="AK813" s="385"/>
      <c r="AL813" s="385"/>
    </row>
    <row r="814" spans="1:38" ht="90" customHeight="1" x14ac:dyDescent="0.25">
      <c r="A814" s="390"/>
      <c r="B814" s="385"/>
      <c r="C814" s="378"/>
      <c r="D814" s="391"/>
      <c r="E814" s="385"/>
      <c r="F814" s="385"/>
      <c r="G814" s="385"/>
      <c r="H814" s="384"/>
      <c r="I814" s="384"/>
      <c r="J814" s="384"/>
      <c r="K814" s="385"/>
      <c r="L814" s="385"/>
      <c r="M814" s="375"/>
      <c r="N814" s="382"/>
      <c r="O814" s="383"/>
      <c r="P814" s="384"/>
      <c r="Q814" s="384"/>
      <c r="R814" s="385"/>
      <c r="S814" s="385"/>
      <c r="T814" s="385"/>
      <c r="U814" s="386"/>
      <c r="V814" s="386"/>
      <c r="W814" s="385"/>
      <c r="X814" s="385"/>
      <c r="Y814" s="385"/>
      <c r="Z814" s="385"/>
      <c r="AA814" s="385"/>
      <c r="AB814" s="385"/>
      <c r="AC814" s="385"/>
      <c r="AD814" s="385"/>
      <c r="AE814" s="385"/>
      <c r="AF814" s="385"/>
      <c r="AG814" s="385"/>
      <c r="AH814" s="385"/>
      <c r="AI814" s="385"/>
      <c r="AJ814" s="385"/>
      <c r="AK814" s="385"/>
      <c r="AL814" s="385"/>
    </row>
    <row r="815" spans="1:38" ht="90" customHeight="1" x14ac:dyDescent="0.25">
      <c r="A815" s="390"/>
      <c r="B815" s="385"/>
      <c r="C815" s="378"/>
      <c r="D815" s="391"/>
      <c r="E815" s="385"/>
      <c r="F815" s="385"/>
      <c r="G815" s="385"/>
      <c r="H815" s="384"/>
      <c r="I815" s="384"/>
      <c r="J815" s="384"/>
      <c r="K815" s="385"/>
      <c r="L815" s="385"/>
      <c r="M815" s="375"/>
      <c r="N815" s="382"/>
      <c r="O815" s="383"/>
      <c r="P815" s="384"/>
      <c r="Q815" s="384"/>
      <c r="R815" s="385"/>
      <c r="S815" s="385"/>
      <c r="T815" s="385"/>
      <c r="U815" s="386"/>
      <c r="V815" s="386"/>
      <c r="W815" s="385"/>
      <c r="X815" s="385"/>
      <c r="Y815" s="385"/>
      <c r="Z815" s="385"/>
      <c r="AA815" s="385"/>
      <c r="AB815" s="385"/>
      <c r="AC815" s="385"/>
      <c r="AD815" s="385"/>
      <c r="AE815" s="385"/>
      <c r="AF815" s="385"/>
      <c r="AG815" s="385"/>
      <c r="AH815" s="385"/>
      <c r="AI815" s="385"/>
      <c r="AJ815" s="385"/>
      <c r="AK815" s="385"/>
      <c r="AL815" s="385"/>
    </row>
    <row r="816" spans="1:38" ht="90" customHeight="1" x14ac:dyDescent="0.25">
      <c r="A816" s="390"/>
      <c r="B816" s="385"/>
      <c r="C816" s="378"/>
      <c r="D816" s="391"/>
      <c r="E816" s="385"/>
      <c r="F816" s="385"/>
      <c r="G816" s="385"/>
      <c r="H816" s="384"/>
      <c r="I816" s="384"/>
      <c r="J816" s="384"/>
      <c r="K816" s="385"/>
      <c r="L816" s="385"/>
      <c r="M816" s="375"/>
      <c r="N816" s="382"/>
      <c r="O816" s="383"/>
      <c r="P816" s="384"/>
      <c r="Q816" s="384"/>
      <c r="R816" s="385"/>
      <c r="S816" s="385"/>
      <c r="T816" s="385"/>
      <c r="U816" s="386"/>
      <c r="V816" s="386"/>
      <c r="W816" s="385"/>
      <c r="X816" s="385"/>
      <c r="Y816" s="385"/>
      <c r="Z816" s="385"/>
      <c r="AA816" s="385"/>
      <c r="AB816" s="385"/>
      <c r="AC816" s="385"/>
      <c r="AD816" s="385"/>
      <c r="AE816" s="385"/>
      <c r="AF816" s="385"/>
      <c r="AG816" s="385"/>
      <c r="AH816" s="385"/>
      <c r="AI816" s="385"/>
      <c r="AJ816" s="385"/>
      <c r="AK816" s="385"/>
      <c r="AL816" s="385"/>
    </row>
    <row r="817" spans="1:38" ht="90" customHeight="1" x14ac:dyDescent="0.25">
      <c r="A817" s="390"/>
      <c r="B817" s="385"/>
      <c r="C817" s="378"/>
      <c r="D817" s="391"/>
      <c r="E817" s="385"/>
      <c r="F817" s="385"/>
      <c r="G817" s="385"/>
      <c r="H817" s="384"/>
      <c r="I817" s="384"/>
      <c r="J817" s="384"/>
      <c r="K817" s="385"/>
      <c r="L817" s="385"/>
      <c r="M817" s="375"/>
      <c r="N817" s="382"/>
      <c r="O817" s="383"/>
      <c r="P817" s="384"/>
      <c r="Q817" s="384"/>
      <c r="R817" s="385"/>
      <c r="S817" s="385"/>
      <c r="T817" s="385"/>
      <c r="U817" s="386"/>
      <c r="V817" s="386"/>
      <c r="W817" s="385"/>
      <c r="X817" s="385"/>
      <c r="Y817" s="385"/>
      <c r="Z817" s="385"/>
      <c r="AA817" s="385"/>
      <c r="AB817" s="385"/>
      <c r="AC817" s="385"/>
      <c r="AD817" s="385"/>
      <c r="AE817" s="385"/>
      <c r="AF817" s="385"/>
      <c r="AG817" s="385"/>
      <c r="AH817" s="385"/>
      <c r="AI817" s="385"/>
      <c r="AJ817" s="385"/>
      <c r="AK817" s="385"/>
      <c r="AL817" s="385"/>
    </row>
    <row r="818" spans="1:38" ht="90" customHeight="1" x14ac:dyDescent="0.25">
      <c r="A818" s="390"/>
      <c r="B818" s="385"/>
      <c r="C818" s="378"/>
      <c r="D818" s="391"/>
      <c r="E818" s="385"/>
      <c r="F818" s="385"/>
      <c r="G818" s="385"/>
      <c r="H818" s="384"/>
      <c r="I818" s="384"/>
      <c r="J818" s="384"/>
      <c r="K818" s="385"/>
      <c r="L818" s="385"/>
      <c r="M818" s="375"/>
      <c r="N818" s="382"/>
      <c r="O818" s="383"/>
      <c r="P818" s="384"/>
      <c r="Q818" s="384"/>
      <c r="R818" s="385"/>
      <c r="S818" s="385"/>
      <c r="T818" s="385"/>
      <c r="U818" s="386"/>
      <c r="V818" s="386"/>
      <c r="W818" s="385"/>
      <c r="X818" s="385"/>
      <c r="Y818" s="385"/>
      <c r="Z818" s="385"/>
      <c r="AA818" s="385"/>
      <c r="AB818" s="385"/>
      <c r="AC818" s="385"/>
      <c r="AD818" s="385"/>
      <c r="AE818" s="385"/>
      <c r="AF818" s="385"/>
      <c r="AG818" s="385"/>
      <c r="AH818" s="385"/>
      <c r="AI818" s="385"/>
      <c r="AJ818" s="385"/>
      <c r="AK818" s="385"/>
      <c r="AL818" s="385"/>
    </row>
    <row r="819" spans="1:38" ht="90" customHeight="1" x14ac:dyDescent="0.25">
      <c r="A819" s="390"/>
      <c r="B819" s="385"/>
      <c r="C819" s="378"/>
      <c r="D819" s="391"/>
      <c r="E819" s="385"/>
      <c r="F819" s="385"/>
      <c r="G819" s="385"/>
      <c r="H819" s="384"/>
      <c r="I819" s="384"/>
      <c r="J819" s="384"/>
      <c r="K819" s="385"/>
      <c r="L819" s="385"/>
      <c r="M819" s="375"/>
      <c r="N819" s="382"/>
      <c r="O819" s="383"/>
      <c r="P819" s="384"/>
      <c r="Q819" s="384"/>
      <c r="R819" s="385"/>
      <c r="S819" s="385"/>
      <c r="T819" s="385"/>
      <c r="U819" s="386"/>
      <c r="V819" s="386"/>
      <c r="W819" s="385"/>
      <c r="X819" s="385"/>
      <c r="Y819" s="385"/>
      <c r="Z819" s="385"/>
      <c r="AA819" s="385"/>
      <c r="AB819" s="385"/>
      <c r="AC819" s="385"/>
      <c r="AD819" s="385"/>
      <c r="AE819" s="385"/>
      <c r="AF819" s="385"/>
      <c r="AG819" s="385"/>
      <c r="AH819" s="385"/>
      <c r="AI819" s="385"/>
      <c r="AJ819" s="385"/>
      <c r="AK819" s="385"/>
      <c r="AL819" s="385"/>
    </row>
    <row r="820" spans="1:38" ht="90" customHeight="1" x14ac:dyDescent="0.25">
      <c r="A820" s="390"/>
      <c r="B820" s="385"/>
      <c r="C820" s="378"/>
      <c r="D820" s="391"/>
      <c r="E820" s="385"/>
      <c r="F820" s="385"/>
      <c r="G820" s="385"/>
      <c r="H820" s="384"/>
      <c r="I820" s="384"/>
      <c r="J820" s="384"/>
      <c r="K820" s="385"/>
      <c r="L820" s="385"/>
      <c r="M820" s="375"/>
      <c r="N820" s="382"/>
      <c r="O820" s="383"/>
      <c r="P820" s="384"/>
      <c r="Q820" s="384"/>
      <c r="R820" s="385"/>
      <c r="S820" s="385"/>
      <c r="T820" s="385"/>
      <c r="U820" s="386"/>
      <c r="V820" s="386"/>
      <c r="W820" s="385"/>
      <c r="X820" s="385"/>
      <c r="Y820" s="385"/>
      <c r="Z820" s="385"/>
      <c r="AA820" s="385"/>
      <c r="AB820" s="385"/>
      <c r="AC820" s="385"/>
      <c r="AD820" s="385"/>
      <c r="AE820" s="385"/>
      <c r="AF820" s="385"/>
      <c r="AG820" s="385"/>
      <c r="AH820" s="385"/>
      <c r="AI820" s="385"/>
      <c r="AJ820" s="385"/>
      <c r="AK820" s="385"/>
      <c r="AL820" s="385"/>
    </row>
    <row r="821" spans="1:38" ht="90" customHeight="1" x14ac:dyDescent="0.25">
      <c r="A821" s="390"/>
      <c r="B821" s="385"/>
      <c r="C821" s="378"/>
      <c r="D821" s="391"/>
      <c r="E821" s="385"/>
      <c r="F821" s="385"/>
      <c r="G821" s="385"/>
      <c r="H821" s="384"/>
      <c r="I821" s="384"/>
      <c r="J821" s="384"/>
      <c r="K821" s="385"/>
      <c r="L821" s="385"/>
      <c r="M821" s="375"/>
      <c r="N821" s="382"/>
      <c r="O821" s="383"/>
      <c r="P821" s="384"/>
      <c r="Q821" s="384"/>
      <c r="R821" s="385"/>
      <c r="S821" s="385"/>
      <c r="T821" s="385"/>
      <c r="U821" s="386"/>
      <c r="V821" s="386"/>
      <c r="W821" s="385"/>
      <c r="X821" s="385"/>
      <c r="Y821" s="385"/>
      <c r="Z821" s="385"/>
      <c r="AA821" s="385"/>
      <c r="AB821" s="385"/>
      <c r="AC821" s="385"/>
      <c r="AD821" s="385"/>
      <c r="AE821" s="385"/>
      <c r="AF821" s="385"/>
      <c r="AG821" s="385"/>
      <c r="AH821" s="385"/>
      <c r="AI821" s="385"/>
      <c r="AJ821" s="385"/>
      <c r="AK821" s="385"/>
      <c r="AL821" s="385"/>
    </row>
    <row r="822" spans="1:38" ht="90" customHeight="1" x14ac:dyDescent="0.25">
      <c r="A822" s="390"/>
      <c r="B822" s="385"/>
      <c r="C822" s="378"/>
      <c r="D822" s="391"/>
      <c r="E822" s="385"/>
      <c r="F822" s="385"/>
      <c r="G822" s="385"/>
      <c r="H822" s="384"/>
      <c r="I822" s="384"/>
      <c r="J822" s="384"/>
      <c r="K822" s="385"/>
      <c r="L822" s="385"/>
      <c r="M822" s="375"/>
      <c r="N822" s="382"/>
      <c r="O822" s="383"/>
      <c r="P822" s="384"/>
      <c r="Q822" s="384"/>
      <c r="R822" s="385"/>
      <c r="S822" s="385"/>
      <c r="T822" s="385"/>
      <c r="U822" s="386"/>
      <c r="V822" s="386"/>
      <c r="W822" s="385"/>
      <c r="X822" s="385"/>
      <c r="Y822" s="385"/>
      <c r="Z822" s="385"/>
      <c r="AA822" s="385"/>
      <c r="AB822" s="385"/>
      <c r="AC822" s="385"/>
      <c r="AD822" s="385"/>
      <c r="AE822" s="385"/>
      <c r="AF822" s="385"/>
      <c r="AG822" s="385"/>
      <c r="AH822" s="385"/>
      <c r="AI822" s="385"/>
      <c r="AJ822" s="385"/>
      <c r="AK822" s="385"/>
      <c r="AL822" s="385"/>
    </row>
    <row r="823" spans="1:38" ht="90" customHeight="1" x14ac:dyDescent="0.25">
      <c r="A823" s="390"/>
      <c r="B823" s="385"/>
      <c r="C823" s="378"/>
      <c r="D823" s="391"/>
      <c r="E823" s="385"/>
      <c r="F823" s="385"/>
      <c r="G823" s="385"/>
      <c r="H823" s="384"/>
      <c r="I823" s="384"/>
      <c r="J823" s="384"/>
      <c r="K823" s="385"/>
      <c r="L823" s="385"/>
      <c r="M823" s="375"/>
      <c r="N823" s="382"/>
      <c r="O823" s="383"/>
      <c r="P823" s="384"/>
      <c r="Q823" s="384"/>
      <c r="R823" s="385"/>
      <c r="S823" s="385"/>
      <c r="T823" s="385"/>
      <c r="U823" s="386"/>
      <c r="V823" s="386"/>
      <c r="W823" s="385"/>
      <c r="X823" s="385"/>
      <c r="Y823" s="385"/>
      <c r="Z823" s="385"/>
      <c r="AA823" s="385"/>
      <c r="AB823" s="385"/>
      <c r="AC823" s="385"/>
      <c r="AD823" s="385"/>
      <c r="AE823" s="385"/>
      <c r="AF823" s="385"/>
      <c r="AG823" s="385"/>
      <c r="AH823" s="385"/>
      <c r="AI823" s="385"/>
      <c r="AJ823" s="385"/>
      <c r="AK823" s="385"/>
      <c r="AL823" s="385"/>
    </row>
    <row r="824" spans="1:38" ht="90" customHeight="1" x14ac:dyDescent="0.25">
      <c r="A824" s="390"/>
      <c r="B824" s="385"/>
      <c r="C824" s="378"/>
      <c r="D824" s="391"/>
      <c r="E824" s="385"/>
      <c r="F824" s="385"/>
      <c r="G824" s="385"/>
      <c r="H824" s="384"/>
      <c r="I824" s="384"/>
      <c r="J824" s="384"/>
      <c r="K824" s="385"/>
      <c r="L824" s="385"/>
      <c r="M824" s="375"/>
      <c r="N824" s="382"/>
      <c r="O824" s="383"/>
      <c r="P824" s="384"/>
      <c r="Q824" s="384"/>
      <c r="R824" s="385"/>
      <c r="S824" s="385"/>
      <c r="T824" s="385"/>
      <c r="U824" s="386"/>
      <c r="V824" s="386"/>
      <c r="W824" s="385"/>
      <c r="X824" s="385"/>
      <c r="Y824" s="385"/>
      <c r="Z824" s="385"/>
      <c r="AA824" s="385"/>
      <c r="AB824" s="385"/>
      <c r="AC824" s="385"/>
      <c r="AD824" s="385"/>
      <c r="AE824" s="385"/>
      <c r="AF824" s="385"/>
      <c r="AG824" s="385"/>
      <c r="AH824" s="385"/>
      <c r="AI824" s="385"/>
      <c r="AJ824" s="385"/>
      <c r="AK824" s="385"/>
      <c r="AL824" s="385"/>
    </row>
    <row r="825" spans="1:38" ht="90" customHeight="1" x14ac:dyDescent="0.25">
      <c r="A825" s="390"/>
      <c r="B825" s="385"/>
      <c r="C825" s="378"/>
      <c r="D825" s="391"/>
      <c r="E825" s="385"/>
      <c r="F825" s="385"/>
      <c r="G825" s="385"/>
      <c r="H825" s="384"/>
      <c r="I825" s="384"/>
      <c r="J825" s="384"/>
      <c r="K825" s="385"/>
      <c r="L825" s="385"/>
      <c r="M825" s="375"/>
      <c r="N825" s="382"/>
      <c r="O825" s="383"/>
      <c r="P825" s="384"/>
      <c r="Q825" s="384"/>
      <c r="R825" s="385"/>
      <c r="S825" s="385"/>
      <c r="T825" s="385"/>
      <c r="U825" s="386"/>
      <c r="V825" s="386"/>
      <c r="W825" s="385"/>
      <c r="X825" s="385"/>
      <c r="Y825" s="385"/>
      <c r="Z825" s="385"/>
      <c r="AA825" s="385"/>
      <c r="AB825" s="385"/>
      <c r="AC825" s="385"/>
      <c r="AD825" s="385"/>
      <c r="AE825" s="385"/>
      <c r="AF825" s="385"/>
      <c r="AG825" s="385"/>
      <c r="AH825" s="385"/>
      <c r="AI825" s="385"/>
      <c r="AJ825" s="385"/>
      <c r="AK825" s="385"/>
      <c r="AL825" s="385"/>
    </row>
    <row r="826" spans="1:38" ht="90" customHeight="1" x14ac:dyDescent="0.25">
      <c r="A826" s="390"/>
      <c r="B826" s="385"/>
      <c r="C826" s="378"/>
      <c r="D826" s="391"/>
      <c r="E826" s="385"/>
      <c r="F826" s="385"/>
      <c r="G826" s="385"/>
      <c r="H826" s="384"/>
      <c r="I826" s="384"/>
      <c r="J826" s="384"/>
      <c r="K826" s="385"/>
      <c r="L826" s="385"/>
      <c r="M826" s="375"/>
      <c r="N826" s="382"/>
      <c r="O826" s="383"/>
      <c r="P826" s="384"/>
      <c r="Q826" s="384"/>
      <c r="R826" s="385"/>
      <c r="S826" s="385"/>
      <c r="T826" s="385"/>
      <c r="U826" s="386"/>
      <c r="V826" s="386"/>
      <c r="W826" s="385"/>
      <c r="X826" s="385"/>
      <c r="Y826" s="385"/>
      <c r="Z826" s="385"/>
      <c r="AA826" s="385"/>
      <c r="AB826" s="385"/>
      <c r="AC826" s="385"/>
      <c r="AD826" s="385"/>
      <c r="AE826" s="385"/>
      <c r="AF826" s="385"/>
      <c r="AG826" s="385"/>
      <c r="AH826" s="385"/>
      <c r="AI826" s="385"/>
      <c r="AJ826" s="385"/>
      <c r="AK826" s="385"/>
      <c r="AL826" s="385"/>
    </row>
    <row r="827" spans="1:38" ht="90" customHeight="1" x14ac:dyDescent="0.25">
      <c r="A827" s="390"/>
      <c r="B827" s="385"/>
      <c r="C827" s="378"/>
      <c r="D827" s="391"/>
      <c r="E827" s="385"/>
      <c r="F827" s="385"/>
      <c r="G827" s="385"/>
      <c r="H827" s="384"/>
      <c r="I827" s="384"/>
      <c r="J827" s="384"/>
      <c r="K827" s="385"/>
      <c r="L827" s="385"/>
      <c r="M827" s="375"/>
      <c r="N827" s="382"/>
      <c r="O827" s="383"/>
      <c r="P827" s="384"/>
      <c r="Q827" s="384"/>
      <c r="R827" s="385"/>
      <c r="S827" s="385"/>
      <c r="T827" s="385"/>
      <c r="U827" s="386"/>
      <c r="V827" s="386"/>
      <c r="W827" s="385"/>
      <c r="X827" s="385"/>
      <c r="Y827" s="385"/>
      <c r="Z827" s="385"/>
      <c r="AA827" s="385"/>
      <c r="AB827" s="385"/>
      <c r="AC827" s="385"/>
      <c r="AD827" s="385"/>
      <c r="AE827" s="385"/>
      <c r="AF827" s="385"/>
      <c r="AG827" s="385"/>
      <c r="AH827" s="385"/>
      <c r="AI827" s="385"/>
      <c r="AJ827" s="385"/>
      <c r="AK827" s="385"/>
      <c r="AL827" s="385"/>
    </row>
    <row r="828" spans="1:38" ht="90" customHeight="1" x14ac:dyDescent="0.25">
      <c r="A828" s="390"/>
      <c r="B828" s="385"/>
      <c r="C828" s="378"/>
      <c r="D828" s="391"/>
      <c r="E828" s="385"/>
      <c r="F828" s="385"/>
      <c r="G828" s="385"/>
      <c r="H828" s="384"/>
      <c r="I828" s="384"/>
      <c r="J828" s="384"/>
      <c r="K828" s="385"/>
      <c r="L828" s="385"/>
      <c r="M828" s="375"/>
      <c r="N828" s="382"/>
      <c r="O828" s="383"/>
      <c r="P828" s="384"/>
      <c r="Q828" s="384"/>
      <c r="R828" s="385"/>
      <c r="S828" s="385"/>
      <c r="T828" s="385"/>
      <c r="U828" s="386"/>
      <c r="V828" s="386"/>
      <c r="W828" s="385"/>
      <c r="X828" s="385"/>
      <c r="Y828" s="385"/>
      <c r="Z828" s="385"/>
      <c r="AA828" s="385"/>
      <c r="AB828" s="385"/>
      <c r="AC828" s="385"/>
      <c r="AD828" s="385"/>
      <c r="AE828" s="385"/>
      <c r="AF828" s="385"/>
      <c r="AG828" s="385"/>
      <c r="AH828" s="385"/>
      <c r="AI828" s="385"/>
      <c r="AJ828" s="385"/>
      <c r="AK828" s="385"/>
      <c r="AL828" s="385"/>
    </row>
    <row r="829" spans="1:38" ht="90" customHeight="1" x14ac:dyDescent="0.25">
      <c r="A829" s="390"/>
      <c r="B829" s="385"/>
      <c r="C829" s="378"/>
      <c r="D829" s="391"/>
      <c r="E829" s="385"/>
      <c r="F829" s="385"/>
      <c r="G829" s="385"/>
      <c r="H829" s="384"/>
      <c r="I829" s="384"/>
      <c r="J829" s="384"/>
      <c r="K829" s="385"/>
      <c r="L829" s="385"/>
      <c r="M829" s="375"/>
      <c r="N829" s="382"/>
      <c r="O829" s="383"/>
      <c r="P829" s="384"/>
      <c r="Q829" s="384"/>
      <c r="R829" s="385"/>
      <c r="S829" s="385"/>
      <c r="T829" s="385"/>
      <c r="U829" s="386"/>
      <c r="V829" s="386"/>
      <c r="W829" s="385"/>
      <c r="X829" s="385"/>
      <c r="Y829" s="385"/>
      <c r="Z829" s="385"/>
      <c r="AA829" s="385"/>
      <c r="AB829" s="385"/>
      <c r="AC829" s="385"/>
      <c r="AD829" s="385"/>
      <c r="AE829" s="385"/>
      <c r="AF829" s="385"/>
      <c r="AG829" s="385"/>
      <c r="AH829" s="385"/>
      <c r="AI829" s="385"/>
      <c r="AJ829" s="385"/>
      <c r="AK829" s="385"/>
      <c r="AL829" s="385"/>
    </row>
    <row r="830" spans="1:38" ht="90" customHeight="1" x14ac:dyDescent="0.25">
      <c r="A830" s="390"/>
      <c r="B830" s="385"/>
      <c r="C830" s="378"/>
      <c r="D830" s="391"/>
      <c r="E830" s="385"/>
      <c r="F830" s="385"/>
      <c r="G830" s="385"/>
      <c r="H830" s="384"/>
      <c r="I830" s="384"/>
      <c r="J830" s="384"/>
      <c r="K830" s="385"/>
      <c r="L830" s="385"/>
      <c r="M830" s="375"/>
      <c r="N830" s="382"/>
      <c r="O830" s="383"/>
      <c r="P830" s="384"/>
      <c r="Q830" s="384"/>
      <c r="R830" s="385"/>
      <c r="S830" s="385"/>
      <c r="T830" s="385"/>
      <c r="U830" s="386"/>
      <c r="V830" s="386"/>
      <c r="W830" s="385"/>
      <c r="X830" s="385"/>
      <c r="Y830" s="385"/>
      <c r="Z830" s="385"/>
      <c r="AA830" s="385"/>
      <c r="AB830" s="385"/>
      <c r="AC830" s="385"/>
      <c r="AD830" s="385"/>
      <c r="AE830" s="385"/>
      <c r="AF830" s="385"/>
      <c r="AG830" s="385"/>
      <c r="AH830" s="385"/>
      <c r="AI830" s="385"/>
      <c r="AJ830" s="385"/>
      <c r="AK830" s="385"/>
      <c r="AL830" s="385"/>
    </row>
    <row r="831" spans="1:38" ht="90" customHeight="1" x14ac:dyDescent="0.25">
      <c r="A831" s="390"/>
      <c r="B831" s="385"/>
      <c r="C831" s="378"/>
      <c r="D831" s="391"/>
      <c r="E831" s="385"/>
      <c r="F831" s="385"/>
      <c r="G831" s="385"/>
      <c r="H831" s="384"/>
      <c r="I831" s="384"/>
      <c r="J831" s="384"/>
      <c r="K831" s="385"/>
      <c r="L831" s="385"/>
      <c r="M831" s="375"/>
      <c r="N831" s="382"/>
      <c r="O831" s="383"/>
      <c r="P831" s="384"/>
      <c r="Q831" s="384"/>
      <c r="R831" s="385"/>
      <c r="S831" s="385"/>
      <c r="T831" s="385"/>
      <c r="U831" s="386"/>
      <c r="V831" s="386"/>
      <c r="W831" s="385"/>
      <c r="X831" s="385"/>
      <c r="Y831" s="385"/>
      <c r="Z831" s="385"/>
      <c r="AA831" s="385"/>
      <c r="AB831" s="385"/>
      <c r="AC831" s="385"/>
      <c r="AD831" s="385"/>
      <c r="AE831" s="385"/>
      <c r="AF831" s="385"/>
      <c r="AG831" s="385"/>
      <c r="AH831" s="385"/>
      <c r="AI831" s="385"/>
      <c r="AJ831" s="385"/>
      <c r="AK831" s="385"/>
      <c r="AL831" s="385"/>
    </row>
    <row r="832" spans="1:38" ht="90" customHeight="1" x14ac:dyDescent="0.25">
      <c r="A832" s="390"/>
      <c r="B832" s="385"/>
      <c r="C832" s="378"/>
      <c r="D832" s="391"/>
      <c r="E832" s="385"/>
      <c r="F832" s="385"/>
      <c r="G832" s="385"/>
      <c r="H832" s="384"/>
      <c r="I832" s="384"/>
      <c r="J832" s="384"/>
      <c r="K832" s="385"/>
      <c r="L832" s="385"/>
      <c r="M832" s="375"/>
      <c r="N832" s="382"/>
      <c r="O832" s="383"/>
      <c r="P832" s="384"/>
      <c r="Q832" s="384"/>
      <c r="R832" s="385"/>
      <c r="S832" s="385"/>
      <c r="T832" s="385"/>
      <c r="U832" s="386"/>
      <c r="V832" s="386"/>
      <c r="W832" s="385"/>
      <c r="X832" s="385"/>
      <c r="Y832" s="385"/>
      <c r="Z832" s="385"/>
      <c r="AA832" s="385"/>
      <c r="AB832" s="385"/>
      <c r="AC832" s="385"/>
      <c r="AD832" s="385"/>
      <c r="AE832" s="385"/>
      <c r="AF832" s="385"/>
      <c r="AG832" s="385"/>
      <c r="AH832" s="385"/>
      <c r="AI832" s="385"/>
      <c r="AJ832" s="385"/>
      <c r="AK832" s="385"/>
      <c r="AL832" s="385"/>
    </row>
    <row r="833" spans="1:38" ht="90" customHeight="1" x14ac:dyDescent="0.25">
      <c r="A833" s="390"/>
      <c r="B833" s="385"/>
      <c r="C833" s="378"/>
      <c r="D833" s="391"/>
      <c r="E833" s="385"/>
      <c r="F833" s="385"/>
      <c r="G833" s="385"/>
      <c r="H833" s="384"/>
      <c r="I833" s="384"/>
      <c r="J833" s="384"/>
      <c r="K833" s="385"/>
      <c r="L833" s="385"/>
      <c r="M833" s="375"/>
      <c r="N833" s="382"/>
      <c r="O833" s="383"/>
      <c r="P833" s="384"/>
      <c r="Q833" s="384"/>
      <c r="R833" s="385"/>
      <c r="S833" s="385"/>
      <c r="T833" s="385"/>
      <c r="U833" s="386"/>
      <c r="V833" s="386"/>
      <c r="W833" s="385"/>
      <c r="X833" s="385"/>
      <c r="Y833" s="385"/>
      <c r="Z833" s="385"/>
      <c r="AA833" s="385"/>
      <c r="AB833" s="385"/>
      <c r="AC833" s="385"/>
      <c r="AD833" s="385"/>
      <c r="AE833" s="385"/>
      <c r="AF833" s="385"/>
      <c r="AG833" s="385"/>
      <c r="AH833" s="385"/>
      <c r="AI833" s="385"/>
      <c r="AJ833" s="385"/>
      <c r="AK833" s="385"/>
      <c r="AL833" s="385"/>
    </row>
    <row r="834" spans="1:38" ht="90" customHeight="1" x14ac:dyDescent="0.25">
      <c r="A834" s="390"/>
      <c r="B834" s="385"/>
      <c r="C834" s="378"/>
      <c r="D834" s="391"/>
      <c r="E834" s="385"/>
      <c r="F834" s="385"/>
      <c r="G834" s="385"/>
      <c r="H834" s="384"/>
      <c r="I834" s="384"/>
      <c r="J834" s="384"/>
      <c r="K834" s="385"/>
      <c r="L834" s="385"/>
      <c r="M834" s="375"/>
      <c r="N834" s="382"/>
      <c r="O834" s="383"/>
      <c r="P834" s="384"/>
      <c r="Q834" s="384"/>
      <c r="R834" s="385"/>
      <c r="S834" s="385"/>
      <c r="T834" s="385"/>
      <c r="U834" s="386"/>
      <c r="V834" s="386"/>
      <c r="W834" s="385"/>
      <c r="X834" s="385"/>
      <c r="Y834" s="385"/>
      <c r="Z834" s="385"/>
      <c r="AA834" s="385"/>
      <c r="AB834" s="385"/>
      <c r="AC834" s="385"/>
      <c r="AD834" s="385"/>
      <c r="AE834" s="385"/>
      <c r="AF834" s="385"/>
      <c r="AG834" s="385"/>
      <c r="AH834" s="385"/>
      <c r="AI834" s="385"/>
      <c r="AJ834" s="385"/>
      <c r="AK834" s="385"/>
      <c r="AL834" s="385"/>
    </row>
    <row r="835" spans="1:38" ht="90" customHeight="1" x14ac:dyDescent="0.25">
      <c r="A835" s="390"/>
      <c r="B835" s="385"/>
      <c r="C835" s="378"/>
      <c r="D835" s="391"/>
      <c r="E835" s="385"/>
      <c r="F835" s="385"/>
      <c r="G835" s="385"/>
      <c r="H835" s="384"/>
      <c r="I835" s="384"/>
      <c r="J835" s="384"/>
      <c r="K835" s="385"/>
      <c r="L835" s="385"/>
      <c r="M835" s="375"/>
      <c r="N835" s="382"/>
      <c r="O835" s="383"/>
      <c r="P835" s="384"/>
      <c r="Q835" s="384"/>
      <c r="R835" s="385"/>
      <c r="S835" s="385"/>
      <c r="T835" s="385"/>
      <c r="U835" s="386"/>
      <c r="V835" s="386"/>
      <c r="W835" s="385"/>
      <c r="X835" s="385"/>
      <c r="Y835" s="385"/>
      <c r="Z835" s="385"/>
      <c r="AA835" s="385"/>
      <c r="AB835" s="385"/>
      <c r="AC835" s="385"/>
      <c r="AD835" s="385"/>
      <c r="AE835" s="385"/>
      <c r="AF835" s="385"/>
      <c r="AG835" s="385"/>
      <c r="AH835" s="385"/>
      <c r="AI835" s="385"/>
      <c r="AJ835" s="385"/>
      <c r="AK835" s="385"/>
      <c r="AL835" s="385"/>
    </row>
    <row r="836" spans="1:38" ht="90" customHeight="1" x14ac:dyDescent="0.25">
      <c r="A836" s="390"/>
      <c r="B836" s="385"/>
      <c r="C836" s="378"/>
      <c r="D836" s="391"/>
      <c r="E836" s="385"/>
      <c r="F836" s="385"/>
      <c r="G836" s="385"/>
      <c r="H836" s="384"/>
      <c r="I836" s="384"/>
      <c r="J836" s="384"/>
      <c r="K836" s="385"/>
      <c r="L836" s="385"/>
      <c r="M836" s="375"/>
      <c r="N836" s="382"/>
      <c r="O836" s="383"/>
      <c r="P836" s="384"/>
      <c r="Q836" s="384"/>
      <c r="R836" s="385"/>
      <c r="S836" s="385"/>
      <c r="T836" s="385"/>
      <c r="U836" s="386"/>
      <c r="V836" s="386"/>
      <c r="W836" s="385"/>
      <c r="X836" s="385"/>
      <c r="Y836" s="385"/>
      <c r="Z836" s="385"/>
      <c r="AA836" s="385"/>
      <c r="AB836" s="385"/>
      <c r="AC836" s="385"/>
      <c r="AD836" s="385"/>
      <c r="AE836" s="385"/>
      <c r="AF836" s="385"/>
      <c r="AG836" s="385"/>
      <c r="AH836" s="385"/>
      <c r="AI836" s="385"/>
      <c r="AJ836" s="385"/>
      <c r="AK836" s="385"/>
      <c r="AL836" s="385"/>
    </row>
    <row r="837" spans="1:38" ht="90" customHeight="1" x14ac:dyDescent="0.25">
      <c r="A837" s="390"/>
      <c r="B837" s="385"/>
      <c r="C837" s="378"/>
      <c r="D837" s="391"/>
      <c r="E837" s="385"/>
      <c r="F837" s="385"/>
      <c r="G837" s="385"/>
      <c r="H837" s="384"/>
      <c r="I837" s="384"/>
      <c r="J837" s="384"/>
      <c r="K837" s="385"/>
      <c r="L837" s="385"/>
      <c r="M837" s="375"/>
      <c r="N837" s="382"/>
      <c r="O837" s="383"/>
      <c r="P837" s="384"/>
      <c r="Q837" s="384"/>
      <c r="R837" s="385"/>
      <c r="S837" s="385"/>
      <c r="T837" s="385"/>
      <c r="U837" s="386"/>
      <c r="V837" s="386"/>
      <c r="W837" s="385"/>
      <c r="X837" s="385"/>
      <c r="Y837" s="385"/>
      <c r="Z837" s="385"/>
      <c r="AA837" s="385"/>
      <c r="AB837" s="385"/>
      <c r="AC837" s="385"/>
      <c r="AD837" s="385"/>
      <c r="AE837" s="385"/>
      <c r="AF837" s="385"/>
      <c r="AG837" s="385"/>
      <c r="AH837" s="385"/>
      <c r="AI837" s="385"/>
      <c r="AJ837" s="385"/>
      <c r="AK837" s="385"/>
      <c r="AL837" s="385"/>
    </row>
    <row r="838" spans="1:38" ht="90" customHeight="1" x14ac:dyDescent="0.25">
      <c r="A838" s="390"/>
      <c r="B838" s="385"/>
      <c r="C838" s="378"/>
      <c r="D838" s="391"/>
      <c r="E838" s="385"/>
      <c r="F838" s="385"/>
      <c r="G838" s="385"/>
      <c r="H838" s="384"/>
      <c r="I838" s="384"/>
      <c r="J838" s="384"/>
      <c r="K838" s="385"/>
      <c r="L838" s="385"/>
      <c r="M838" s="375"/>
      <c r="N838" s="382"/>
      <c r="O838" s="383"/>
      <c r="P838" s="384"/>
      <c r="Q838" s="384"/>
      <c r="R838" s="385"/>
      <c r="S838" s="385"/>
      <c r="T838" s="385"/>
      <c r="U838" s="386"/>
      <c r="V838" s="386"/>
      <c r="W838" s="385"/>
      <c r="X838" s="385"/>
      <c r="Y838" s="385"/>
      <c r="Z838" s="385"/>
      <c r="AA838" s="385"/>
      <c r="AB838" s="385"/>
      <c r="AC838" s="385"/>
      <c r="AD838" s="385"/>
      <c r="AE838" s="385"/>
      <c r="AF838" s="385"/>
      <c r="AG838" s="385"/>
      <c r="AH838" s="385"/>
      <c r="AI838" s="385"/>
      <c r="AJ838" s="385"/>
      <c r="AK838" s="385"/>
      <c r="AL838" s="385"/>
    </row>
    <row r="839" spans="1:38" ht="90" customHeight="1" x14ac:dyDescent="0.25">
      <c r="A839" s="390"/>
      <c r="B839" s="385"/>
      <c r="C839" s="378"/>
      <c r="D839" s="391"/>
      <c r="E839" s="385"/>
      <c r="F839" s="385"/>
      <c r="G839" s="385"/>
      <c r="H839" s="384"/>
      <c r="I839" s="384"/>
      <c r="J839" s="384"/>
      <c r="K839" s="385"/>
      <c r="L839" s="385"/>
      <c r="M839" s="375"/>
      <c r="N839" s="382"/>
      <c r="O839" s="383"/>
      <c r="P839" s="384"/>
      <c r="Q839" s="384"/>
      <c r="R839" s="385"/>
      <c r="S839" s="385"/>
      <c r="T839" s="385"/>
      <c r="U839" s="386"/>
      <c r="V839" s="386"/>
      <c r="W839" s="385"/>
      <c r="X839" s="385"/>
      <c r="Y839" s="385"/>
      <c r="Z839" s="385"/>
      <c r="AA839" s="385"/>
      <c r="AB839" s="385"/>
      <c r="AC839" s="385"/>
      <c r="AD839" s="385"/>
      <c r="AE839" s="385"/>
      <c r="AF839" s="385"/>
      <c r="AG839" s="385"/>
      <c r="AH839" s="385"/>
      <c r="AI839" s="385"/>
      <c r="AJ839" s="385"/>
      <c r="AK839" s="385"/>
      <c r="AL839" s="385"/>
    </row>
    <row r="840" spans="1:38" ht="90" customHeight="1" x14ac:dyDescent="0.25">
      <c r="A840" s="390"/>
      <c r="B840" s="385"/>
      <c r="C840" s="378"/>
      <c r="D840" s="391"/>
      <c r="E840" s="385"/>
      <c r="F840" s="385"/>
      <c r="G840" s="385"/>
      <c r="H840" s="384"/>
      <c r="I840" s="384"/>
      <c r="J840" s="384"/>
      <c r="K840" s="385"/>
      <c r="L840" s="385"/>
      <c r="M840" s="375"/>
      <c r="N840" s="382"/>
      <c r="O840" s="383"/>
      <c r="P840" s="384"/>
      <c r="Q840" s="384"/>
      <c r="R840" s="385"/>
      <c r="S840" s="385"/>
      <c r="T840" s="385"/>
      <c r="U840" s="386"/>
      <c r="V840" s="386"/>
      <c r="W840" s="385"/>
      <c r="X840" s="385"/>
      <c r="Y840" s="385"/>
      <c r="Z840" s="385"/>
      <c r="AA840" s="385"/>
      <c r="AB840" s="385"/>
      <c r="AC840" s="385"/>
      <c r="AD840" s="385"/>
      <c r="AE840" s="385"/>
      <c r="AF840" s="385"/>
      <c r="AG840" s="385"/>
      <c r="AH840" s="385"/>
      <c r="AI840" s="385"/>
      <c r="AJ840" s="385"/>
      <c r="AK840" s="385"/>
      <c r="AL840" s="385"/>
    </row>
    <row r="841" spans="1:38" ht="90" customHeight="1" x14ac:dyDescent="0.25">
      <c r="A841" s="390"/>
      <c r="B841" s="385"/>
      <c r="C841" s="378"/>
      <c r="D841" s="391"/>
      <c r="E841" s="385"/>
      <c r="F841" s="385"/>
      <c r="G841" s="385"/>
      <c r="H841" s="384"/>
      <c r="I841" s="384"/>
      <c r="J841" s="384"/>
      <c r="K841" s="385"/>
      <c r="L841" s="385"/>
      <c r="M841" s="375"/>
      <c r="N841" s="382"/>
      <c r="O841" s="383"/>
      <c r="P841" s="384"/>
      <c r="Q841" s="384"/>
      <c r="R841" s="385"/>
      <c r="S841" s="385"/>
      <c r="T841" s="385"/>
      <c r="U841" s="386"/>
      <c r="V841" s="386"/>
      <c r="W841" s="385"/>
      <c r="X841" s="385"/>
      <c r="Y841" s="385"/>
      <c r="Z841" s="385"/>
      <c r="AA841" s="385"/>
      <c r="AB841" s="385"/>
      <c r="AC841" s="385"/>
      <c r="AD841" s="385"/>
      <c r="AE841" s="385"/>
      <c r="AF841" s="385"/>
      <c r="AG841" s="385"/>
      <c r="AH841" s="385"/>
      <c r="AI841" s="385"/>
      <c r="AJ841" s="385"/>
      <c r="AK841" s="385"/>
      <c r="AL841" s="385"/>
    </row>
    <row r="842" spans="1:38" ht="90" customHeight="1" x14ac:dyDescent="0.25">
      <c r="A842" s="390"/>
      <c r="B842" s="385"/>
      <c r="C842" s="378"/>
      <c r="D842" s="391"/>
      <c r="E842" s="385"/>
      <c r="F842" s="385"/>
      <c r="G842" s="385"/>
      <c r="H842" s="384"/>
      <c r="I842" s="384"/>
      <c r="J842" s="384"/>
      <c r="K842" s="385"/>
      <c r="L842" s="385"/>
      <c r="M842" s="375"/>
      <c r="N842" s="382"/>
      <c r="O842" s="383"/>
      <c r="P842" s="384"/>
      <c r="Q842" s="384"/>
      <c r="R842" s="385"/>
      <c r="S842" s="385"/>
      <c r="T842" s="385"/>
      <c r="U842" s="386"/>
      <c r="V842" s="386"/>
      <c r="W842" s="385"/>
      <c r="X842" s="385"/>
      <c r="Y842" s="385"/>
      <c r="Z842" s="385"/>
      <c r="AA842" s="385"/>
      <c r="AB842" s="385"/>
      <c r="AC842" s="385"/>
      <c r="AD842" s="385"/>
      <c r="AE842" s="385"/>
      <c r="AF842" s="385"/>
      <c r="AG842" s="385"/>
      <c r="AH842" s="385"/>
      <c r="AI842" s="385"/>
      <c r="AJ842" s="385"/>
      <c r="AK842" s="385"/>
      <c r="AL842" s="385"/>
    </row>
    <row r="843" spans="1:38" ht="90" customHeight="1" x14ac:dyDescent="0.25">
      <c r="A843" s="390"/>
      <c r="B843" s="385"/>
      <c r="C843" s="378"/>
      <c r="D843" s="391"/>
      <c r="E843" s="385"/>
      <c r="F843" s="385"/>
      <c r="G843" s="385"/>
      <c r="H843" s="384"/>
      <c r="I843" s="384"/>
      <c r="J843" s="384"/>
      <c r="K843" s="385"/>
      <c r="L843" s="385"/>
      <c r="M843" s="375"/>
      <c r="N843" s="382"/>
      <c r="O843" s="383"/>
      <c r="P843" s="384"/>
      <c r="Q843" s="384"/>
      <c r="R843" s="385"/>
      <c r="S843" s="385"/>
      <c r="T843" s="385"/>
      <c r="U843" s="386"/>
      <c r="V843" s="386"/>
      <c r="W843" s="385"/>
      <c r="X843" s="385"/>
      <c r="Y843" s="385"/>
      <c r="Z843" s="385"/>
      <c r="AA843" s="385"/>
      <c r="AB843" s="385"/>
      <c r="AC843" s="385"/>
      <c r="AD843" s="385"/>
      <c r="AE843" s="385"/>
      <c r="AF843" s="385"/>
      <c r="AG843" s="385"/>
      <c r="AH843" s="385"/>
      <c r="AI843" s="385"/>
      <c r="AJ843" s="385"/>
      <c r="AK843" s="385"/>
      <c r="AL843" s="385"/>
    </row>
    <row r="844" spans="1:38" ht="90" customHeight="1" x14ac:dyDescent="0.25">
      <c r="A844" s="390"/>
      <c r="B844" s="385"/>
      <c r="C844" s="378"/>
      <c r="D844" s="391"/>
      <c r="E844" s="385"/>
      <c r="F844" s="385"/>
      <c r="G844" s="385"/>
      <c r="H844" s="384"/>
      <c r="I844" s="384"/>
      <c r="J844" s="384"/>
      <c r="K844" s="385"/>
      <c r="L844" s="385"/>
      <c r="M844" s="375"/>
      <c r="N844" s="382"/>
      <c r="O844" s="383"/>
      <c r="P844" s="384"/>
      <c r="Q844" s="384"/>
      <c r="R844" s="385"/>
      <c r="S844" s="385"/>
      <c r="T844" s="385"/>
      <c r="U844" s="386"/>
      <c r="V844" s="386"/>
      <c r="W844" s="385"/>
      <c r="X844" s="385"/>
      <c r="Y844" s="385"/>
      <c r="Z844" s="385"/>
      <c r="AA844" s="385"/>
      <c r="AB844" s="385"/>
      <c r="AC844" s="385"/>
      <c r="AD844" s="385"/>
      <c r="AE844" s="385"/>
      <c r="AF844" s="385"/>
      <c r="AG844" s="385"/>
      <c r="AH844" s="385"/>
      <c r="AI844" s="385"/>
      <c r="AJ844" s="385"/>
      <c r="AK844" s="385"/>
      <c r="AL844" s="385"/>
    </row>
    <row r="845" spans="1:38" ht="90" customHeight="1" x14ac:dyDescent="0.25">
      <c r="A845" s="390"/>
      <c r="B845" s="385"/>
      <c r="C845" s="378"/>
      <c r="D845" s="391"/>
      <c r="E845" s="385"/>
      <c r="F845" s="385"/>
      <c r="G845" s="385"/>
      <c r="H845" s="384"/>
      <c r="I845" s="384"/>
      <c r="J845" s="384"/>
      <c r="K845" s="385"/>
      <c r="L845" s="385"/>
      <c r="M845" s="375"/>
      <c r="N845" s="382"/>
      <c r="O845" s="383"/>
      <c r="P845" s="384"/>
      <c r="Q845" s="384"/>
      <c r="R845" s="385"/>
      <c r="S845" s="385"/>
      <c r="T845" s="385"/>
      <c r="U845" s="386"/>
      <c r="V845" s="386"/>
      <c r="W845" s="385"/>
      <c r="X845" s="385"/>
      <c r="Y845" s="385"/>
      <c r="Z845" s="385"/>
      <c r="AA845" s="385"/>
      <c r="AB845" s="385"/>
      <c r="AC845" s="385"/>
      <c r="AD845" s="385"/>
      <c r="AE845" s="385"/>
      <c r="AF845" s="385"/>
      <c r="AG845" s="385"/>
      <c r="AH845" s="385"/>
      <c r="AI845" s="385"/>
      <c r="AJ845" s="385"/>
      <c r="AK845" s="385"/>
      <c r="AL845" s="385"/>
    </row>
    <row r="846" spans="1:38" ht="90" customHeight="1" x14ac:dyDescent="0.25">
      <c r="A846" s="390"/>
      <c r="B846" s="385"/>
      <c r="C846" s="378"/>
      <c r="D846" s="391"/>
      <c r="E846" s="385"/>
      <c r="F846" s="385"/>
      <c r="G846" s="385"/>
      <c r="H846" s="384"/>
      <c r="I846" s="384"/>
      <c r="J846" s="384"/>
      <c r="K846" s="385"/>
      <c r="L846" s="385"/>
      <c r="M846" s="375"/>
      <c r="N846" s="382"/>
      <c r="O846" s="383"/>
      <c r="P846" s="384"/>
      <c r="Q846" s="384"/>
      <c r="R846" s="385"/>
      <c r="S846" s="385"/>
      <c r="T846" s="385"/>
      <c r="U846" s="386"/>
      <c r="V846" s="386"/>
      <c r="W846" s="385"/>
      <c r="X846" s="385"/>
      <c r="Y846" s="385"/>
      <c r="Z846" s="385"/>
      <c r="AA846" s="385"/>
      <c r="AB846" s="385"/>
      <c r="AC846" s="385"/>
      <c r="AD846" s="385"/>
      <c r="AE846" s="385"/>
      <c r="AF846" s="385"/>
      <c r="AG846" s="385"/>
      <c r="AH846" s="385"/>
      <c r="AI846" s="385"/>
      <c r="AJ846" s="385"/>
      <c r="AK846" s="385"/>
      <c r="AL846" s="385"/>
    </row>
    <row r="847" spans="1:38" ht="90" customHeight="1" x14ac:dyDescent="0.25">
      <c r="A847" s="390"/>
      <c r="B847" s="385"/>
      <c r="C847" s="378"/>
      <c r="D847" s="391"/>
      <c r="E847" s="385"/>
      <c r="F847" s="385"/>
      <c r="G847" s="385"/>
      <c r="H847" s="384"/>
      <c r="I847" s="384"/>
      <c r="J847" s="384"/>
      <c r="K847" s="385"/>
      <c r="L847" s="385"/>
      <c r="M847" s="375"/>
      <c r="N847" s="382"/>
      <c r="O847" s="383"/>
      <c r="P847" s="384"/>
      <c r="Q847" s="384"/>
      <c r="R847" s="385"/>
      <c r="S847" s="385"/>
      <c r="T847" s="385"/>
      <c r="U847" s="386"/>
      <c r="V847" s="386"/>
      <c r="W847" s="385"/>
      <c r="X847" s="385"/>
      <c r="Y847" s="385"/>
      <c r="Z847" s="385"/>
      <c r="AA847" s="385"/>
      <c r="AB847" s="385"/>
      <c r="AC847" s="385"/>
      <c r="AD847" s="385"/>
      <c r="AE847" s="385"/>
      <c r="AF847" s="385"/>
      <c r="AG847" s="385"/>
      <c r="AH847" s="385"/>
      <c r="AI847" s="385"/>
      <c r="AJ847" s="385"/>
      <c r="AK847" s="385"/>
      <c r="AL847" s="385"/>
    </row>
    <row r="848" spans="1:38" ht="90" customHeight="1" x14ac:dyDescent="0.25">
      <c r="A848" s="390"/>
      <c r="B848" s="385"/>
      <c r="C848" s="378"/>
      <c r="D848" s="391"/>
      <c r="E848" s="385"/>
      <c r="F848" s="385"/>
      <c r="G848" s="385"/>
      <c r="H848" s="384"/>
      <c r="I848" s="384"/>
      <c r="J848" s="384"/>
      <c r="K848" s="385"/>
      <c r="L848" s="385"/>
      <c r="M848" s="375"/>
      <c r="N848" s="382"/>
      <c r="O848" s="383"/>
      <c r="P848" s="384"/>
      <c r="Q848" s="384"/>
      <c r="R848" s="385"/>
      <c r="S848" s="385"/>
      <c r="T848" s="385"/>
      <c r="U848" s="386"/>
      <c r="V848" s="386"/>
      <c r="W848" s="385"/>
      <c r="X848" s="385"/>
      <c r="Y848" s="385"/>
      <c r="Z848" s="385"/>
      <c r="AA848" s="385"/>
      <c r="AB848" s="385"/>
      <c r="AC848" s="385"/>
      <c r="AD848" s="385"/>
      <c r="AE848" s="385"/>
      <c r="AF848" s="385"/>
      <c r="AG848" s="385"/>
      <c r="AH848" s="385"/>
      <c r="AI848" s="385"/>
      <c r="AJ848" s="385"/>
      <c r="AK848" s="385"/>
      <c r="AL848" s="385"/>
    </row>
    <row r="849" spans="1:38" ht="90" customHeight="1" x14ac:dyDescent="0.25">
      <c r="A849" s="390"/>
      <c r="B849" s="385"/>
      <c r="C849" s="378"/>
      <c r="D849" s="391"/>
      <c r="E849" s="385"/>
      <c r="F849" s="385"/>
      <c r="G849" s="385"/>
      <c r="H849" s="384"/>
      <c r="I849" s="384"/>
      <c r="J849" s="384"/>
      <c r="K849" s="385"/>
      <c r="L849" s="385"/>
      <c r="M849" s="375"/>
      <c r="N849" s="382"/>
      <c r="O849" s="383"/>
      <c r="P849" s="384"/>
      <c r="Q849" s="384"/>
      <c r="R849" s="385"/>
      <c r="S849" s="385"/>
      <c r="T849" s="385"/>
      <c r="U849" s="386"/>
      <c r="V849" s="386"/>
      <c r="W849" s="385"/>
      <c r="X849" s="385"/>
      <c r="Y849" s="385"/>
      <c r="Z849" s="385"/>
      <c r="AA849" s="385"/>
      <c r="AB849" s="385"/>
      <c r="AC849" s="385"/>
      <c r="AD849" s="385"/>
      <c r="AE849" s="385"/>
      <c r="AF849" s="385"/>
      <c r="AG849" s="385"/>
      <c r="AH849" s="385"/>
      <c r="AI849" s="385"/>
      <c r="AJ849" s="385"/>
      <c r="AK849" s="385"/>
      <c r="AL849" s="385"/>
    </row>
    <row r="850" spans="1:38" ht="90" customHeight="1" x14ac:dyDescent="0.25">
      <c r="A850" s="390"/>
      <c r="B850" s="385"/>
      <c r="C850" s="378"/>
      <c r="D850" s="391"/>
      <c r="E850" s="385"/>
      <c r="F850" s="385"/>
      <c r="G850" s="385"/>
      <c r="H850" s="384"/>
      <c r="I850" s="384"/>
      <c r="J850" s="384"/>
      <c r="K850" s="385"/>
      <c r="L850" s="385"/>
      <c r="M850" s="375"/>
      <c r="N850" s="382"/>
      <c r="O850" s="383"/>
      <c r="P850" s="384"/>
      <c r="Q850" s="384"/>
      <c r="R850" s="385"/>
      <c r="S850" s="385"/>
      <c r="T850" s="385"/>
      <c r="U850" s="386"/>
      <c r="V850" s="386"/>
      <c r="W850" s="385"/>
      <c r="X850" s="385"/>
      <c r="Y850" s="385"/>
      <c r="Z850" s="385"/>
      <c r="AA850" s="385"/>
      <c r="AB850" s="385"/>
      <c r="AC850" s="385"/>
      <c r="AD850" s="385"/>
      <c r="AE850" s="385"/>
      <c r="AF850" s="385"/>
      <c r="AG850" s="385"/>
      <c r="AH850" s="385"/>
      <c r="AI850" s="385"/>
      <c r="AJ850" s="385"/>
      <c r="AK850" s="385"/>
      <c r="AL850" s="385"/>
    </row>
    <row r="851" spans="1:38" ht="90" customHeight="1" x14ac:dyDescent="0.25">
      <c r="A851" s="390"/>
      <c r="B851" s="385"/>
      <c r="C851" s="378"/>
      <c r="D851" s="391"/>
      <c r="E851" s="385"/>
      <c r="F851" s="385"/>
      <c r="G851" s="385"/>
      <c r="H851" s="384"/>
      <c r="I851" s="384"/>
      <c r="J851" s="384"/>
      <c r="K851" s="385"/>
      <c r="L851" s="385"/>
      <c r="M851" s="375"/>
      <c r="N851" s="382"/>
      <c r="O851" s="383"/>
      <c r="P851" s="384"/>
      <c r="Q851" s="384"/>
      <c r="R851" s="385"/>
      <c r="S851" s="385"/>
      <c r="T851" s="385"/>
      <c r="U851" s="386"/>
      <c r="V851" s="386"/>
      <c r="W851" s="385"/>
      <c r="X851" s="385"/>
      <c r="Y851" s="385"/>
      <c r="Z851" s="385"/>
      <c r="AA851" s="385"/>
      <c r="AB851" s="385"/>
      <c r="AC851" s="385"/>
      <c r="AD851" s="385"/>
      <c r="AE851" s="385"/>
      <c r="AF851" s="385"/>
      <c r="AG851" s="385"/>
      <c r="AH851" s="385"/>
      <c r="AI851" s="385"/>
      <c r="AJ851" s="385"/>
      <c r="AK851" s="385"/>
      <c r="AL851" s="385"/>
    </row>
    <row r="852" spans="1:38" ht="90" customHeight="1" x14ac:dyDescent="0.25">
      <c r="A852" s="390"/>
      <c r="B852" s="385"/>
      <c r="C852" s="378"/>
      <c r="D852" s="391"/>
      <c r="E852" s="385"/>
      <c r="F852" s="385"/>
      <c r="G852" s="385"/>
      <c r="H852" s="384"/>
      <c r="I852" s="384"/>
      <c r="J852" s="384"/>
      <c r="K852" s="385"/>
      <c r="L852" s="385"/>
      <c r="M852" s="375"/>
      <c r="N852" s="382"/>
      <c r="O852" s="383"/>
      <c r="P852" s="384"/>
      <c r="Q852" s="384"/>
      <c r="R852" s="385"/>
      <c r="S852" s="385"/>
      <c r="T852" s="385"/>
      <c r="U852" s="386"/>
      <c r="V852" s="386"/>
      <c r="W852" s="385"/>
      <c r="X852" s="385"/>
      <c r="Y852" s="385"/>
      <c r="Z852" s="385"/>
      <c r="AA852" s="385"/>
      <c r="AB852" s="385"/>
      <c r="AC852" s="385"/>
      <c r="AD852" s="385"/>
      <c r="AE852" s="385"/>
      <c r="AF852" s="385"/>
      <c r="AG852" s="385"/>
      <c r="AH852" s="385"/>
      <c r="AI852" s="385"/>
      <c r="AJ852" s="385"/>
      <c r="AK852" s="385"/>
      <c r="AL852" s="385"/>
    </row>
    <row r="853" spans="1:38" ht="90" customHeight="1" x14ac:dyDescent="0.25">
      <c r="A853" s="390"/>
      <c r="B853" s="385"/>
      <c r="C853" s="378"/>
      <c r="D853" s="391"/>
      <c r="E853" s="385"/>
      <c r="F853" s="385"/>
      <c r="G853" s="385"/>
      <c r="H853" s="384"/>
      <c r="I853" s="384"/>
      <c r="J853" s="384"/>
      <c r="K853" s="385"/>
      <c r="L853" s="385"/>
      <c r="M853" s="375"/>
      <c r="N853" s="382"/>
      <c r="O853" s="383"/>
      <c r="P853" s="384"/>
      <c r="Q853" s="384"/>
      <c r="R853" s="385"/>
      <c r="S853" s="385"/>
      <c r="T853" s="385"/>
      <c r="U853" s="386"/>
      <c r="V853" s="386"/>
      <c r="W853" s="385"/>
      <c r="X853" s="385"/>
      <c r="Y853" s="385"/>
      <c r="Z853" s="385"/>
      <c r="AA853" s="385"/>
      <c r="AB853" s="385"/>
      <c r="AC853" s="385"/>
      <c r="AD853" s="385"/>
      <c r="AE853" s="385"/>
      <c r="AF853" s="385"/>
      <c r="AG853" s="385"/>
      <c r="AH853" s="385"/>
      <c r="AI853" s="385"/>
      <c r="AJ853" s="385"/>
      <c r="AK853" s="385"/>
      <c r="AL853" s="385"/>
    </row>
    <row r="854" spans="1:38" ht="90" customHeight="1" x14ac:dyDescent="0.25">
      <c r="A854" s="390"/>
      <c r="B854" s="385"/>
      <c r="C854" s="378"/>
      <c r="D854" s="391"/>
      <c r="E854" s="385"/>
      <c r="F854" s="385"/>
      <c r="G854" s="385"/>
      <c r="H854" s="384"/>
      <c r="I854" s="384"/>
      <c r="J854" s="384"/>
      <c r="K854" s="385"/>
      <c r="L854" s="385"/>
      <c r="M854" s="375"/>
      <c r="N854" s="382"/>
      <c r="O854" s="383"/>
      <c r="P854" s="384"/>
      <c r="Q854" s="384"/>
      <c r="R854" s="385"/>
      <c r="S854" s="385"/>
      <c r="T854" s="385"/>
      <c r="U854" s="386"/>
      <c r="V854" s="386"/>
      <c r="W854" s="385"/>
      <c r="X854" s="385"/>
      <c r="Y854" s="385"/>
      <c r="Z854" s="385"/>
      <c r="AA854" s="385"/>
      <c r="AB854" s="385"/>
      <c r="AC854" s="385"/>
      <c r="AD854" s="385"/>
      <c r="AE854" s="385"/>
      <c r="AF854" s="385"/>
      <c r="AG854" s="385"/>
      <c r="AH854" s="385"/>
      <c r="AI854" s="385"/>
      <c r="AJ854" s="385"/>
      <c r="AK854" s="385"/>
      <c r="AL854" s="385"/>
    </row>
    <row r="855" spans="1:38" ht="90" customHeight="1" x14ac:dyDescent="0.25">
      <c r="A855" s="390"/>
      <c r="B855" s="385"/>
      <c r="C855" s="378"/>
      <c r="D855" s="391"/>
      <c r="E855" s="385"/>
      <c r="F855" s="385"/>
      <c r="G855" s="385"/>
      <c r="H855" s="384"/>
      <c r="I855" s="384"/>
      <c r="J855" s="384"/>
      <c r="K855" s="385"/>
      <c r="L855" s="385"/>
      <c r="M855" s="375"/>
      <c r="N855" s="382"/>
      <c r="O855" s="383"/>
      <c r="P855" s="384"/>
      <c r="Q855" s="384"/>
      <c r="R855" s="385"/>
      <c r="S855" s="385"/>
      <c r="T855" s="385"/>
      <c r="U855" s="386"/>
      <c r="V855" s="386"/>
      <c r="W855" s="385"/>
      <c r="X855" s="385"/>
      <c r="Y855" s="385"/>
      <c r="Z855" s="385"/>
      <c r="AA855" s="385"/>
      <c r="AB855" s="385"/>
      <c r="AC855" s="385"/>
      <c r="AD855" s="385"/>
      <c r="AE855" s="385"/>
      <c r="AF855" s="385"/>
      <c r="AG855" s="385"/>
      <c r="AH855" s="385"/>
      <c r="AI855" s="385"/>
      <c r="AJ855" s="385"/>
      <c r="AK855" s="385"/>
      <c r="AL855" s="385"/>
    </row>
    <row r="856" spans="1:38" ht="90" customHeight="1" x14ac:dyDescent="0.25">
      <c r="A856" s="390"/>
      <c r="B856" s="385"/>
      <c r="C856" s="378"/>
      <c r="D856" s="391"/>
      <c r="E856" s="385"/>
      <c r="F856" s="385"/>
      <c r="G856" s="385"/>
      <c r="H856" s="384"/>
      <c r="I856" s="384"/>
      <c r="J856" s="384"/>
      <c r="K856" s="385"/>
      <c r="L856" s="385"/>
      <c r="M856" s="375"/>
      <c r="N856" s="382"/>
      <c r="O856" s="383"/>
      <c r="P856" s="384"/>
      <c r="Q856" s="384"/>
      <c r="R856" s="385"/>
      <c r="S856" s="385"/>
      <c r="T856" s="385"/>
      <c r="U856" s="386"/>
      <c r="V856" s="386"/>
      <c r="W856" s="385"/>
      <c r="X856" s="385"/>
      <c r="Y856" s="385"/>
      <c r="Z856" s="385"/>
      <c r="AA856" s="385"/>
      <c r="AB856" s="385"/>
      <c r="AC856" s="385"/>
      <c r="AD856" s="385"/>
      <c r="AE856" s="385"/>
      <c r="AF856" s="385"/>
      <c r="AG856" s="385"/>
      <c r="AH856" s="385"/>
      <c r="AI856" s="385"/>
      <c r="AJ856" s="385"/>
      <c r="AK856" s="385"/>
      <c r="AL856" s="385"/>
    </row>
    <row r="857" spans="1:38" ht="90" customHeight="1" x14ac:dyDescent="0.25">
      <c r="A857" s="390"/>
      <c r="B857" s="385"/>
      <c r="C857" s="378"/>
      <c r="D857" s="391"/>
      <c r="E857" s="385"/>
      <c r="F857" s="385"/>
      <c r="G857" s="385"/>
      <c r="H857" s="384"/>
      <c r="I857" s="384"/>
      <c r="J857" s="384"/>
      <c r="K857" s="385"/>
      <c r="L857" s="385"/>
      <c r="M857" s="375"/>
      <c r="N857" s="382"/>
      <c r="O857" s="383"/>
      <c r="P857" s="384"/>
      <c r="Q857" s="384"/>
      <c r="R857" s="385"/>
      <c r="S857" s="385"/>
      <c r="T857" s="385"/>
      <c r="U857" s="386"/>
      <c r="V857" s="386"/>
      <c r="W857" s="385"/>
      <c r="X857" s="385"/>
      <c r="Y857" s="385"/>
      <c r="Z857" s="385"/>
      <c r="AA857" s="385"/>
      <c r="AB857" s="385"/>
      <c r="AC857" s="385"/>
      <c r="AD857" s="385"/>
      <c r="AE857" s="385"/>
      <c r="AF857" s="385"/>
      <c r="AG857" s="385"/>
      <c r="AH857" s="385"/>
      <c r="AI857" s="385"/>
      <c r="AJ857" s="385"/>
      <c r="AK857" s="385"/>
      <c r="AL857" s="385"/>
    </row>
    <row r="858" spans="1:38" ht="90" customHeight="1" x14ac:dyDescent="0.25">
      <c r="A858" s="390"/>
      <c r="B858" s="385"/>
      <c r="C858" s="378"/>
      <c r="D858" s="391"/>
      <c r="E858" s="385"/>
      <c r="F858" s="385"/>
      <c r="G858" s="385"/>
      <c r="H858" s="384"/>
      <c r="I858" s="384"/>
      <c r="J858" s="384"/>
      <c r="K858" s="385"/>
      <c r="L858" s="385"/>
      <c r="M858" s="375"/>
      <c r="N858" s="382"/>
      <c r="O858" s="383"/>
      <c r="P858" s="384"/>
      <c r="Q858" s="384"/>
      <c r="R858" s="385"/>
      <c r="S858" s="385"/>
      <c r="T858" s="385"/>
      <c r="U858" s="386"/>
      <c r="V858" s="386"/>
      <c r="W858" s="385"/>
      <c r="X858" s="385"/>
      <c r="Y858" s="385"/>
      <c r="Z858" s="385"/>
      <c r="AA858" s="385"/>
      <c r="AB858" s="385"/>
      <c r="AC858" s="385"/>
      <c r="AD858" s="385"/>
      <c r="AE858" s="385"/>
      <c r="AF858" s="385"/>
      <c r="AG858" s="385"/>
      <c r="AH858" s="385"/>
      <c r="AI858" s="385"/>
      <c r="AJ858" s="385"/>
      <c r="AK858" s="385"/>
      <c r="AL858" s="385"/>
    </row>
    <row r="859" spans="1:38" ht="90" customHeight="1" x14ac:dyDescent="0.25">
      <c r="A859" s="390"/>
      <c r="B859" s="385"/>
      <c r="C859" s="378"/>
      <c r="D859" s="391"/>
      <c r="E859" s="385"/>
      <c r="F859" s="385"/>
      <c r="G859" s="385"/>
      <c r="H859" s="384"/>
      <c r="I859" s="384"/>
      <c r="J859" s="384"/>
      <c r="K859" s="385"/>
      <c r="L859" s="385"/>
      <c r="M859" s="375"/>
      <c r="N859" s="382"/>
      <c r="O859" s="383"/>
      <c r="P859" s="384"/>
      <c r="Q859" s="384"/>
      <c r="R859" s="385"/>
      <c r="S859" s="385"/>
      <c r="T859" s="385"/>
      <c r="U859" s="386"/>
      <c r="V859" s="386"/>
      <c r="W859" s="385"/>
      <c r="X859" s="385"/>
      <c r="Y859" s="385"/>
      <c r="Z859" s="385"/>
      <c r="AA859" s="385"/>
      <c r="AB859" s="385"/>
      <c r="AC859" s="385"/>
      <c r="AD859" s="385"/>
      <c r="AE859" s="385"/>
      <c r="AF859" s="385"/>
      <c r="AG859" s="385"/>
      <c r="AH859" s="385"/>
      <c r="AI859" s="385"/>
      <c r="AJ859" s="385"/>
      <c r="AK859" s="385"/>
      <c r="AL859" s="385"/>
    </row>
    <row r="860" spans="1:38" ht="90" customHeight="1" x14ac:dyDescent="0.25">
      <c r="A860" s="390"/>
      <c r="B860" s="385"/>
      <c r="C860" s="378"/>
      <c r="D860" s="391"/>
      <c r="E860" s="385"/>
      <c r="F860" s="385"/>
      <c r="G860" s="385"/>
      <c r="H860" s="384"/>
      <c r="I860" s="384"/>
      <c r="J860" s="384"/>
      <c r="K860" s="385"/>
      <c r="L860" s="385"/>
      <c r="M860" s="375"/>
      <c r="N860" s="382"/>
      <c r="O860" s="383"/>
      <c r="P860" s="384"/>
      <c r="Q860" s="384"/>
      <c r="R860" s="385"/>
      <c r="S860" s="385"/>
      <c r="T860" s="385"/>
      <c r="U860" s="386"/>
      <c r="V860" s="386"/>
      <c r="W860" s="385"/>
      <c r="X860" s="385"/>
      <c r="Y860" s="385"/>
      <c r="Z860" s="385"/>
      <c r="AA860" s="385"/>
      <c r="AB860" s="385"/>
      <c r="AC860" s="385"/>
      <c r="AD860" s="385"/>
      <c r="AE860" s="385"/>
      <c r="AF860" s="385"/>
      <c r="AG860" s="385"/>
      <c r="AH860" s="385"/>
      <c r="AI860" s="385"/>
      <c r="AJ860" s="385"/>
      <c r="AK860" s="385"/>
      <c r="AL860" s="385"/>
    </row>
    <row r="861" spans="1:38" ht="90" customHeight="1" x14ac:dyDescent="0.25">
      <c r="A861" s="390"/>
      <c r="B861" s="385"/>
      <c r="C861" s="378"/>
      <c r="D861" s="391"/>
      <c r="E861" s="385"/>
      <c r="F861" s="385"/>
      <c r="G861" s="385"/>
      <c r="H861" s="384"/>
      <c r="I861" s="384"/>
      <c r="J861" s="384"/>
      <c r="K861" s="385"/>
      <c r="L861" s="385"/>
      <c r="M861" s="375"/>
      <c r="N861" s="382"/>
      <c r="O861" s="383"/>
      <c r="P861" s="384"/>
      <c r="Q861" s="384"/>
      <c r="R861" s="385"/>
      <c r="S861" s="385"/>
      <c r="T861" s="385"/>
      <c r="U861" s="386"/>
      <c r="V861" s="386"/>
      <c r="W861" s="385"/>
      <c r="X861" s="385"/>
      <c r="Y861" s="385"/>
      <c r="Z861" s="385"/>
      <c r="AA861" s="385"/>
      <c r="AB861" s="385"/>
      <c r="AC861" s="385"/>
      <c r="AD861" s="385"/>
      <c r="AE861" s="385"/>
      <c r="AF861" s="385"/>
      <c r="AG861" s="385"/>
      <c r="AH861" s="385"/>
      <c r="AI861" s="385"/>
      <c r="AJ861" s="385"/>
      <c r="AK861" s="385"/>
      <c r="AL861" s="385"/>
    </row>
    <row r="862" spans="1:38" ht="90" customHeight="1" x14ac:dyDescent="0.25">
      <c r="A862" s="390"/>
      <c r="B862" s="385"/>
      <c r="C862" s="378"/>
      <c r="D862" s="391"/>
      <c r="E862" s="385"/>
      <c r="F862" s="385"/>
      <c r="G862" s="385"/>
      <c r="H862" s="384"/>
      <c r="I862" s="384"/>
      <c r="J862" s="384"/>
      <c r="K862" s="385"/>
      <c r="L862" s="385"/>
      <c r="M862" s="375"/>
      <c r="N862" s="382"/>
      <c r="O862" s="383"/>
      <c r="P862" s="384"/>
      <c r="Q862" s="384"/>
      <c r="R862" s="385"/>
      <c r="S862" s="385"/>
      <c r="T862" s="385"/>
      <c r="U862" s="386"/>
      <c r="V862" s="386"/>
      <c r="W862" s="385"/>
      <c r="X862" s="385"/>
      <c r="Y862" s="385"/>
      <c r="Z862" s="385"/>
      <c r="AA862" s="385"/>
      <c r="AB862" s="385"/>
      <c r="AC862" s="385"/>
      <c r="AD862" s="385"/>
      <c r="AE862" s="385"/>
      <c r="AF862" s="385"/>
      <c r="AG862" s="385"/>
      <c r="AH862" s="385"/>
      <c r="AI862" s="385"/>
      <c r="AJ862" s="385"/>
      <c r="AK862" s="385"/>
      <c r="AL862" s="385"/>
    </row>
    <row r="863" spans="1:38" ht="90" customHeight="1" x14ac:dyDescent="0.25">
      <c r="A863" s="390"/>
      <c r="B863" s="385"/>
      <c r="C863" s="378"/>
      <c r="D863" s="391"/>
      <c r="E863" s="385"/>
      <c r="F863" s="385"/>
      <c r="G863" s="385"/>
      <c r="H863" s="384"/>
      <c r="I863" s="384"/>
      <c r="J863" s="384"/>
      <c r="K863" s="385"/>
      <c r="L863" s="385"/>
      <c r="M863" s="375"/>
      <c r="N863" s="382"/>
      <c r="O863" s="383"/>
      <c r="P863" s="384"/>
      <c r="Q863" s="384"/>
      <c r="R863" s="385"/>
      <c r="S863" s="385"/>
      <c r="T863" s="385"/>
      <c r="U863" s="386"/>
      <c r="V863" s="386"/>
      <c r="W863" s="385"/>
      <c r="X863" s="385"/>
      <c r="Y863" s="385"/>
      <c r="Z863" s="385"/>
      <c r="AA863" s="385"/>
      <c r="AB863" s="385"/>
      <c r="AC863" s="385"/>
      <c r="AD863" s="385"/>
      <c r="AE863" s="385"/>
      <c r="AF863" s="385"/>
      <c r="AG863" s="385"/>
      <c r="AH863" s="385"/>
      <c r="AI863" s="385"/>
      <c r="AJ863" s="385"/>
      <c r="AK863" s="385"/>
      <c r="AL863" s="385"/>
    </row>
    <row r="864" spans="1:38" ht="90" customHeight="1" x14ac:dyDescent="0.25">
      <c r="A864" s="390"/>
      <c r="B864" s="385"/>
      <c r="C864" s="378"/>
      <c r="D864" s="391"/>
      <c r="E864" s="385"/>
      <c r="F864" s="385"/>
      <c r="G864" s="385"/>
      <c r="H864" s="384"/>
      <c r="I864" s="384"/>
      <c r="J864" s="384"/>
      <c r="K864" s="385"/>
      <c r="L864" s="385"/>
      <c r="M864" s="375"/>
      <c r="N864" s="382"/>
      <c r="O864" s="383"/>
      <c r="P864" s="384"/>
      <c r="Q864" s="384"/>
      <c r="R864" s="385"/>
      <c r="S864" s="385"/>
      <c r="T864" s="385"/>
      <c r="U864" s="386"/>
      <c r="V864" s="386"/>
      <c r="W864" s="385"/>
      <c r="X864" s="385"/>
      <c r="Y864" s="385"/>
      <c r="Z864" s="385"/>
      <c r="AA864" s="385"/>
      <c r="AB864" s="385"/>
      <c r="AC864" s="385"/>
      <c r="AD864" s="385"/>
      <c r="AE864" s="385"/>
      <c r="AF864" s="385"/>
      <c r="AG864" s="385"/>
      <c r="AH864" s="385"/>
      <c r="AI864" s="385"/>
      <c r="AJ864" s="385"/>
      <c r="AK864" s="385"/>
      <c r="AL864" s="385"/>
    </row>
    <row r="865" spans="1:38" ht="90" customHeight="1" x14ac:dyDescent="0.25">
      <c r="A865" s="390"/>
      <c r="B865" s="385"/>
      <c r="C865" s="378"/>
      <c r="D865" s="391"/>
      <c r="E865" s="385"/>
      <c r="F865" s="385"/>
      <c r="G865" s="385"/>
      <c r="H865" s="384"/>
      <c r="I865" s="384"/>
      <c r="J865" s="384"/>
      <c r="K865" s="385"/>
      <c r="L865" s="385"/>
      <c r="M865" s="375"/>
      <c r="N865" s="382"/>
      <c r="O865" s="383"/>
      <c r="P865" s="384"/>
      <c r="Q865" s="384"/>
      <c r="R865" s="385"/>
      <c r="S865" s="385"/>
      <c r="T865" s="385"/>
      <c r="U865" s="386"/>
      <c r="V865" s="386"/>
      <c r="W865" s="385"/>
      <c r="X865" s="385"/>
      <c r="Y865" s="385"/>
      <c r="Z865" s="385"/>
      <c r="AA865" s="385"/>
      <c r="AB865" s="385"/>
      <c r="AC865" s="385"/>
      <c r="AD865" s="385"/>
      <c r="AE865" s="385"/>
      <c r="AF865" s="385"/>
      <c r="AG865" s="385"/>
      <c r="AH865" s="385"/>
      <c r="AI865" s="385"/>
      <c r="AJ865" s="385"/>
      <c r="AK865" s="385"/>
      <c r="AL865" s="385"/>
    </row>
    <row r="866" spans="1:38" ht="90" customHeight="1" x14ac:dyDescent="0.25">
      <c r="A866" s="390"/>
      <c r="B866" s="385"/>
      <c r="C866" s="378"/>
      <c r="D866" s="391"/>
      <c r="E866" s="385"/>
      <c r="F866" s="385"/>
      <c r="G866" s="385"/>
      <c r="H866" s="384"/>
      <c r="I866" s="384"/>
      <c r="J866" s="384"/>
      <c r="K866" s="385"/>
      <c r="L866" s="385"/>
      <c r="M866" s="375"/>
      <c r="N866" s="382"/>
      <c r="O866" s="383"/>
      <c r="P866" s="384"/>
      <c r="Q866" s="384"/>
      <c r="R866" s="385"/>
      <c r="S866" s="385"/>
      <c r="T866" s="385"/>
      <c r="U866" s="386"/>
      <c r="V866" s="386"/>
      <c r="W866" s="385"/>
      <c r="X866" s="385"/>
      <c r="Y866" s="385"/>
      <c r="Z866" s="385"/>
      <c r="AA866" s="385"/>
      <c r="AB866" s="385"/>
      <c r="AC866" s="385"/>
      <c r="AD866" s="385"/>
      <c r="AE866" s="385"/>
      <c r="AF866" s="385"/>
      <c r="AG866" s="385"/>
      <c r="AH866" s="385"/>
      <c r="AI866" s="385"/>
      <c r="AJ866" s="385"/>
      <c r="AK866" s="385"/>
      <c r="AL866" s="385"/>
    </row>
    <row r="867" spans="1:38" ht="90" customHeight="1" x14ac:dyDescent="0.25">
      <c r="A867" s="390"/>
      <c r="B867" s="385"/>
      <c r="C867" s="378"/>
      <c r="D867" s="391"/>
      <c r="E867" s="385"/>
      <c r="F867" s="385"/>
      <c r="G867" s="385"/>
      <c r="H867" s="384"/>
      <c r="I867" s="384"/>
      <c r="J867" s="384"/>
      <c r="K867" s="385"/>
      <c r="L867" s="385"/>
      <c r="M867" s="375"/>
      <c r="N867" s="382"/>
      <c r="O867" s="383"/>
      <c r="P867" s="384"/>
      <c r="Q867" s="384"/>
      <c r="R867" s="385"/>
      <c r="S867" s="385"/>
      <c r="T867" s="385"/>
      <c r="U867" s="386"/>
      <c r="V867" s="386"/>
      <c r="W867" s="385"/>
      <c r="X867" s="385"/>
      <c r="Y867" s="385"/>
      <c r="Z867" s="385"/>
      <c r="AA867" s="385"/>
      <c r="AB867" s="385"/>
      <c r="AC867" s="385"/>
      <c r="AD867" s="385"/>
      <c r="AE867" s="385"/>
      <c r="AF867" s="385"/>
      <c r="AG867" s="385"/>
      <c r="AH867" s="385"/>
      <c r="AI867" s="385"/>
      <c r="AJ867" s="385"/>
      <c r="AK867" s="385"/>
      <c r="AL867" s="385"/>
    </row>
    <row r="868" spans="1:38" ht="90" customHeight="1" x14ac:dyDescent="0.25">
      <c r="A868" s="390"/>
      <c r="B868" s="385"/>
      <c r="C868" s="378"/>
      <c r="D868" s="391"/>
      <c r="E868" s="385"/>
      <c r="F868" s="385"/>
      <c r="G868" s="385"/>
      <c r="H868" s="384"/>
      <c r="I868" s="384"/>
      <c r="J868" s="384"/>
      <c r="K868" s="385"/>
      <c r="L868" s="385"/>
      <c r="M868" s="375"/>
      <c r="N868" s="382"/>
      <c r="O868" s="383"/>
      <c r="P868" s="384"/>
      <c r="Q868" s="384"/>
      <c r="R868" s="385"/>
      <c r="S868" s="385"/>
      <c r="T868" s="385"/>
      <c r="U868" s="386"/>
      <c r="V868" s="386"/>
      <c r="W868" s="385"/>
      <c r="X868" s="385"/>
      <c r="Y868" s="385"/>
      <c r="Z868" s="385"/>
      <c r="AA868" s="385"/>
      <c r="AB868" s="385"/>
      <c r="AC868" s="385"/>
      <c r="AD868" s="385"/>
      <c r="AE868" s="385"/>
      <c r="AF868" s="385"/>
      <c r="AG868" s="385"/>
      <c r="AH868" s="385"/>
      <c r="AI868" s="385"/>
      <c r="AJ868" s="385"/>
      <c r="AK868" s="385"/>
      <c r="AL868" s="385"/>
    </row>
    <row r="869" spans="1:38" ht="90" customHeight="1" x14ac:dyDescent="0.25">
      <c r="A869" s="390"/>
      <c r="B869" s="385"/>
      <c r="C869" s="378"/>
      <c r="D869" s="391"/>
      <c r="E869" s="385"/>
      <c r="F869" s="385"/>
      <c r="G869" s="385"/>
      <c r="H869" s="384"/>
      <c r="I869" s="384"/>
      <c r="J869" s="384"/>
      <c r="K869" s="385"/>
      <c r="L869" s="385"/>
      <c r="M869" s="375"/>
      <c r="N869" s="382"/>
      <c r="O869" s="383"/>
      <c r="P869" s="384"/>
      <c r="Q869" s="384"/>
      <c r="R869" s="385"/>
      <c r="S869" s="385"/>
      <c r="T869" s="385"/>
      <c r="U869" s="386"/>
      <c r="V869" s="386"/>
      <c r="W869" s="385"/>
      <c r="X869" s="385"/>
      <c r="Y869" s="385"/>
      <c r="Z869" s="385"/>
      <c r="AA869" s="385"/>
      <c r="AB869" s="385"/>
      <c r="AC869" s="385"/>
      <c r="AD869" s="385"/>
      <c r="AE869" s="385"/>
      <c r="AF869" s="385"/>
      <c r="AG869" s="385"/>
      <c r="AH869" s="385"/>
      <c r="AI869" s="385"/>
      <c r="AJ869" s="385"/>
      <c r="AK869" s="385"/>
      <c r="AL869" s="385"/>
    </row>
    <row r="870" spans="1:38" ht="90" customHeight="1" x14ac:dyDescent="0.25">
      <c r="A870" s="390"/>
      <c r="B870" s="385"/>
      <c r="C870" s="378"/>
      <c r="D870" s="391"/>
      <c r="E870" s="385"/>
      <c r="F870" s="385"/>
      <c r="G870" s="385"/>
      <c r="H870" s="384"/>
      <c r="I870" s="384"/>
      <c r="J870" s="384"/>
      <c r="K870" s="385"/>
      <c r="L870" s="385"/>
      <c r="M870" s="375"/>
      <c r="N870" s="382"/>
      <c r="O870" s="383"/>
      <c r="P870" s="384"/>
      <c r="Q870" s="384"/>
      <c r="R870" s="385"/>
      <c r="S870" s="385"/>
      <c r="T870" s="385"/>
      <c r="U870" s="386"/>
      <c r="V870" s="386"/>
      <c r="W870" s="385"/>
      <c r="X870" s="385"/>
      <c r="Y870" s="385"/>
      <c r="Z870" s="385"/>
      <c r="AA870" s="385"/>
      <c r="AB870" s="385"/>
      <c r="AC870" s="385"/>
      <c r="AD870" s="385"/>
      <c r="AE870" s="385"/>
      <c r="AF870" s="385"/>
      <c r="AG870" s="385"/>
      <c r="AH870" s="385"/>
      <c r="AI870" s="385"/>
      <c r="AJ870" s="385"/>
      <c r="AK870" s="385"/>
      <c r="AL870" s="385"/>
    </row>
    <row r="871" spans="1:38" ht="90" customHeight="1" x14ac:dyDescent="0.25">
      <c r="A871" s="390"/>
      <c r="B871" s="385"/>
      <c r="C871" s="378"/>
      <c r="D871" s="391"/>
      <c r="E871" s="385"/>
      <c r="F871" s="385"/>
      <c r="G871" s="385"/>
      <c r="H871" s="384"/>
      <c r="I871" s="384"/>
      <c r="J871" s="384"/>
      <c r="K871" s="385"/>
      <c r="L871" s="385"/>
      <c r="M871" s="375"/>
      <c r="N871" s="382"/>
      <c r="O871" s="383"/>
      <c r="P871" s="384"/>
      <c r="Q871" s="384"/>
      <c r="R871" s="385"/>
      <c r="S871" s="385"/>
      <c r="T871" s="385"/>
      <c r="U871" s="386"/>
      <c r="V871" s="386"/>
      <c r="W871" s="385"/>
      <c r="X871" s="385"/>
      <c r="Y871" s="385"/>
      <c r="Z871" s="385"/>
      <c r="AA871" s="385"/>
      <c r="AB871" s="385"/>
      <c r="AC871" s="385"/>
      <c r="AD871" s="385"/>
      <c r="AE871" s="385"/>
      <c r="AF871" s="385"/>
      <c r="AG871" s="385"/>
      <c r="AH871" s="385"/>
      <c r="AI871" s="385"/>
      <c r="AJ871" s="385"/>
      <c r="AK871" s="385"/>
      <c r="AL871" s="385"/>
    </row>
    <row r="872" spans="1:38" ht="90" customHeight="1" x14ac:dyDescent="0.25">
      <c r="A872" s="390"/>
      <c r="B872" s="385"/>
      <c r="C872" s="378"/>
      <c r="D872" s="391"/>
      <c r="E872" s="385"/>
      <c r="F872" s="385"/>
      <c r="G872" s="385"/>
      <c r="H872" s="384"/>
      <c r="I872" s="384"/>
      <c r="J872" s="384"/>
      <c r="K872" s="385"/>
      <c r="L872" s="385"/>
      <c r="M872" s="375"/>
      <c r="N872" s="382"/>
      <c r="O872" s="383"/>
      <c r="P872" s="384"/>
      <c r="Q872" s="384"/>
      <c r="R872" s="385"/>
      <c r="S872" s="385"/>
      <c r="T872" s="385"/>
      <c r="U872" s="386"/>
      <c r="V872" s="386"/>
      <c r="W872" s="385"/>
      <c r="X872" s="385"/>
      <c r="Y872" s="385"/>
      <c r="Z872" s="385"/>
      <c r="AA872" s="385"/>
      <c r="AB872" s="385"/>
      <c r="AC872" s="385"/>
      <c r="AD872" s="385"/>
      <c r="AE872" s="385"/>
      <c r="AF872" s="385"/>
      <c r="AG872" s="385"/>
      <c r="AH872" s="385"/>
      <c r="AI872" s="385"/>
      <c r="AJ872" s="385"/>
      <c r="AK872" s="385"/>
      <c r="AL872" s="385"/>
    </row>
    <row r="873" spans="1:38" ht="90" customHeight="1" x14ac:dyDescent="0.25">
      <c r="A873" s="390"/>
      <c r="B873" s="385"/>
      <c r="C873" s="378"/>
      <c r="D873" s="391"/>
      <c r="E873" s="385"/>
      <c r="F873" s="385"/>
      <c r="G873" s="385"/>
      <c r="H873" s="384"/>
      <c r="I873" s="384"/>
      <c r="J873" s="384"/>
      <c r="K873" s="385"/>
      <c r="L873" s="385"/>
      <c r="M873" s="375"/>
      <c r="N873" s="382"/>
      <c r="O873" s="383"/>
      <c r="P873" s="384"/>
      <c r="Q873" s="384"/>
      <c r="R873" s="385"/>
      <c r="S873" s="385"/>
      <c r="T873" s="385"/>
      <c r="U873" s="386"/>
      <c r="V873" s="386"/>
      <c r="W873" s="385"/>
      <c r="X873" s="385"/>
      <c r="Y873" s="385"/>
      <c r="Z873" s="385"/>
      <c r="AA873" s="385"/>
      <c r="AB873" s="385"/>
      <c r="AC873" s="385"/>
      <c r="AD873" s="385"/>
      <c r="AE873" s="385"/>
      <c r="AF873" s="385"/>
      <c r="AG873" s="385"/>
      <c r="AH873" s="385"/>
      <c r="AI873" s="385"/>
      <c r="AJ873" s="385"/>
      <c r="AK873" s="385"/>
      <c r="AL873" s="385"/>
    </row>
    <row r="874" spans="1:38" ht="90" customHeight="1" x14ac:dyDescent="0.25">
      <c r="A874" s="390"/>
      <c r="B874" s="385"/>
      <c r="C874" s="378"/>
      <c r="D874" s="391"/>
      <c r="E874" s="385"/>
      <c r="F874" s="385"/>
      <c r="G874" s="385"/>
      <c r="H874" s="384"/>
      <c r="I874" s="384"/>
      <c r="J874" s="384"/>
      <c r="K874" s="385"/>
      <c r="L874" s="385"/>
      <c r="M874" s="375"/>
      <c r="N874" s="382"/>
      <c r="O874" s="383"/>
      <c r="P874" s="384"/>
      <c r="Q874" s="384"/>
      <c r="R874" s="385"/>
      <c r="S874" s="385"/>
      <c r="T874" s="385"/>
      <c r="U874" s="386"/>
      <c r="V874" s="386"/>
      <c r="W874" s="385"/>
      <c r="X874" s="385"/>
      <c r="Y874" s="385"/>
      <c r="Z874" s="385"/>
      <c r="AA874" s="385"/>
      <c r="AB874" s="385"/>
      <c r="AC874" s="385"/>
      <c r="AD874" s="385"/>
      <c r="AE874" s="385"/>
      <c r="AF874" s="385"/>
      <c r="AG874" s="385"/>
      <c r="AH874" s="385"/>
      <c r="AI874" s="385"/>
      <c r="AJ874" s="385"/>
      <c r="AK874" s="385"/>
      <c r="AL874" s="385"/>
    </row>
    <row r="875" spans="1:38" ht="90" customHeight="1" x14ac:dyDescent="0.25">
      <c r="A875" s="390"/>
      <c r="B875" s="385"/>
      <c r="C875" s="378"/>
      <c r="D875" s="391"/>
      <c r="E875" s="385"/>
      <c r="F875" s="385"/>
      <c r="G875" s="385"/>
      <c r="H875" s="384"/>
      <c r="I875" s="384"/>
      <c r="J875" s="384"/>
      <c r="K875" s="385"/>
      <c r="L875" s="385"/>
      <c r="M875" s="375"/>
      <c r="N875" s="382"/>
      <c r="O875" s="383"/>
      <c r="P875" s="384"/>
      <c r="Q875" s="384"/>
      <c r="R875" s="385"/>
      <c r="S875" s="385"/>
      <c r="T875" s="385"/>
      <c r="U875" s="386"/>
      <c r="V875" s="386"/>
      <c r="W875" s="385"/>
      <c r="X875" s="385"/>
      <c r="Y875" s="385"/>
      <c r="Z875" s="385"/>
      <c r="AA875" s="385"/>
      <c r="AB875" s="385"/>
      <c r="AC875" s="385"/>
      <c r="AD875" s="385"/>
      <c r="AE875" s="385"/>
      <c r="AF875" s="385"/>
      <c r="AG875" s="385"/>
      <c r="AH875" s="385"/>
      <c r="AI875" s="385"/>
      <c r="AJ875" s="385"/>
      <c r="AK875" s="385"/>
      <c r="AL875" s="385"/>
    </row>
    <row r="876" spans="1:38" ht="90" customHeight="1" x14ac:dyDescent="0.25">
      <c r="A876" s="390"/>
      <c r="B876" s="385"/>
      <c r="C876" s="378"/>
      <c r="D876" s="391"/>
      <c r="E876" s="385"/>
      <c r="F876" s="385"/>
      <c r="G876" s="385"/>
      <c r="H876" s="384"/>
      <c r="I876" s="384"/>
      <c r="J876" s="384"/>
      <c r="K876" s="385"/>
      <c r="L876" s="385"/>
      <c r="M876" s="375"/>
      <c r="N876" s="382"/>
      <c r="O876" s="383"/>
      <c r="P876" s="384"/>
      <c r="Q876" s="384"/>
      <c r="R876" s="385"/>
      <c r="S876" s="385"/>
      <c r="T876" s="385"/>
      <c r="U876" s="386"/>
      <c r="V876" s="386"/>
      <c r="W876" s="385"/>
      <c r="X876" s="385"/>
      <c r="Y876" s="385"/>
      <c r="Z876" s="385"/>
      <c r="AA876" s="385"/>
      <c r="AB876" s="385"/>
      <c r="AC876" s="385"/>
      <c r="AD876" s="385"/>
      <c r="AE876" s="385"/>
      <c r="AF876" s="385"/>
      <c r="AG876" s="385"/>
      <c r="AH876" s="385"/>
      <c r="AI876" s="385"/>
      <c r="AJ876" s="385"/>
      <c r="AK876" s="385"/>
      <c r="AL876" s="385"/>
    </row>
    <row r="877" spans="1:38" ht="90" customHeight="1" x14ac:dyDescent="0.25">
      <c r="A877" s="390"/>
      <c r="B877" s="385"/>
      <c r="C877" s="378"/>
      <c r="D877" s="391"/>
      <c r="E877" s="385"/>
      <c r="F877" s="385"/>
      <c r="G877" s="385"/>
      <c r="H877" s="384"/>
      <c r="I877" s="384"/>
      <c r="J877" s="384"/>
      <c r="K877" s="385"/>
      <c r="L877" s="385"/>
      <c r="M877" s="375"/>
      <c r="N877" s="382"/>
      <c r="O877" s="383"/>
      <c r="P877" s="384"/>
      <c r="Q877" s="384"/>
      <c r="R877" s="385"/>
      <c r="S877" s="385"/>
      <c r="T877" s="385"/>
      <c r="U877" s="386"/>
      <c r="V877" s="386"/>
      <c r="W877" s="385"/>
      <c r="X877" s="385"/>
      <c r="Y877" s="385"/>
      <c r="Z877" s="385"/>
      <c r="AA877" s="385"/>
      <c r="AB877" s="385"/>
      <c r="AC877" s="385"/>
      <c r="AD877" s="385"/>
      <c r="AE877" s="385"/>
      <c r="AF877" s="385"/>
      <c r="AG877" s="385"/>
      <c r="AH877" s="385"/>
      <c r="AI877" s="385"/>
      <c r="AJ877" s="385"/>
      <c r="AK877" s="385"/>
      <c r="AL877" s="385"/>
    </row>
    <row r="878" spans="1:38" ht="90" customHeight="1" x14ac:dyDescent="0.25">
      <c r="A878" s="390"/>
      <c r="B878" s="385"/>
      <c r="C878" s="378"/>
      <c r="D878" s="391"/>
      <c r="E878" s="385"/>
      <c r="F878" s="385"/>
      <c r="G878" s="385"/>
      <c r="H878" s="384"/>
      <c r="I878" s="384"/>
      <c r="J878" s="384"/>
      <c r="K878" s="385"/>
      <c r="L878" s="385"/>
      <c r="M878" s="375"/>
      <c r="N878" s="382"/>
      <c r="O878" s="383"/>
      <c r="P878" s="384"/>
      <c r="Q878" s="384"/>
      <c r="R878" s="385"/>
      <c r="S878" s="385"/>
      <c r="T878" s="385"/>
      <c r="U878" s="386"/>
      <c r="V878" s="386"/>
      <c r="W878" s="385"/>
      <c r="X878" s="385"/>
      <c r="Y878" s="385"/>
      <c r="Z878" s="385"/>
      <c r="AA878" s="385"/>
      <c r="AB878" s="385"/>
      <c r="AC878" s="385"/>
      <c r="AD878" s="385"/>
      <c r="AE878" s="385"/>
      <c r="AF878" s="385"/>
      <c r="AG878" s="385"/>
      <c r="AH878" s="385"/>
      <c r="AI878" s="385"/>
      <c r="AJ878" s="385"/>
      <c r="AK878" s="385"/>
      <c r="AL878" s="385"/>
    </row>
    <row r="879" spans="1:38" ht="90" customHeight="1" x14ac:dyDescent="0.25">
      <c r="A879" s="390"/>
      <c r="B879" s="385"/>
      <c r="C879" s="378"/>
      <c r="D879" s="391"/>
      <c r="E879" s="385"/>
      <c r="F879" s="385"/>
      <c r="G879" s="385"/>
      <c r="H879" s="384"/>
      <c r="I879" s="384"/>
      <c r="J879" s="384"/>
      <c r="K879" s="385"/>
      <c r="L879" s="385"/>
      <c r="M879" s="375"/>
      <c r="N879" s="382"/>
      <c r="O879" s="383"/>
      <c r="P879" s="384"/>
      <c r="Q879" s="384"/>
      <c r="R879" s="385"/>
      <c r="S879" s="385"/>
      <c r="T879" s="385"/>
      <c r="U879" s="386"/>
      <c r="V879" s="386"/>
      <c r="W879" s="385"/>
      <c r="X879" s="385"/>
      <c r="Y879" s="385"/>
      <c r="Z879" s="385"/>
      <c r="AA879" s="385"/>
      <c r="AB879" s="385"/>
      <c r="AC879" s="385"/>
      <c r="AD879" s="385"/>
      <c r="AE879" s="385"/>
      <c r="AF879" s="385"/>
      <c r="AG879" s="385"/>
      <c r="AH879" s="385"/>
      <c r="AI879" s="385"/>
      <c r="AJ879" s="385"/>
      <c r="AK879" s="385"/>
      <c r="AL879" s="385"/>
    </row>
    <row r="880" spans="1:38" ht="90" customHeight="1" x14ac:dyDescent="0.25">
      <c r="A880" s="390"/>
      <c r="B880" s="385"/>
      <c r="C880" s="378"/>
      <c r="D880" s="391"/>
      <c r="E880" s="385"/>
      <c r="F880" s="385"/>
      <c r="G880" s="385"/>
      <c r="H880" s="384"/>
      <c r="I880" s="384"/>
      <c r="J880" s="384"/>
      <c r="K880" s="385"/>
      <c r="L880" s="385"/>
      <c r="M880" s="375"/>
      <c r="N880" s="382"/>
      <c r="O880" s="383"/>
      <c r="P880" s="384"/>
      <c r="Q880" s="384"/>
      <c r="R880" s="385"/>
      <c r="S880" s="385"/>
      <c r="T880" s="385"/>
      <c r="U880" s="386"/>
      <c r="V880" s="386"/>
      <c r="W880" s="385"/>
      <c r="X880" s="385"/>
      <c r="Y880" s="385"/>
      <c r="Z880" s="385"/>
      <c r="AA880" s="385"/>
      <c r="AB880" s="385"/>
      <c r="AC880" s="385"/>
      <c r="AD880" s="385"/>
      <c r="AE880" s="385"/>
      <c r="AF880" s="385"/>
      <c r="AG880" s="385"/>
      <c r="AH880" s="385"/>
      <c r="AI880" s="385"/>
      <c r="AJ880" s="385"/>
      <c r="AK880" s="385"/>
      <c r="AL880" s="385"/>
    </row>
    <row r="881" spans="1:38" ht="90" customHeight="1" x14ac:dyDescent="0.25">
      <c r="A881" s="390"/>
      <c r="B881" s="385"/>
      <c r="C881" s="378"/>
      <c r="D881" s="391"/>
      <c r="E881" s="385"/>
      <c r="F881" s="385"/>
      <c r="G881" s="385"/>
      <c r="H881" s="384"/>
      <c r="I881" s="384"/>
      <c r="J881" s="384"/>
      <c r="K881" s="385"/>
      <c r="L881" s="385"/>
      <c r="M881" s="375"/>
      <c r="N881" s="382"/>
      <c r="O881" s="383"/>
      <c r="P881" s="384"/>
      <c r="Q881" s="384"/>
      <c r="R881" s="385"/>
      <c r="S881" s="385"/>
      <c r="T881" s="385"/>
      <c r="U881" s="386"/>
      <c r="V881" s="386"/>
      <c r="W881" s="385"/>
      <c r="X881" s="385"/>
      <c r="Y881" s="385"/>
      <c r="Z881" s="385"/>
      <c r="AA881" s="385"/>
      <c r="AB881" s="385"/>
      <c r="AC881" s="385"/>
      <c r="AD881" s="385"/>
      <c r="AE881" s="385"/>
      <c r="AF881" s="385"/>
      <c r="AG881" s="385"/>
      <c r="AH881" s="385"/>
      <c r="AI881" s="385"/>
      <c r="AJ881" s="385"/>
      <c r="AK881" s="385"/>
      <c r="AL881" s="385"/>
    </row>
    <row r="882" spans="1:38" ht="90" customHeight="1" x14ac:dyDescent="0.25">
      <c r="A882" s="390"/>
      <c r="B882" s="385"/>
      <c r="C882" s="378"/>
      <c r="D882" s="391"/>
      <c r="E882" s="385"/>
      <c r="F882" s="385"/>
      <c r="G882" s="385"/>
      <c r="H882" s="384"/>
      <c r="I882" s="384"/>
      <c r="J882" s="384"/>
      <c r="K882" s="385"/>
      <c r="L882" s="385"/>
      <c r="M882" s="375"/>
      <c r="N882" s="382"/>
      <c r="O882" s="383"/>
      <c r="P882" s="384"/>
      <c r="Q882" s="384"/>
      <c r="R882" s="385"/>
      <c r="S882" s="385"/>
      <c r="T882" s="385"/>
      <c r="U882" s="386"/>
      <c r="V882" s="386"/>
      <c r="W882" s="385"/>
      <c r="X882" s="385"/>
      <c r="Y882" s="385"/>
      <c r="Z882" s="385"/>
      <c r="AA882" s="385"/>
      <c r="AB882" s="385"/>
      <c r="AC882" s="385"/>
      <c r="AD882" s="385"/>
      <c r="AE882" s="385"/>
      <c r="AF882" s="385"/>
      <c r="AG882" s="385"/>
      <c r="AH882" s="385"/>
      <c r="AI882" s="385"/>
      <c r="AJ882" s="385"/>
      <c r="AK882" s="385"/>
      <c r="AL882" s="385"/>
    </row>
    <row r="883" spans="1:38" ht="90" customHeight="1" x14ac:dyDescent="0.25">
      <c r="A883" s="390"/>
      <c r="B883" s="385"/>
      <c r="C883" s="378"/>
      <c r="D883" s="391"/>
      <c r="E883" s="385"/>
      <c r="F883" s="385"/>
      <c r="G883" s="385"/>
      <c r="H883" s="384"/>
      <c r="I883" s="384"/>
      <c r="J883" s="384"/>
      <c r="K883" s="385"/>
      <c r="L883" s="385"/>
      <c r="M883" s="375"/>
      <c r="N883" s="382"/>
      <c r="O883" s="383"/>
      <c r="P883" s="384"/>
      <c r="Q883" s="384"/>
      <c r="R883" s="385"/>
      <c r="S883" s="385"/>
      <c r="T883" s="385"/>
      <c r="U883" s="386"/>
      <c r="V883" s="386"/>
      <c r="W883" s="385"/>
      <c r="X883" s="385"/>
      <c r="Y883" s="385"/>
      <c r="Z883" s="385"/>
      <c r="AA883" s="385"/>
      <c r="AB883" s="385"/>
      <c r="AC883" s="385"/>
      <c r="AD883" s="385"/>
      <c r="AE883" s="385"/>
      <c r="AF883" s="385"/>
      <c r="AG883" s="385"/>
      <c r="AH883" s="385"/>
      <c r="AI883" s="385"/>
      <c r="AJ883" s="385"/>
      <c r="AK883" s="385"/>
      <c r="AL883" s="385"/>
    </row>
    <row r="884" spans="1:38" ht="90" customHeight="1" x14ac:dyDescent="0.25">
      <c r="A884" s="390"/>
      <c r="B884" s="385"/>
      <c r="C884" s="378"/>
      <c r="D884" s="391"/>
      <c r="E884" s="385"/>
      <c r="F884" s="385"/>
      <c r="G884" s="385"/>
      <c r="H884" s="384"/>
      <c r="I884" s="384"/>
      <c r="J884" s="384"/>
      <c r="K884" s="385"/>
      <c r="L884" s="385"/>
      <c r="M884" s="375"/>
      <c r="N884" s="382"/>
      <c r="O884" s="383"/>
      <c r="P884" s="384"/>
      <c r="Q884" s="384"/>
      <c r="R884" s="385"/>
      <c r="S884" s="385"/>
      <c r="T884" s="385"/>
      <c r="U884" s="386"/>
      <c r="V884" s="386"/>
      <c r="W884" s="385"/>
      <c r="X884" s="385"/>
      <c r="Y884" s="385"/>
      <c r="Z884" s="385"/>
      <c r="AA884" s="385"/>
      <c r="AB884" s="385"/>
      <c r="AC884" s="385"/>
      <c r="AD884" s="385"/>
      <c r="AE884" s="385"/>
      <c r="AF884" s="385"/>
      <c r="AG884" s="385"/>
      <c r="AH884" s="385"/>
      <c r="AI884" s="385"/>
      <c r="AJ884" s="385"/>
      <c r="AK884" s="385"/>
      <c r="AL884" s="385"/>
    </row>
    <row r="885" spans="1:38" ht="90" customHeight="1" x14ac:dyDescent="0.25">
      <c r="A885" s="390"/>
      <c r="B885" s="385"/>
      <c r="C885" s="378"/>
      <c r="D885" s="391"/>
      <c r="E885" s="385"/>
      <c r="F885" s="385"/>
      <c r="G885" s="385"/>
      <c r="H885" s="384"/>
      <c r="I885" s="384"/>
      <c r="J885" s="384"/>
      <c r="K885" s="385"/>
      <c r="L885" s="385"/>
      <c r="M885" s="375"/>
      <c r="N885" s="382"/>
      <c r="O885" s="383"/>
      <c r="P885" s="384"/>
      <c r="Q885" s="384"/>
      <c r="R885" s="385"/>
      <c r="S885" s="385"/>
      <c r="T885" s="385"/>
      <c r="U885" s="386"/>
      <c r="V885" s="386"/>
      <c r="W885" s="385"/>
      <c r="X885" s="385"/>
      <c r="Y885" s="385"/>
      <c r="Z885" s="385"/>
      <c r="AA885" s="385"/>
      <c r="AB885" s="385"/>
      <c r="AC885" s="385"/>
      <c r="AD885" s="385"/>
      <c r="AE885" s="385"/>
      <c r="AF885" s="385"/>
      <c r="AG885" s="385"/>
      <c r="AH885" s="385"/>
      <c r="AI885" s="385"/>
      <c r="AJ885" s="385"/>
      <c r="AK885" s="385"/>
      <c r="AL885" s="385"/>
    </row>
    <row r="886" spans="1:38" ht="90" customHeight="1" x14ac:dyDescent="0.25">
      <c r="A886" s="390"/>
      <c r="B886" s="385"/>
      <c r="C886" s="378"/>
      <c r="D886" s="391"/>
      <c r="E886" s="385"/>
      <c r="F886" s="385"/>
      <c r="G886" s="385"/>
      <c r="H886" s="384"/>
      <c r="I886" s="384"/>
      <c r="J886" s="384"/>
      <c r="K886" s="385"/>
      <c r="L886" s="385"/>
      <c r="M886" s="375"/>
      <c r="N886" s="382"/>
      <c r="O886" s="383"/>
      <c r="P886" s="384"/>
      <c r="Q886" s="384"/>
      <c r="R886" s="385"/>
      <c r="S886" s="385"/>
      <c r="T886" s="385"/>
      <c r="U886" s="386"/>
      <c r="V886" s="386"/>
      <c r="W886" s="385"/>
      <c r="X886" s="385"/>
      <c r="Y886" s="385"/>
      <c r="Z886" s="385"/>
      <c r="AA886" s="385"/>
      <c r="AB886" s="385"/>
      <c r="AC886" s="385"/>
      <c r="AD886" s="385"/>
      <c r="AE886" s="385"/>
      <c r="AF886" s="385"/>
      <c r="AG886" s="385"/>
      <c r="AH886" s="385"/>
      <c r="AI886" s="385"/>
      <c r="AJ886" s="385"/>
      <c r="AK886" s="385"/>
      <c r="AL886" s="385"/>
    </row>
    <row r="887" spans="1:38" ht="90" customHeight="1" x14ac:dyDescent="0.25">
      <c r="A887" s="390"/>
      <c r="B887" s="385"/>
      <c r="C887" s="378"/>
      <c r="D887" s="391"/>
      <c r="E887" s="385"/>
      <c r="F887" s="385"/>
      <c r="G887" s="385"/>
      <c r="H887" s="384"/>
      <c r="I887" s="384"/>
      <c r="J887" s="384"/>
      <c r="K887" s="385"/>
      <c r="L887" s="385"/>
      <c r="M887" s="375"/>
      <c r="N887" s="382"/>
      <c r="O887" s="383"/>
      <c r="P887" s="384"/>
      <c r="Q887" s="384"/>
      <c r="R887" s="385"/>
      <c r="S887" s="385"/>
      <c r="T887" s="385"/>
      <c r="U887" s="386"/>
      <c r="V887" s="386"/>
      <c r="W887" s="385"/>
      <c r="X887" s="385"/>
      <c r="Y887" s="385"/>
      <c r="Z887" s="385"/>
      <c r="AA887" s="385"/>
      <c r="AB887" s="385"/>
      <c r="AC887" s="385"/>
      <c r="AD887" s="385"/>
      <c r="AE887" s="385"/>
      <c r="AF887" s="385"/>
      <c r="AG887" s="385"/>
      <c r="AH887" s="385"/>
      <c r="AI887" s="385"/>
      <c r="AJ887" s="385"/>
      <c r="AK887" s="385"/>
      <c r="AL887" s="385"/>
    </row>
    <row r="888" spans="1:38" ht="90" customHeight="1" x14ac:dyDescent="0.25">
      <c r="A888" s="390"/>
      <c r="B888" s="385"/>
      <c r="C888" s="378"/>
      <c r="D888" s="391"/>
      <c r="E888" s="385"/>
      <c r="F888" s="385"/>
      <c r="G888" s="385"/>
      <c r="H888" s="384"/>
      <c r="I888" s="384"/>
      <c r="J888" s="384"/>
      <c r="K888" s="385"/>
      <c r="L888" s="385"/>
      <c r="M888" s="375"/>
      <c r="N888" s="382"/>
      <c r="O888" s="383"/>
      <c r="P888" s="384"/>
      <c r="Q888" s="384"/>
      <c r="R888" s="385"/>
      <c r="S888" s="385"/>
      <c r="T888" s="385"/>
      <c r="U888" s="386"/>
      <c r="V888" s="386"/>
      <c r="W888" s="385"/>
      <c r="X888" s="385"/>
      <c r="Y888" s="385"/>
      <c r="Z888" s="385"/>
      <c r="AA888" s="385"/>
      <c r="AB888" s="385"/>
      <c r="AC888" s="385"/>
      <c r="AD888" s="385"/>
      <c r="AE888" s="385"/>
      <c r="AF888" s="385"/>
      <c r="AG888" s="385"/>
      <c r="AH888" s="385"/>
      <c r="AI888" s="385"/>
      <c r="AJ888" s="385"/>
      <c r="AK888" s="385"/>
      <c r="AL888" s="385"/>
    </row>
    <row r="889" spans="1:38" ht="90" customHeight="1" x14ac:dyDescent="0.25">
      <c r="A889" s="390"/>
      <c r="B889" s="385"/>
      <c r="C889" s="378"/>
      <c r="D889" s="391"/>
      <c r="E889" s="385"/>
      <c r="F889" s="385"/>
      <c r="G889" s="385"/>
      <c r="H889" s="384"/>
      <c r="I889" s="384"/>
      <c r="J889" s="384"/>
      <c r="K889" s="385"/>
      <c r="L889" s="385"/>
      <c r="M889" s="375"/>
      <c r="N889" s="382"/>
      <c r="O889" s="383"/>
      <c r="P889" s="384"/>
      <c r="Q889" s="384"/>
      <c r="R889" s="385"/>
      <c r="S889" s="385"/>
      <c r="T889" s="385"/>
      <c r="U889" s="386"/>
      <c r="V889" s="386"/>
      <c r="W889" s="385"/>
      <c r="X889" s="385"/>
      <c r="Y889" s="385"/>
      <c r="Z889" s="385"/>
      <c r="AA889" s="385"/>
      <c r="AB889" s="385"/>
      <c r="AC889" s="385"/>
      <c r="AD889" s="385"/>
      <c r="AE889" s="385"/>
      <c r="AF889" s="385"/>
      <c r="AG889" s="385"/>
      <c r="AH889" s="385"/>
      <c r="AI889" s="385"/>
      <c r="AJ889" s="385"/>
      <c r="AK889" s="385"/>
      <c r="AL889" s="385"/>
    </row>
    <row r="890" spans="1:38" ht="90" customHeight="1" x14ac:dyDescent="0.25">
      <c r="A890" s="390"/>
      <c r="B890" s="385"/>
      <c r="C890" s="378"/>
      <c r="D890" s="391"/>
      <c r="E890" s="385"/>
      <c r="F890" s="385"/>
      <c r="G890" s="385"/>
      <c r="H890" s="384"/>
      <c r="I890" s="384"/>
      <c r="J890" s="384"/>
      <c r="K890" s="385"/>
      <c r="L890" s="385"/>
      <c r="M890" s="375"/>
      <c r="N890" s="382"/>
      <c r="O890" s="383"/>
      <c r="P890" s="384"/>
      <c r="Q890" s="384"/>
      <c r="R890" s="385"/>
      <c r="S890" s="385"/>
      <c r="T890" s="385"/>
      <c r="U890" s="386"/>
      <c r="V890" s="386"/>
      <c r="W890" s="385"/>
      <c r="X890" s="385"/>
      <c r="Y890" s="385"/>
      <c r="Z890" s="385"/>
      <c r="AA890" s="385"/>
      <c r="AB890" s="385"/>
      <c r="AC890" s="385"/>
      <c r="AD890" s="385"/>
      <c r="AE890" s="385"/>
      <c r="AF890" s="385"/>
      <c r="AG890" s="385"/>
      <c r="AH890" s="385"/>
      <c r="AI890" s="385"/>
      <c r="AJ890" s="385"/>
      <c r="AK890" s="385"/>
      <c r="AL890" s="385"/>
    </row>
    <row r="891" spans="1:38" ht="90" customHeight="1" x14ac:dyDescent="0.25">
      <c r="A891" s="390"/>
      <c r="B891" s="385"/>
      <c r="C891" s="378"/>
      <c r="D891" s="391"/>
      <c r="E891" s="385"/>
      <c r="F891" s="385"/>
      <c r="G891" s="385"/>
      <c r="H891" s="384"/>
      <c r="I891" s="384"/>
      <c r="J891" s="384"/>
      <c r="K891" s="385"/>
      <c r="L891" s="385"/>
      <c r="M891" s="375"/>
      <c r="N891" s="382"/>
      <c r="O891" s="383"/>
      <c r="P891" s="384"/>
      <c r="Q891" s="384"/>
      <c r="R891" s="385"/>
      <c r="S891" s="385"/>
      <c r="T891" s="385"/>
      <c r="U891" s="386"/>
      <c r="V891" s="386"/>
      <c r="W891" s="385"/>
      <c r="X891" s="385"/>
      <c r="Y891" s="385"/>
      <c r="Z891" s="385"/>
      <c r="AA891" s="385"/>
      <c r="AB891" s="385"/>
      <c r="AC891" s="385"/>
      <c r="AD891" s="385"/>
      <c r="AE891" s="385"/>
      <c r="AF891" s="385"/>
      <c r="AG891" s="385"/>
      <c r="AH891" s="385"/>
      <c r="AI891" s="385"/>
      <c r="AJ891" s="385"/>
      <c r="AK891" s="385"/>
      <c r="AL891" s="385"/>
    </row>
    <row r="892" spans="1:38" ht="90" customHeight="1" x14ac:dyDescent="0.25">
      <c r="A892" s="390"/>
      <c r="B892" s="385"/>
      <c r="C892" s="378"/>
      <c r="D892" s="391"/>
      <c r="E892" s="385"/>
      <c r="F892" s="385"/>
      <c r="G892" s="385"/>
      <c r="H892" s="384"/>
      <c r="I892" s="384"/>
      <c r="J892" s="384"/>
      <c r="K892" s="385"/>
      <c r="L892" s="385"/>
      <c r="M892" s="375"/>
      <c r="N892" s="382"/>
      <c r="O892" s="383"/>
      <c r="P892" s="384"/>
      <c r="Q892" s="384"/>
      <c r="R892" s="385"/>
      <c r="S892" s="385"/>
      <c r="T892" s="385"/>
      <c r="U892" s="386"/>
      <c r="V892" s="386"/>
      <c r="W892" s="385"/>
      <c r="X892" s="385"/>
      <c r="Y892" s="385"/>
      <c r="Z892" s="385"/>
      <c r="AA892" s="385"/>
      <c r="AB892" s="385"/>
      <c r="AC892" s="385"/>
      <c r="AD892" s="385"/>
      <c r="AE892" s="385"/>
      <c r="AF892" s="385"/>
      <c r="AG892" s="385"/>
      <c r="AH892" s="385"/>
      <c r="AI892" s="385"/>
      <c r="AJ892" s="385"/>
      <c r="AK892" s="385"/>
      <c r="AL892" s="385"/>
    </row>
    <row r="893" spans="1:38" ht="90" customHeight="1" x14ac:dyDescent="0.25">
      <c r="A893" s="390"/>
      <c r="B893" s="385"/>
      <c r="C893" s="378"/>
      <c r="D893" s="391"/>
      <c r="E893" s="385"/>
      <c r="F893" s="385"/>
      <c r="G893" s="385"/>
      <c r="H893" s="384"/>
      <c r="I893" s="384"/>
      <c r="J893" s="384"/>
      <c r="K893" s="385"/>
      <c r="L893" s="385"/>
      <c r="M893" s="375"/>
      <c r="N893" s="382"/>
      <c r="O893" s="383"/>
      <c r="P893" s="384"/>
      <c r="Q893" s="384"/>
      <c r="R893" s="385"/>
      <c r="S893" s="385"/>
      <c r="T893" s="385"/>
      <c r="U893" s="386"/>
      <c r="V893" s="386"/>
      <c r="W893" s="385"/>
      <c r="X893" s="385"/>
      <c r="Y893" s="385"/>
      <c r="Z893" s="385"/>
      <c r="AA893" s="385"/>
      <c r="AB893" s="385"/>
      <c r="AC893" s="385"/>
      <c r="AD893" s="385"/>
      <c r="AE893" s="385"/>
      <c r="AF893" s="385"/>
      <c r="AG893" s="385"/>
      <c r="AH893" s="385"/>
      <c r="AI893" s="385"/>
      <c r="AJ893" s="385"/>
      <c r="AK893" s="385"/>
      <c r="AL893" s="385"/>
    </row>
    <row r="894" spans="1:38" ht="90" customHeight="1" x14ac:dyDescent="0.25">
      <c r="A894" s="390"/>
      <c r="B894" s="385"/>
      <c r="C894" s="378"/>
      <c r="D894" s="391"/>
      <c r="E894" s="385"/>
      <c r="F894" s="385"/>
      <c r="G894" s="385"/>
      <c r="H894" s="384"/>
      <c r="I894" s="384"/>
      <c r="J894" s="384"/>
      <c r="K894" s="385"/>
      <c r="L894" s="385"/>
      <c r="M894" s="375"/>
      <c r="N894" s="382"/>
      <c r="O894" s="383"/>
      <c r="P894" s="384"/>
      <c r="Q894" s="384"/>
      <c r="R894" s="385"/>
      <c r="S894" s="385"/>
      <c r="T894" s="385"/>
      <c r="U894" s="386"/>
      <c r="V894" s="386"/>
      <c r="W894" s="385"/>
      <c r="X894" s="385"/>
      <c r="Y894" s="385"/>
      <c r="Z894" s="385"/>
      <c r="AA894" s="385"/>
      <c r="AB894" s="385"/>
      <c r="AC894" s="385"/>
      <c r="AD894" s="385"/>
      <c r="AE894" s="385"/>
      <c r="AF894" s="385"/>
      <c r="AG894" s="385"/>
      <c r="AH894" s="385"/>
      <c r="AI894" s="385"/>
      <c r="AJ894" s="385"/>
      <c r="AK894" s="385"/>
      <c r="AL894" s="385"/>
    </row>
    <row r="895" spans="1:38" ht="90" customHeight="1" x14ac:dyDescent="0.25">
      <c r="A895" s="390"/>
      <c r="B895" s="385"/>
      <c r="C895" s="378"/>
      <c r="D895" s="391"/>
      <c r="E895" s="385"/>
      <c r="F895" s="385"/>
      <c r="G895" s="385"/>
      <c r="H895" s="384"/>
      <c r="I895" s="384"/>
      <c r="J895" s="384"/>
      <c r="K895" s="385"/>
      <c r="L895" s="385"/>
      <c r="M895" s="375"/>
      <c r="N895" s="382"/>
      <c r="O895" s="383"/>
      <c r="P895" s="384"/>
      <c r="Q895" s="384"/>
      <c r="R895" s="385"/>
      <c r="S895" s="385"/>
      <c r="T895" s="385"/>
      <c r="U895" s="386"/>
      <c r="V895" s="386"/>
      <c r="W895" s="385"/>
      <c r="X895" s="385"/>
      <c r="Y895" s="385"/>
      <c r="Z895" s="385"/>
      <c r="AA895" s="385"/>
      <c r="AB895" s="385"/>
      <c r="AC895" s="385"/>
      <c r="AD895" s="385"/>
      <c r="AE895" s="385"/>
      <c r="AF895" s="385"/>
      <c r="AG895" s="385"/>
      <c r="AH895" s="385"/>
      <c r="AI895" s="385"/>
      <c r="AJ895" s="385"/>
      <c r="AK895" s="385"/>
      <c r="AL895" s="385"/>
    </row>
    <row r="896" spans="1:38" ht="90" customHeight="1" x14ac:dyDescent="0.25">
      <c r="A896" s="390"/>
      <c r="B896" s="385"/>
      <c r="C896" s="378"/>
      <c r="D896" s="391"/>
      <c r="E896" s="385"/>
      <c r="F896" s="385"/>
      <c r="G896" s="385"/>
      <c r="H896" s="384"/>
      <c r="I896" s="384"/>
      <c r="J896" s="384"/>
      <c r="K896" s="385"/>
      <c r="L896" s="385"/>
      <c r="M896" s="375"/>
      <c r="N896" s="382"/>
      <c r="O896" s="383"/>
      <c r="P896" s="384"/>
      <c r="Q896" s="384"/>
      <c r="R896" s="385"/>
      <c r="S896" s="385"/>
      <c r="T896" s="385"/>
      <c r="U896" s="386"/>
      <c r="V896" s="386"/>
      <c r="W896" s="385"/>
      <c r="X896" s="385"/>
      <c r="Y896" s="385"/>
      <c r="Z896" s="385"/>
      <c r="AA896" s="385"/>
      <c r="AB896" s="385"/>
      <c r="AC896" s="385"/>
      <c r="AD896" s="385"/>
      <c r="AE896" s="385"/>
      <c r="AF896" s="385"/>
      <c r="AG896" s="385"/>
      <c r="AH896" s="385"/>
      <c r="AI896" s="385"/>
      <c r="AJ896" s="385"/>
      <c r="AK896" s="385"/>
      <c r="AL896" s="385"/>
    </row>
    <row r="897" spans="1:38" ht="90" customHeight="1" x14ac:dyDescent="0.25">
      <c r="A897" s="390"/>
      <c r="B897" s="385"/>
      <c r="C897" s="378"/>
      <c r="D897" s="391"/>
      <c r="E897" s="385"/>
      <c r="F897" s="385"/>
      <c r="G897" s="385"/>
      <c r="H897" s="384"/>
      <c r="I897" s="384"/>
      <c r="J897" s="384"/>
      <c r="K897" s="385"/>
      <c r="L897" s="385"/>
      <c r="M897" s="375"/>
      <c r="N897" s="382"/>
      <c r="O897" s="383"/>
      <c r="P897" s="384"/>
      <c r="Q897" s="384"/>
      <c r="R897" s="385"/>
      <c r="S897" s="385"/>
      <c r="T897" s="385"/>
      <c r="U897" s="386"/>
      <c r="V897" s="386"/>
      <c r="W897" s="385"/>
      <c r="X897" s="385"/>
      <c r="Y897" s="385"/>
      <c r="Z897" s="385"/>
      <c r="AA897" s="385"/>
      <c r="AB897" s="385"/>
      <c r="AC897" s="385"/>
      <c r="AD897" s="385"/>
      <c r="AE897" s="385"/>
      <c r="AF897" s="385"/>
      <c r="AG897" s="385"/>
      <c r="AH897" s="385"/>
      <c r="AI897" s="385"/>
      <c r="AJ897" s="385"/>
      <c r="AK897" s="385"/>
      <c r="AL897" s="385"/>
    </row>
    <row r="898" spans="1:38" ht="90" customHeight="1" x14ac:dyDescent="0.25">
      <c r="A898" s="390"/>
      <c r="B898" s="385"/>
      <c r="C898" s="378"/>
      <c r="D898" s="391"/>
      <c r="E898" s="385"/>
      <c r="F898" s="385"/>
      <c r="G898" s="385"/>
      <c r="H898" s="384"/>
      <c r="I898" s="384"/>
      <c r="J898" s="384"/>
      <c r="K898" s="385"/>
      <c r="L898" s="385"/>
      <c r="M898" s="375"/>
      <c r="N898" s="382"/>
      <c r="O898" s="383"/>
      <c r="P898" s="384"/>
      <c r="Q898" s="384"/>
      <c r="R898" s="385"/>
      <c r="S898" s="385"/>
      <c r="T898" s="385"/>
      <c r="U898" s="386"/>
      <c r="V898" s="386"/>
      <c r="W898" s="385"/>
      <c r="X898" s="385"/>
      <c r="Y898" s="385"/>
      <c r="Z898" s="385"/>
      <c r="AA898" s="385"/>
      <c r="AB898" s="385"/>
      <c r="AC898" s="385"/>
      <c r="AD898" s="385"/>
      <c r="AE898" s="385"/>
      <c r="AF898" s="385"/>
      <c r="AG898" s="385"/>
      <c r="AH898" s="385"/>
      <c r="AI898" s="385"/>
      <c r="AJ898" s="385"/>
      <c r="AK898" s="385"/>
      <c r="AL898" s="385"/>
    </row>
    <row r="899" spans="1:38" ht="90" customHeight="1" x14ac:dyDescent="0.25">
      <c r="A899" s="390"/>
      <c r="B899" s="385"/>
      <c r="C899" s="378"/>
      <c r="D899" s="391"/>
      <c r="E899" s="385"/>
      <c r="F899" s="385"/>
      <c r="G899" s="385"/>
      <c r="H899" s="384"/>
      <c r="I899" s="384"/>
      <c r="J899" s="384"/>
      <c r="K899" s="385"/>
      <c r="L899" s="385"/>
      <c r="M899" s="375"/>
      <c r="N899" s="382"/>
      <c r="O899" s="383"/>
      <c r="P899" s="384"/>
      <c r="Q899" s="384"/>
      <c r="R899" s="385"/>
      <c r="S899" s="385"/>
      <c r="T899" s="385"/>
      <c r="U899" s="386"/>
      <c r="V899" s="386"/>
      <c r="W899" s="385"/>
      <c r="X899" s="385"/>
      <c r="Y899" s="385"/>
      <c r="Z899" s="385"/>
      <c r="AA899" s="385"/>
      <c r="AB899" s="385"/>
      <c r="AC899" s="385"/>
      <c r="AD899" s="385"/>
      <c r="AE899" s="385"/>
      <c r="AF899" s="385"/>
      <c r="AG899" s="385"/>
      <c r="AH899" s="385"/>
      <c r="AI899" s="385"/>
      <c r="AJ899" s="385"/>
      <c r="AK899" s="385"/>
      <c r="AL899" s="385"/>
    </row>
    <row r="900" spans="1:38" ht="90" customHeight="1" x14ac:dyDescent="0.25">
      <c r="A900" s="390"/>
      <c r="B900" s="385"/>
      <c r="C900" s="378"/>
      <c r="D900" s="391"/>
      <c r="E900" s="385"/>
      <c r="F900" s="385"/>
      <c r="G900" s="385"/>
      <c r="H900" s="384"/>
      <c r="I900" s="384"/>
      <c r="J900" s="384"/>
      <c r="K900" s="385"/>
      <c r="L900" s="385"/>
      <c r="M900" s="375"/>
      <c r="N900" s="382"/>
      <c r="O900" s="383"/>
      <c r="P900" s="384"/>
      <c r="Q900" s="384"/>
      <c r="R900" s="385"/>
      <c r="S900" s="385"/>
      <c r="T900" s="385"/>
      <c r="U900" s="386"/>
      <c r="V900" s="386"/>
      <c r="W900" s="385"/>
      <c r="X900" s="385"/>
      <c r="Y900" s="385"/>
      <c r="Z900" s="385"/>
      <c r="AA900" s="385"/>
      <c r="AB900" s="385"/>
      <c r="AC900" s="385"/>
      <c r="AD900" s="385"/>
      <c r="AE900" s="385"/>
      <c r="AF900" s="385"/>
      <c r="AG900" s="385"/>
      <c r="AH900" s="385"/>
      <c r="AI900" s="385"/>
      <c r="AJ900" s="385"/>
      <c r="AK900" s="385"/>
      <c r="AL900" s="385"/>
    </row>
    <row r="901" spans="1:38" ht="90" customHeight="1" x14ac:dyDescent="0.25">
      <c r="A901" s="390"/>
      <c r="B901" s="385"/>
      <c r="C901" s="378"/>
      <c r="D901" s="391"/>
      <c r="E901" s="385"/>
      <c r="F901" s="385"/>
      <c r="G901" s="385"/>
      <c r="H901" s="384"/>
      <c r="I901" s="384"/>
      <c r="J901" s="384"/>
      <c r="K901" s="385"/>
      <c r="L901" s="385"/>
      <c r="M901" s="375"/>
      <c r="N901" s="382"/>
      <c r="O901" s="383"/>
      <c r="P901" s="384"/>
      <c r="Q901" s="384"/>
      <c r="R901" s="385"/>
      <c r="S901" s="385"/>
      <c r="T901" s="385"/>
      <c r="U901" s="386"/>
      <c r="V901" s="386"/>
      <c r="W901" s="385"/>
      <c r="X901" s="385"/>
      <c r="Y901" s="385"/>
      <c r="Z901" s="385"/>
      <c r="AA901" s="385"/>
      <c r="AB901" s="385"/>
      <c r="AC901" s="385"/>
      <c r="AD901" s="385"/>
      <c r="AE901" s="385"/>
      <c r="AF901" s="385"/>
      <c r="AG901" s="385"/>
      <c r="AH901" s="385"/>
      <c r="AI901" s="385"/>
      <c r="AJ901" s="385"/>
      <c r="AK901" s="385"/>
      <c r="AL901" s="385"/>
    </row>
    <row r="902" spans="1:38" ht="90" customHeight="1" x14ac:dyDescent="0.25">
      <c r="A902" s="390"/>
      <c r="B902" s="385"/>
      <c r="C902" s="378"/>
      <c r="D902" s="391"/>
      <c r="E902" s="385"/>
      <c r="F902" s="385"/>
      <c r="G902" s="385"/>
      <c r="H902" s="384"/>
      <c r="I902" s="384"/>
      <c r="J902" s="384"/>
      <c r="K902" s="385"/>
      <c r="L902" s="385"/>
      <c r="M902" s="375"/>
      <c r="N902" s="382"/>
      <c r="O902" s="383"/>
      <c r="P902" s="384"/>
      <c r="Q902" s="384"/>
      <c r="R902" s="385"/>
      <c r="S902" s="385"/>
      <c r="T902" s="385"/>
      <c r="U902" s="386"/>
      <c r="V902" s="386"/>
      <c r="W902" s="385"/>
      <c r="X902" s="385"/>
      <c r="Y902" s="385"/>
      <c r="Z902" s="385"/>
      <c r="AA902" s="385"/>
      <c r="AB902" s="385"/>
      <c r="AC902" s="385"/>
      <c r="AD902" s="385"/>
      <c r="AE902" s="385"/>
      <c r="AF902" s="385"/>
      <c r="AG902" s="385"/>
      <c r="AH902" s="385"/>
      <c r="AI902" s="385"/>
      <c r="AJ902" s="385"/>
      <c r="AK902" s="385"/>
      <c r="AL902" s="385"/>
    </row>
    <row r="903" spans="1:38" ht="90" customHeight="1" x14ac:dyDescent="0.25">
      <c r="A903" s="390"/>
      <c r="B903" s="385"/>
      <c r="C903" s="378"/>
      <c r="D903" s="391"/>
      <c r="E903" s="385"/>
      <c r="F903" s="385"/>
      <c r="G903" s="385"/>
      <c r="H903" s="384"/>
      <c r="I903" s="384"/>
      <c r="J903" s="384"/>
      <c r="K903" s="385"/>
      <c r="L903" s="385"/>
      <c r="M903" s="375"/>
      <c r="N903" s="382"/>
      <c r="O903" s="383"/>
      <c r="P903" s="384"/>
      <c r="Q903" s="384"/>
      <c r="R903" s="385"/>
      <c r="S903" s="385"/>
      <c r="T903" s="385"/>
      <c r="U903" s="386"/>
      <c r="V903" s="386"/>
      <c r="W903" s="385"/>
      <c r="X903" s="385"/>
      <c r="Y903" s="385"/>
      <c r="Z903" s="385"/>
      <c r="AA903" s="385"/>
      <c r="AB903" s="385"/>
      <c r="AC903" s="385"/>
      <c r="AD903" s="385"/>
      <c r="AE903" s="385"/>
      <c r="AF903" s="385"/>
      <c r="AG903" s="385"/>
      <c r="AH903" s="385"/>
      <c r="AI903" s="385"/>
      <c r="AJ903" s="385"/>
      <c r="AK903" s="385"/>
      <c r="AL903" s="385"/>
    </row>
    <row r="904" spans="1:38" ht="90" customHeight="1" x14ac:dyDescent="0.25">
      <c r="A904" s="390"/>
      <c r="B904" s="385"/>
      <c r="C904" s="378"/>
      <c r="D904" s="391"/>
      <c r="E904" s="385"/>
      <c r="F904" s="385"/>
      <c r="G904" s="385"/>
      <c r="H904" s="384"/>
      <c r="I904" s="384"/>
      <c r="J904" s="384"/>
      <c r="K904" s="385"/>
      <c r="L904" s="385"/>
      <c r="M904" s="375"/>
      <c r="N904" s="382"/>
      <c r="O904" s="383"/>
      <c r="P904" s="384"/>
      <c r="Q904" s="384"/>
      <c r="R904" s="385"/>
      <c r="S904" s="385"/>
      <c r="T904" s="385"/>
      <c r="U904" s="386"/>
      <c r="V904" s="386"/>
      <c r="W904" s="385"/>
      <c r="X904" s="385"/>
      <c r="Y904" s="385"/>
      <c r="Z904" s="385"/>
      <c r="AA904" s="385"/>
      <c r="AB904" s="385"/>
      <c r="AC904" s="385"/>
      <c r="AD904" s="385"/>
      <c r="AE904" s="385"/>
      <c r="AF904" s="385"/>
      <c r="AG904" s="385"/>
      <c r="AH904" s="385"/>
      <c r="AI904" s="385"/>
      <c r="AJ904" s="385"/>
      <c r="AK904" s="385"/>
      <c r="AL904" s="385"/>
    </row>
    <row r="905" spans="1:38" ht="90" customHeight="1" x14ac:dyDescent="0.25">
      <c r="A905" s="390"/>
      <c r="B905" s="385"/>
      <c r="C905" s="378"/>
      <c r="D905" s="391"/>
      <c r="E905" s="385"/>
      <c r="F905" s="385"/>
      <c r="G905" s="385"/>
      <c r="H905" s="384"/>
      <c r="I905" s="384"/>
      <c r="J905" s="384"/>
      <c r="K905" s="385"/>
      <c r="L905" s="385"/>
      <c r="M905" s="375"/>
      <c r="N905" s="382"/>
      <c r="O905" s="383"/>
      <c r="P905" s="384"/>
      <c r="Q905" s="384"/>
      <c r="R905" s="385"/>
      <c r="S905" s="385"/>
      <c r="T905" s="385"/>
      <c r="U905" s="386"/>
      <c r="V905" s="386"/>
      <c r="W905" s="385"/>
      <c r="X905" s="385"/>
      <c r="Y905" s="385"/>
      <c r="Z905" s="385"/>
      <c r="AA905" s="385"/>
      <c r="AB905" s="385"/>
      <c r="AC905" s="385"/>
      <c r="AD905" s="385"/>
      <c r="AE905" s="385"/>
      <c r="AF905" s="385"/>
      <c r="AG905" s="385"/>
      <c r="AH905" s="385"/>
      <c r="AI905" s="385"/>
      <c r="AJ905" s="385"/>
      <c r="AK905" s="385"/>
      <c r="AL905" s="385"/>
    </row>
    <row r="906" spans="1:38" ht="90" customHeight="1" x14ac:dyDescent="0.25">
      <c r="A906" s="390"/>
      <c r="B906" s="385"/>
      <c r="C906" s="378"/>
      <c r="D906" s="391"/>
      <c r="E906" s="385"/>
      <c r="F906" s="385"/>
      <c r="G906" s="385"/>
      <c r="H906" s="384"/>
      <c r="I906" s="384"/>
      <c r="J906" s="384"/>
      <c r="K906" s="385"/>
      <c r="L906" s="385"/>
      <c r="M906" s="375"/>
      <c r="N906" s="382"/>
      <c r="O906" s="383"/>
      <c r="P906" s="384"/>
      <c r="Q906" s="384"/>
      <c r="R906" s="385"/>
      <c r="S906" s="385"/>
      <c r="T906" s="385"/>
      <c r="U906" s="386"/>
      <c r="V906" s="386"/>
      <c r="W906" s="385"/>
      <c r="X906" s="385"/>
      <c r="Y906" s="385"/>
      <c r="Z906" s="385"/>
      <c r="AA906" s="385"/>
      <c r="AB906" s="385"/>
      <c r="AC906" s="385"/>
      <c r="AD906" s="385"/>
      <c r="AE906" s="385"/>
      <c r="AF906" s="385"/>
      <c r="AG906" s="385"/>
      <c r="AH906" s="385"/>
      <c r="AI906" s="385"/>
      <c r="AJ906" s="385"/>
      <c r="AK906" s="385"/>
      <c r="AL906" s="385"/>
    </row>
    <row r="907" spans="1:38" ht="90" customHeight="1" x14ac:dyDescent="0.25">
      <c r="A907" s="390"/>
      <c r="B907" s="385"/>
      <c r="C907" s="378"/>
      <c r="D907" s="391"/>
      <c r="E907" s="385"/>
      <c r="F907" s="385"/>
      <c r="G907" s="385"/>
      <c r="H907" s="384"/>
      <c r="I907" s="384"/>
      <c r="J907" s="384"/>
      <c r="K907" s="385"/>
      <c r="L907" s="385"/>
      <c r="M907" s="375"/>
      <c r="N907" s="382"/>
      <c r="O907" s="383"/>
      <c r="P907" s="384"/>
      <c r="Q907" s="384"/>
      <c r="R907" s="385"/>
      <c r="S907" s="385"/>
      <c r="T907" s="385"/>
      <c r="U907" s="386"/>
      <c r="V907" s="386"/>
      <c r="W907" s="385"/>
      <c r="X907" s="385"/>
      <c r="Y907" s="385"/>
      <c r="Z907" s="385"/>
      <c r="AA907" s="385"/>
      <c r="AB907" s="385"/>
      <c r="AC907" s="385"/>
      <c r="AD907" s="385"/>
      <c r="AE907" s="385"/>
      <c r="AF907" s="385"/>
      <c r="AG907" s="385"/>
      <c r="AH907" s="385"/>
      <c r="AI907" s="385"/>
      <c r="AJ907" s="385"/>
      <c r="AK907" s="385"/>
      <c r="AL907" s="385"/>
    </row>
    <row r="908" spans="1:38" ht="90" customHeight="1" x14ac:dyDescent="0.25">
      <c r="A908" s="390"/>
      <c r="B908" s="385"/>
      <c r="C908" s="378"/>
      <c r="D908" s="391"/>
      <c r="E908" s="385"/>
      <c r="F908" s="385"/>
      <c r="G908" s="385"/>
      <c r="H908" s="384"/>
      <c r="I908" s="384"/>
      <c r="J908" s="384"/>
      <c r="K908" s="385"/>
      <c r="L908" s="385"/>
      <c r="M908" s="375"/>
      <c r="N908" s="382"/>
      <c r="O908" s="383"/>
      <c r="P908" s="384"/>
      <c r="Q908" s="384"/>
      <c r="R908" s="385"/>
      <c r="S908" s="385"/>
      <c r="T908" s="385"/>
      <c r="U908" s="386"/>
      <c r="V908" s="386"/>
      <c r="W908" s="385"/>
      <c r="X908" s="385"/>
      <c r="Y908" s="385"/>
      <c r="Z908" s="385"/>
      <c r="AA908" s="385"/>
      <c r="AB908" s="385"/>
      <c r="AC908" s="385"/>
      <c r="AD908" s="385"/>
      <c r="AE908" s="385"/>
      <c r="AF908" s="385"/>
      <c r="AG908" s="385"/>
      <c r="AH908" s="385"/>
      <c r="AI908" s="385"/>
      <c r="AJ908" s="385"/>
      <c r="AK908" s="385"/>
      <c r="AL908" s="385"/>
    </row>
    <row r="909" spans="1:38" ht="90" customHeight="1" x14ac:dyDescent="0.25">
      <c r="A909" s="390"/>
      <c r="B909" s="385"/>
      <c r="C909" s="378"/>
      <c r="D909" s="391"/>
      <c r="E909" s="385"/>
      <c r="F909" s="385"/>
      <c r="G909" s="385"/>
      <c r="H909" s="384"/>
      <c r="I909" s="384"/>
      <c r="J909" s="384"/>
      <c r="K909" s="385"/>
      <c r="L909" s="385"/>
      <c r="M909" s="375"/>
      <c r="N909" s="382"/>
      <c r="O909" s="383"/>
      <c r="P909" s="384"/>
      <c r="Q909" s="384"/>
      <c r="R909" s="385"/>
      <c r="S909" s="385"/>
      <c r="T909" s="385"/>
      <c r="U909" s="386"/>
      <c r="V909" s="386"/>
      <c r="W909" s="385"/>
      <c r="X909" s="385"/>
      <c r="Y909" s="385"/>
      <c r="Z909" s="385"/>
      <c r="AA909" s="385"/>
      <c r="AB909" s="385"/>
      <c r="AC909" s="385"/>
      <c r="AD909" s="385"/>
      <c r="AE909" s="385"/>
      <c r="AF909" s="385"/>
      <c r="AG909" s="385"/>
      <c r="AH909" s="385"/>
      <c r="AI909" s="385"/>
      <c r="AJ909" s="385"/>
      <c r="AK909" s="385"/>
      <c r="AL909" s="385"/>
    </row>
    <row r="910" spans="1:38" ht="90" customHeight="1" x14ac:dyDescent="0.25">
      <c r="A910" s="390"/>
      <c r="B910" s="385"/>
      <c r="C910" s="378"/>
      <c r="D910" s="391"/>
      <c r="E910" s="385"/>
      <c r="F910" s="385"/>
      <c r="G910" s="385"/>
      <c r="H910" s="384"/>
      <c r="I910" s="384"/>
      <c r="J910" s="384"/>
      <c r="K910" s="385"/>
      <c r="L910" s="385"/>
      <c r="M910" s="375"/>
      <c r="N910" s="382"/>
      <c r="O910" s="383"/>
      <c r="P910" s="384"/>
      <c r="Q910" s="384"/>
      <c r="R910" s="385"/>
      <c r="S910" s="385"/>
      <c r="T910" s="385"/>
      <c r="U910" s="386"/>
      <c r="V910" s="386"/>
      <c r="W910" s="385"/>
      <c r="X910" s="385"/>
      <c r="Y910" s="385"/>
      <c r="Z910" s="385"/>
      <c r="AA910" s="385"/>
      <c r="AB910" s="385"/>
      <c r="AC910" s="385"/>
      <c r="AD910" s="385"/>
      <c r="AE910" s="385"/>
      <c r="AF910" s="385"/>
      <c r="AG910" s="385"/>
      <c r="AH910" s="385"/>
      <c r="AI910" s="385"/>
      <c r="AJ910" s="385"/>
      <c r="AK910" s="385"/>
      <c r="AL910" s="385"/>
    </row>
    <row r="911" spans="1:38" ht="90" customHeight="1" x14ac:dyDescent="0.25">
      <c r="A911" s="390"/>
      <c r="B911" s="385"/>
      <c r="C911" s="378"/>
      <c r="D911" s="391"/>
      <c r="E911" s="385"/>
      <c r="F911" s="385"/>
      <c r="G911" s="385"/>
      <c r="H911" s="384"/>
      <c r="I911" s="384"/>
      <c r="J911" s="384"/>
      <c r="K911" s="385"/>
      <c r="L911" s="385"/>
      <c r="M911" s="375"/>
      <c r="N911" s="382"/>
      <c r="O911" s="383"/>
      <c r="P911" s="384"/>
      <c r="Q911" s="384"/>
      <c r="R911" s="385"/>
      <c r="S911" s="385"/>
      <c r="T911" s="385"/>
      <c r="U911" s="386"/>
      <c r="V911" s="386"/>
      <c r="W911" s="385"/>
      <c r="X911" s="385"/>
      <c r="Y911" s="385"/>
      <c r="Z911" s="385"/>
      <c r="AA911" s="385"/>
      <c r="AB911" s="385"/>
      <c r="AC911" s="385"/>
      <c r="AD911" s="385"/>
      <c r="AE911" s="385"/>
      <c r="AF911" s="385"/>
      <c r="AG911" s="385"/>
      <c r="AH911" s="385"/>
      <c r="AI911" s="385"/>
      <c r="AJ911" s="385"/>
      <c r="AK911" s="385"/>
      <c r="AL911" s="385"/>
    </row>
    <row r="912" spans="1:38" ht="90" customHeight="1" x14ac:dyDescent="0.25">
      <c r="A912" s="390"/>
      <c r="B912" s="385"/>
      <c r="C912" s="378"/>
      <c r="D912" s="391"/>
      <c r="E912" s="385"/>
      <c r="F912" s="385"/>
      <c r="G912" s="385"/>
      <c r="H912" s="384"/>
      <c r="I912" s="384"/>
      <c r="J912" s="384"/>
      <c r="K912" s="385"/>
      <c r="L912" s="385"/>
      <c r="M912" s="375"/>
      <c r="N912" s="382"/>
      <c r="O912" s="383"/>
      <c r="P912" s="384"/>
      <c r="Q912" s="384"/>
      <c r="R912" s="385"/>
      <c r="S912" s="385"/>
      <c r="T912" s="385"/>
      <c r="U912" s="386"/>
      <c r="V912" s="386"/>
      <c r="W912" s="385"/>
      <c r="X912" s="385"/>
      <c r="Y912" s="385"/>
      <c r="Z912" s="385"/>
      <c r="AA912" s="385"/>
      <c r="AB912" s="385"/>
      <c r="AC912" s="385"/>
      <c r="AD912" s="385"/>
      <c r="AE912" s="385"/>
      <c r="AF912" s="385"/>
      <c r="AG912" s="385"/>
      <c r="AH912" s="385"/>
      <c r="AI912" s="385"/>
      <c r="AJ912" s="385"/>
      <c r="AK912" s="385"/>
      <c r="AL912" s="385"/>
    </row>
    <row r="913" spans="1:38" ht="90" customHeight="1" x14ac:dyDescent="0.25">
      <c r="A913" s="390"/>
      <c r="B913" s="385"/>
      <c r="C913" s="378"/>
      <c r="D913" s="391"/>
      <c r="E913" s="385"/>
      <c r="F913" s="385"/>
      <c r="G913" s="385"/>
      <c r="H913" s="384"/>
      <c r="I913" s="384"/>
      <c r="J913" s="384"/>
      <c r="K913" s="385"/>
      <c r="L913" s="385"/>
      <c r="M913" s="375"/>
      <c r="N913" s="382"/>
      <c r="O913" s="383"/>
      <c r="P913" s="384"/>
      <c r="Q913" s="384"/>
      <c r="R913" s="385"/>
      <c r="S913" s="385"/>
      <c r="T913" s="385"/>
      <c r="U913" s="386"/>
      <c r="V913" s="386"/>
      <c r="W913" s="385"/>
      <c r="X913" s="385"/>
      <c r="Y913" s="385"/>
      <c r="Z913" s="385"/>
      <c r="AA913" s="385"/>
      <c r="AB913" s="385"/>
      <c r="AC913" s="385"/>
      <c r="AD913" s="385"/>
      <c r="AE913" s="385"/>
      <c r="AF913" s="385"/>
      <c r="AG913" s="385"/>
      <c r="AH913" s="385"/>
      <c r="AI913" s="385"/>
      <c r="AJ913" s="385"/>
      <c r="AK913" s="385"/>
      <c r="AL913" s="385"/>
    </row>
    <row r="914" spans="1:38" ht="90" customHeight="1" x14ac:dyDescent="0.25">
      <c r="A914" s="390"/>
      <c r="B914" s="385"/>
      <c r="C914" s="378"/>
      <c r="D914" s="391"/>
      <c r="E914" s="385"/>
      <c r="F914" s="385"/>
      <c r="G914" s="385"/>
      <c r="H914" s="384"/>
      <c r="I914" s="384"/>
      <c r="J914" s="384"/>
      <c r="K914" s="385"/>
      <c r="L914" s="385"/>
      <c r="M914" s="375"/>
      <c r="N914" s="382"/>
      <c r="O914" s="383"/>
      <c r="P914" s="384"/>
      <c r="Q914" s="384"/>
      <c r="R914" s="385"/>
      <c r="S914" s="385"/>
      <c r="T914" s="385"/>
      <c r="U914" s="386"/>
      <c r="V914" s="386"/>
      <c r="W914" s="385"/>
      <c r="X914" s="385"/>
      <c r="Y914" s="385"/>
      <c r="Z914" s="385"/>
      <c r="AA914" s="385"/>
      <c r="AB914" s="385"/>
      <c r="AC914" s="385"/>
      <c r="AD914" s="385"/>
      <c r="AE914" s="385"/>
      <c r="AF914" s="385"/>
      <c r="AG914" s="385"/>
      <c r="AH914" s="385"/>
      <c r="AI914" s="385"/>
      <c r="AJ914" s="385"/>
      <c r="AK914" s="385"/>
      <c r="AL914" s="385"/>
    </row>
    <row r="915" spans="1:38" ht="90" customHeight="1" x14ac:dyDescent="0.25">
      <c r="A915" s="390"/>
      <c r="B915" s="385"/>
      <c r="C915" s="378"/>
      <c r="D915" s="391"/>
      <c r="E915" s="385"/>
      <c r="F915" s="385"/>
      <c r="G915" s="385"/>
      <c r="H915" s="384"/>
      <c r="I915" s="384"/>
      <c r="J915" s="384"/>
      <c r="K915" s="385"/>
      <c r="L915" s="385"/>
      <c r="M915" s="375"/>
      <c r="N915" s="382"/>
      <c r="O915" s="383"/>
      <c r="P915" s="384"/>
      <c r="Q915" s="384"/>
      <c r="R915" s="385"/>
      <c r="S915" s="385"/>
      <c r="T915" s="385"/>
      <c r="U915" s="386"/>
      <c r="V915" s="386"/>
      <c r="W915" s="385"/>
      <c r="X915" s="385"/>
      <c r="Y915" s="385"/>
      <c r="Z915" s="385"/>
      <c r="AA915" s="385"/>
      <c r="AB915" s="385"/>
      <c r="AC915" s="385"/>
      <c r="AD915" s="385"/>
      <c r="AE915" s="385"/>
      <c r="AF915" s="385"/>
      <c r="AG915" s="385"/>
      <c r="AH915" s="385"/>
      <c r="AI915" s="385"/>
      <c r="AJ915" s="385"/>
      <c r="AK915" s="385"/>
      <c r="AL915" s="385"/>
    </row>
    <row r="916" spans="1:38" ht="90" customHeight="1" x14ac:dyDescent="0.25">
      <c r="A916" s="390"/>
      <c r="B916" s="385"/>
      <c r="C916" s="378"/>
      <c r="D916" s="391"/>
      <c r="E916" s="385"/>
      <c r="F916" s="385"/>
      <c r="G916" s="385"/>
      <c r="H916" s="384"/>
      <c r="I916" s="384"/>
      <c r="J916" s="384"/>
      <c r="K916" s="385"/>
      <c r="L916" s="385"/>
      <c r="M916" s="375"/>
      <c r="N916" s="382"/>
      <c r="O916" s="383"/>
      <c r="P916" s="384"/>
      <c r="Q916" s="384"/>
      <c r="R916" s="385"/>
      <c r="S916" s="385"/>
      <c r="T916" s="385"/>
      <c r="U916" s="386"/>
      <c r="V916" s="386"/>
      <c r="W916" s="385"/>
      <c r="X916" s="385"/>
      <c r="Y916" s="385"/>
      <c r="Z916" s="385"/>
      <c r="AA916" s="385"/>
      <c r="AB916" s="385"/>
      <c r="AC916" s="385"/>
      <c r="AD916" s="385"/>
      <c r="AE916" s="385"/>
      <c r="AF916" s="385"/>
      <c r="AG916" s="385"/>
      <c r="AH916" s="385"/>
      <c r="AI916" s="385"/>
      <c r="AJ916" s="385"/>
      <c r="AK916" s="385"/>
      <c r="AL916" s="385"/>
    </row>
    <row r="917" spans="1:38" ht="90" customHeight="1" x14ac:dyDescent="0.25">
      <c r="A917" s="390"/>
      <c r="B917" s="385"/>
      <c r="C917" s="378"/>
      <c r="D917" s="391"/>
      <c r="E917" s="385"/>
      <c r="F917" s="385"/>
      <c r="G917" s="385"/>
      <c r="H917" s="384"/>
      <c r="I917" s="384"/>
      <c r="J917" s="384"/>
      <c r="K917" s="385"/>
      <c r="L917" s="385"/>
      <c r="M917" s="375"/>
      <c r="N917" s="382"/>
      <c r="O917" s="383"/>
      <c r="P917" s="384"/>
      <c r="Q917" s="384"/>
      <c r="R917" s="385"/>
      <c r="S917" s="385"/>
      <c r="T917" s="385"/>
      <c r="U917" s="386"/>
      <c r="V917" s="386"/>
      <c r="W917" s="385"/>
      <c r="X917" s="385"/>
      <c r="Y917" s="385"/>
      <c r="Z917" s="385"/>
      <c r="AA917" s="385"/>
      <c r="AB917" s="385"/>
      <c r="AC917" s="385"/>
      <c r="AD917" s="385"/>
      <c r="AE917" s="385"/>
      <c r="AF917" s="385"/>
      <c r="AG917" s="385"/>
      <c r="AH917" s="385"/>
      <c r="AI917" s="385"/>
      <c r="AJ917" s="385"/>
      <c r="AK917" s="385"/>
      <c r="AL917" s="385"/>
    </row>
    <row r="918" spans="1:38" ht="90" customHeight="1" x14ac:dyDescent="0.25">
      <c r="A918" s="390"/>
      <c r="B918" s="385"/>
      <c r="C918" s="378"/>
      <c r="D918" s="391"/>
      <c r="E918" s="385"/>
      <c r="F918" s="385"/>
      <c r="G918" s="385"/>
      <c r="H918" s="384"/>
      <c r="I918" s="384"/>
      <c r="J918" s="384"/>
      <c r="K918" s="385"/>
      <c r="L918" s="385"/>
      <c r="M918" s="375"/>
      <c r="N918" s="382"/>
      <c r="O918" s="383"/>
      <c r="P918" s="384"/>
      <c r="Q918" s="384"/>
      <c r="R918" s="385"/>
      <c r="S918" s="385"/>
      <c r="T918" s="385"/>
      <c r="U918" s="386"/>
      <c r="V918" s="386"/>
      <c r="W918" s="385"/>
      <c r="X918" s="385"/>
      <c r="Y918" s="385"/>
      <c r="Z918" s="385"/>
      <c r="AA918" s="385"/>
      <c r="AB918" s="385"/>
      <c r="AC918" s="385"/>
      <c r="AD918" s="385"/>
      <c r="AE918" s="385"/>
      <c r="AF918" s="385"/>
      <c r="AG918" s="385"/>
      <c r="AH918" s="385"/>
      <c r="AI918" s="385"/>
      <c r="AJ918" s="385"/>
      <c r="AK918" s="385"/>
      <c r="AL918" s="385"/>
    </row>
    <row r="919" spans="1:38" ht="90" customHeight="1" x14ac:dyDescent="0.25">
      <c r="A919" s="390"/>
      <c r="B919" s="385"/>
      <c r="C919" s="378"/>
      <c r="D919" s="391"/>
      <c r="E919" s="385"/>
      <c r="F919" s="385"/>
      <c r="G919" s="385"/>
      <c r="H919" s="384"/>
      <c r="I919" s="384"/>
      <c r="J919" s="384"/>
      <c r="K919" s="385"/>
      <c r="L919" s="385"/>
      <c r="M919" s="375"/>
      <c r="N919" s="382"/>
      <c r="O919" s="383"/>
      <c r="P919" s="384"/>
      <c r="Q919" s="384"/>
      <c r="R919" s="385"/>
      <c r="S919" s="385"/>
      <c r="T919" s="385"/>
      <c r="U919" s="386"/>
      <c r="V919" s="386"/>
      <c r="W919" s="385"/>
      <c r="X919" s="385"/>
      <c r="Y919" s="385"/>
      <c r="Z919" s="385"/>
      <c r="AA919" s="385"/>
      <c r="AB919" s="385"/>
      <c r="AC919" s="385"/>
      <c r="AD919" s="385"/>
      <c r="AE919" s="385"/>
      <c r="AF919" s="385"/>
      <c r="AG919" s="385"/>
      <c r="AH919" s="385"/>
      <c r="AI919" s="385"/>
      <c r="AJ919" s="385"/>
      <c r="AK919" s="385"/>
      <c r="AL919" s="385"/>
    </row>
    <row r="920" spans="1:38" ht="90" customHeight="1" x14ac:dyDescent="0.25">
      <c r="A920" s="390"/>
      <c r="B920" s="385"/>
      <c r="C920" s="378"/>
      <c r="D920" s="391"/>
      <c r="E920" s="385"/>
      <c r="F920" s="385"/>
      <c r="G920" s="385"/>
      <c r="H920" s="384"/>
      <c r="I920" s="384"/>
      <c r="J920" s="384"/>
      <c r="K920" s="385"/>
      <c r="L920" s="385"/>
      <c r="M920" s="375"/>
      <c r="N920" s="382"/>
      <c r="O920" s="383"/>
      <c r="P920" s="384"/>
      <c r="Q920" s="384"/>
      <c r="R920" s="385"/>
      <c r="S920" s="385"/>
      <c r="T920" s="385"/>
      <c r="U920" s="386"/>
      <c r="V920" s="386"/>
      <c r="W920" s="385"/>
      <c r="X920" s="385"/>
      <c r="Y920" s="385"/>
      <c r="Z920" s="385"/>
      <c r="AA920" s="385"/>
      <c r="AB920" s="385"/>
      <c r="AC920" s="385"/>
      <c r="AD920" s="385"/>
      <c r="AE920" s="385"/>
      <c r="AF920" s="385"/>
      <c r="AG920" s="385"/>
      <c r="AH920" s="385"/>
      <c r="AI920" s="385"/>
      <c r="AJ920" s="385"/>
      <c r="AK920" s="385"/>
      <c r="AL920" s="385"/>
    </row>
    <row r="921" spans="1:38" ht="90" customHeight="1" x14ac:dyDescent="0.25">
      <c r="A921" s="390"/>
      <c r="B921" s="385"/>
      <c r="C921" s="378"/>
      <c r="D921" s="391"/>
      <c r="E921" s="385"/>
      <c r="F921" s="385"/>
      <c r="G921" s="385"/>
      <c r="H921" s="384"/>
      <c r="I921" s="384"/>
      <c r="J921" s="384"/>
      <c r="K921" s="385"/>
      <c r="L921" s="385"/>
      <c r="M921" s="375"/>
      <c r="N921" s="382"/>
      <c r="O921" s="383"/>
      <c r="P921" s="384"/>
      <c r="Q921" s="384"/>
      <c r="R921" s="385"/>
      <c r="S921" s="385"/>
      <c r="T921" s="385"/>
      <c r="U921" s="386"/>
      <c r="V921" s="386"/>
      <c r="W921" s="385"/>
      <c r="X921" s="385"/>
      <c r="Y921" s="385"/>
      <c r="Z921" s="385"/>
      <c r="AA921" s="385"/>
      <c r="AB921" s="385"/>
      <c r="AC921" s="385"/>
      <c r="AD921" s="385"/>
      <c r="AE921" s="385"/>
      <c r="AF921" s="385"/>
      <c r="AG921" s="385"/>
      <c r="AH921" s="385"/>
      <c r="AI921" s="385"/>
      <c r="AJ921" s="385"/>
      <c r="AK921" s="385"/>
      <c r="AL921" s="385"/>
    </row>
    <row r="922" spans="1:38" ht="90" customHeight="1" x14ac:dyDescent="0.25">
      <c r="A922" s="390"/>
      <c r="B922" s="385"/>
      <c r="C922" s="378"/>
      <c r="D922" s="391"/>
      <c r="E922" s="385"/>
      <c r="F922" s="385"/>
      <c r="G922" s="385"/>
      <c r="H922" s="384"/>
      <c r="I922" s="384"/>
      <c r="J922" s="384"/>
      <c r="K922" s="385"/>
      <c r="L922" s="385"/>
      <c r="M922" s="375"/>
      <c r="N922" s="382"/>
      <c r="O922" s="383"/>
      <c r="P922" s="384"/>
      <c r="Q922" s="384"/>
      <c r="R922" s="385"/>
      <c r="S922" s="385"/>
      <c r="T922" s="385"/>
      <c r="U922" s="386"/>
      <c r="V922" s="386"/>
      <c r="W922" s="385"/>
      <c r="X922" s="385"/>
      <c r="Y922" s="385"/>
      <c r="Z922" s="385"/>
      <c r="AA922" s="385"/>
      <c r="AB922" s="385"/>
      <c r="AC922" s="385"/>
      <c r="AD922" s="385"/>
      <c r="AE922" s="385"/>
      <c r="AF922" s="385"/>
      <c r="AG922" s="385"/>
      <c r="AH922" s="385"/>
      <c r="AI922" s="385"/>
      <c r="AJ922" s="385"/>
      <c r="AK922" s="385"/>
      <c r="AL922" s="385"/>
    </row>
    <row r="923" spans="1:38" ht="90" customHeight="1" x14ac:dyDescent="0.25">
      <c r="A923" s="390"/>
      <c r="B923" s="385"/>
      <c r="C923" s="378"/>
      <c r="D923" s="391"/>
      <c r="E923" s="385"/>
      <c r="F923" s="385"/>
      <c r="G923" s="385"/>
      <c r="H923" s="384"/>
      <c r="I923" s="384"/>
      <c r="J923" s="384"/>
      <c r="K923" s="385"/>
      <c r="L923" s="385"/>
      <c r="M923" s="375"/>
      <c r="N923" s="382"/>
      <c r="O923" s="383"/>
      <c r="P923" s="384"/>
      <c r="Q923" s="384"/>
      <c r="R923" s="385"/>
      <c r="S923" s="385"/>
      <c r="T923" s="385"/>
      <c r="U923" s="386"/>
      <c r="V923" s="386"/>
      <c r="W923" s="385"/>
      <c r="X923" s="385"/>
      <c r="Y923" s="385"/>
      <c r="Z923" s="385"/>
      <c r="AA923" s="385"/>
      <c r="AB923" s="385"/>
      <c r="AC923" s="385"/>
      <c r="AD923" s="385"/>
      <c r="AE923" s="385"/>
      <c r="AF923" s="385"/>
      <c r="AG923" s="385"/>
      <c r="AH923" s="385"/>
      <c r="AI923" s="385"/>
      <c r="AJ923" s="385"/>
      <c r="AK923" s="385"/>
      <c r="AL923" s="385"/>
    </row>
    <row r="924" spans="1:38" ht="90" customHeight="1" x14ac:dyDescent="0.25">
      <c r="A924" s="390"/>
      <c r="B924" s="385"/>
      <c r="C924" s="378"/>
      <c r="D924" s="391"/>
      <c r="E924" s="385"/>
      <c r="F924" s="385"/>
      <c r="G924" s="385"/>
      <c r="H924" s="384"/>
      <c r="I924" s="384"/>
      <c r="J924" s="384"/>
      <c r="K924" s="385"/>
      <c r="L924" s="385"/>
      <c r="M924" s="375"/>
      <c r="N924" s="382"/>
      <c r="O924" s="383"/>
      <c r="P924" s="384"/>
      <c r="Q924" s="384"/>
      <c r="R924" s="385"/>
      <c r="S924" s="385"/>
      <c r="T924" s="385"/>
      <c r="U924" s="386"/>
      <c r="V924" s="386"/>
      <c r="W924" s="385"/>
      <c r="X924" s="385"/>
      <c r="Y924" s="385"/>
      <c r="Z924" s="385"/>
      <c r="AA924" s="385"/>
      <c r="AB924" s="385"/>
      <c r="AC924" s="385"/>
      <c r="AD924" s="385"/>
      <c r="AE924" s="385"/>
      <c r="AF924" s="385"/>
      <c r="AG924" s="385"/>
      <c r="AH924" s="385"/>
      <c r="AI924" s="385"/>
      <c r="AJ924" s="385"/>
      <c r="AK924" s="385"/>
      <c r="AL924" s="385"/>
    </row>
    <row r="925" spans="1:38" ht="90" customHeight="1" x14ac:dyDescent="0.25">
      <c r="A925" s="390"/>
      <c r="B925" s="385"/>
      <c r="C925" s="378"/>
      <c r="D925" s="391"/>
      <c r="E925" s="385"/>
      <c r="F925" s="385"/>
      <c r="G925" s="385"/>
      <c r="H925" s="384"/>
      <c r="I925" s="384"/>
      <c r="J925" s="384"/>
      <c r="K925" s="385"/>
      <c r="L925" s="385"/>
      <c r="M925" s="375"/>
      <c r="N925" s="382"/>
      <c r="O925" s="383"/>
      <c r="P925" s="384"/>
      <c r="Q925" s="384"/>
      <c r="R925" s="385"/>
      <c r="S925" s="385"/>
      <c r="T925" s="385"/>
      <c r="U925" s="386"/>
      <c r="V925" s="386"/>
      <c r="W925" s="385"/>
      <c r="X925" s="385"/>
      <c r="Y925" s="385"/>
      <c r="Z925" s="385"/>
      <c r="AA925" s="385"/>
      <c r="AB925" s="385"/>
      <c r="AC925" s="385"/>
      <c r="AD925" s="385"/>
      <c r="AE925" s="385"/>
      <c r="AF925" s="385"/>
      <c r="AG925" s="385"/>
      <c r="AH925" s="385"/>
      <c r="AI925" s="385"/>
      <c r="AJ925" s="385"/>
      <c r="AK925" s="385"/>
      <c r="AL925" s="385"/>
    </row>
    <row r="926" spans="1:38" ht="90" customHeight="1" x14ac:dyDescent="0.25">
      <c r="A926" s="390"/>
      <c r="B926" s="385"/>
      <c r="C926" s="378"/>
      <c r="D926" s="391"/>
      <c r="E926" s="385"/>
      <c r="F926" s="385"/>
      <c r="G926" s="385"/>
      <c r="H926" s="384"/>
      <c r="I926" s="384"/>
      <c r="J926" s="384"/>
      <c r="K926" s="385"/>
      <c r="L926" s="385"/>
      <c r="M926" s="375"/>
      <c r="N926" s="382"/>
      <c r="O926" s="383"/>
      <c r="P926" s="384"/>
      <c r="Q926" s="384"/>
      <c r="R926" s="385"/>
      <c r="S926" s="385"/>
      <c r="T926" s="385"/>
      <c r="U926" s="386"/>
      <c r="V926" s="386"/>
      <c r="W926" s="385"/>
      <c r="X926" s="385"/>
      <c r="Y926" s="385"/>
      <c r="Z926" s="385"/>
      <c r="AA926" s="385"/>
      <c r="AB926" s="385"/>
      <c r="AC926" s="385"/>
      <c r="AD926" s="385"/>
      <c r="AE926" s="385"/>
      <c r="AF926" s="385"/>
      <c r="AG926" s="385"/>
      <c r="AH926" s="385"/>
      <c r="AI926" s="385"/>
      <c r="AJ926" s="385"/>
      <c r="AK926" s="385"/>
      <c r="AL926" s="385"/>
    </row>
    <row r="927" spans="1:38" ht="90" customHeight="1" x14ac:dyDescent="0.25">
      <c r="A927" s="390"/>
      <c r="B927" s="385"/>
      <c r="C927" s="378"/>
      <c r="D927" s="391"/>
      <c r="E927" s="385"/>
      <c r="F927" s="385"/>
      <c r="G927" s="385"/>
      <c r="H927" s="384"/>
      <c r="I927" s="384"/>
      <c r="J927" s="384"/>
      <c r="K927" s="385"/>
      <c r="L927" s="385"/>
      <c r="M927" s="375"/>
      <c r="N927" s="382"/>
      <c r="O927" s="383"/>
      <c r="P927" s="384"/>
      <c r="Q927" s="384"/>
      <c r="R927" s="385"/>
      <c r="S927" s="385"/>
      <c r="T927" s="385"/>
      <c r="U927" s="386"/>
      <c r="V927" s="386"/>
      <c r="W927" s="385"/>
      <c r="X927" s="385"/>
      <c r="Y927" s="385"/>
      <c r="Z927" s="385"/>
      <c r="AA927" s="385"/>
      <c r="AB927" s="385"/>
      <c r="AC927" s="385"/>
      <c r="AD927" s="385"/>
      <c r="AE927" s="385"/>
      <c r="AF927" s="385"/>
      <c r="AG927" s="385"/>
      <c r="AH927" s="385"/>
      <c r="AI927" s="385"/>
      <c r="AJ927" s="385"/>
      <c r="AK927" s="385"/>
      <c r="AL927" s="385"/>
    </row>
    <row r="928" spans="1:38" ht="90" customHeight="1" x14ac:dyDescent="0.25">
      <c r="A928" s="390"/>
      <c r="B928" s="385"/>
      <c r="C928" s="378"/>
      <c r="D928" s="391"/>
      <c r="E928" s="385"/>
      <c r="F928" s="385"/>
      <c r="G928" s="385"/>
      <c r="H928" s="384"/>
      <c r="I928" s="384"/>
      <c r="J928" s="384"/>
      <c r="K928" s="385"/>
      <c r="L928" s="385"/>
      <c r="M928" s="375"/>
      <c r="N928" s="382"/>
      <c r="O928" s="383"/>
      <c r="P928" s="384"/>
      <c r="Q928" s="384"/>
      <c r="R928" s="385"/>
      <c r="S928" s="385"/>
      <c r="T928" s="385"/>
      <c r="U928" s="386"/>
      <c r="V928" s="386"/>
      <c r="W928" s="385"/>
      <c r="X928" s="385"/>
      <c r="Y928" s="385"/>
      <c r="Z928" s="385"/>
      <c r="AA928" s="385"/>
      <c r="AB928" s="385"/>
      <c r="AC928" s="385"/>
      <c r="AD928" s="385"/>
      <c r="AE928" s="385"/>
      <c r="AF928" s="385"/>
      <c r="AG928" s="385"/>
      <c r="AH928" s="385"/>
      <c r="AI928" s="385"/>
      <c r="AJ928" s="385"/>
      <c r="AK928" s="385"/>
      <c r="AL928" s="385"/>
    </row>
    <row r="929" spans="1:38" ht="90" customHeight="1" x14ac:dyDescent="0.25">
      <c r="A929" s="390"/>
      <c r="B929" s="385"/>
      <c r="C929" s="378"/>
      <c r="D929" s="391"/>
      <c r="E929" s="385"/>
      <c r="F929" s="385"/>
      <c r="G929" s="385"/>
      <c r="H929" s="384"/>
      <c r="I929" s="384"/>
      <c r="J929" s="384"/>
      <c r="K929" s="385"/>
      <c r="L929" s="385"/>
      <c r="M929" s="375"/>
      <c r="N929" s="382"/>
      <c r="O929" s="383"/>
      <c r="P929" s="384"/>
      <c r="Q929" s="384"/>
      <c r="R929" s="385"/>
      <c r="S929" s="385"/>
      <c r="T929" s="385"/>
      <c r="U929" s="386"/>
      <c r="V929" s="386"/>
      <c r="W929" s="385"/>
      <c r="X929" s="385"/>
      <c r="Y929" s="385"/>
      <c r="Z929" s="385"/>
      <c r="AA929" s="385"/>
      <c r="AB929" s="385"/>
      <c r="AC929" s="385"/>
      <c r="AD929" s="385"/>
      <c r="AE929" s="385"/>
      <c r="AF929" s="385"/>
      <c r="AG929" s="385"/>
      <c r="AH929" s="385"/>
      <c r="AI929" s="385"/>
      <c r="AJ929" s="385"/>
      <c r="AK929" s="385"/>
      <c r="AL929" s="385"/>
    </row>
    <row r="930" spans="1:38" ht="90" customHeight="1" x14ac:dyDescent="0.25">
      <c r="A930" s="390"/>
      <c r="B930" s="385"/>
      <c r="C930" s="378"/>
      <c r="D930" s="391"/>
      <c r="E930" s="385"/>
      <c r="F930" s="385"/>
      <c r="G930" s="385"/>
      <c r="H930" s="384"/>
      <c r="I930" s="384"/>
      <c r="J930" s="384"/>
      <c r="K930" s="385"/>
      <c r="L930" s="385"/>
      <c r="M930" s="375"/>
      <c r="N930" s="382"/>
      <c r="O930" s="383"/>
      <c r="P930" s="384"/>
      <c r="Q930" s="384"/>
      <c r="R930" s="385"/>
      <c r="S930" s="385"/>
      <c r="T930" s="385"/>
      <c r="U930" s="386"/>
      <c r="V930" s="386"/>
      <c r="W930" s="385"/>
      <c r="X930" s="385"/>
      <c r="Y930" s="385"/>
      <c r="Z930" s="385"/>
      <c r="AA930" s="385"/>
      <c r="AB930" s="385"/>
      <c r="AC930" s="385"/>
      <c r="AD930" s="385"/>
      <c r="AE930" s="385"/>
      <c r="AF930" s="385"/>
      <c r="AG930" s="385"/>
      <c r="AH930" s="385"/>
      <c r="AI930" s="385"/>
      <c r="AJ930" s="385"/>
      <c r="AK930" s="385"/>
      <c r="AL930" s="385"/>
    </row>
    <row r="931" spans="1:38" ht="90" customHeight="1" x14ac:dyDescent="0.25">
      <c r="A931" s="390"/>
      <c r="B931" s="385"/>
      <c r="C931" s="378"/>
      <c r="D931" s="391"/>
      <c r="E931" s="385"/>
      <c r="F931" s="385"/>
      <c r="G931" s="385"/>
      <c r="H931" s="384"/>
      <c r="I931" s="384"/>
      <c r="J931" s="384"/>
      <c r="K931" s="385"/>
      <c r="L931" s="385"/>
      <c r="M931" s="375"/>
      <c r="N931" s="382"/>
      <c r="O931" s="383"/>
      <c r="P931" s="384"/>
      <c r="Q931" s="384"/>
      <c r="R931" s="385"/>
      <c r="S931" s="385"/>
      <c r="T931" s="385"/>
      <c r="U931" s="386"/>
      <c r="V931" s="386"/>
      <c r="W931" s="385"/>
      <c r="X931" s="385"/>
      <c r="Y931" s="385"/>
      <c r="Z931" s="385"/>
      <c r="AA931" s="385"/>
      <c r="AB931" s="385"/>
      <c r="AC931" s="385"/>
      <c r="AD931" s="385"/>
      <c r="AE931" s="385"/>
      <c r="AF931" s="385"/>
      <c r="AG931" s="385"/>
      <c r="AH931" s="385"/>
      <c r="AI931" s="385"/>
      <c r="AJ931" s="385"/>
      <c r="AK931" s="385"/>
      <c r="AL931" s="385"/>
    </row>
    <row r="932" spans="1:38" ht="90" customHeight="1" x14ac:dyDescent="0.25">
      <c r="A932" s="390"/>
      <c r="B932" s="385"/>
      <c r="C932" s="378"/>
      <c r="D932" s="391"/>
      <c r="E932" s="385"/>
      <c r="F932" s="385"/>
      <c r="G932" s="385"/>
      <c r="H932" s="384"/>
      <c r="I932" s="384"/>
      <c r="J932" s="384"/>
      <c r="K932" s="385"/>
      <c r="L932" s="385"/>
      <c r="M932" s="375"/>
      <c r="N932" s="382"/>
      <c r="O932" s="383"/>
      <c r="P932" s="384"/>
      <c r="Q932" s="384"/>
      <c r="R932" s="385"/>
      <c r="S932" s="385"/>
      <c r="T932" s="385"/>
      <c r="U932" s="386"/>
      <c r="V932" s="386"/>
      <c r="W932" s="385"/>
      <c r="X932" s="385"/>
      <c r="Y932" s="385"/>
      <c r="Z932" s="385"/>
      <c r="AA932" s="385"/>
      <c r="AB932" s="385"/>
      <c r="AC932" s="385"/>
      <c r="AD932" s="385"/>
      <c r="AE932" s="385"/>
      <c r="AF932" s="385"/>
      <c r="AG932" s="385"/>
      <c r="AH932" s="385"/>
      <c r="AI932" s="385"/>
      <c r="AJ932" s="385"/>
      <c r="AK932" s="385"/>
      <c r="AL932" s="385"/>
    </row>
    <row r="933" spans="1:38" ht="90" customHeight="1" x14ac:dyDescent="0.25">
      <c r="A933" s="390"/>
      <c r="B933" s="385"/>
      <c r="C933" s="378"/>
      <c r="D933" s="391"/>
      <c r="E933" s="385"/>
      <c r="F933" s="385"/>
      <c r="G933" s="385"/>
      <c r="H933" s="384"/>
      <c r="I933" s="384"/>
      <c r="J933" s="384"/>
      <c r="K933" s="385"/>
      <c r="L933" s="385"/>
      <c r="M933" s="375"/>
      <c r="N933" s="382"/>
      <c r="O933" s="383"/>
      <c r="P933" s="384"/>
      <c r="Q933" s="384"/>
      <c r="R933" s="385"/>
      <c r="S933" s="385"/>
      <c r="T933" s="385"/>
      <c r="U933" s="386"/>
      <c r="V933" s="386"/>
      <c r="W933" s="385"/>
      <c r="X933" s="385"/>
      <c r="Y933" s="385"/>
      <c r="Z933" s="385"/>
      <c r="AA933" s="385"/>
      <c r="AB933" s="385"/>
      <c r="AC933" s="385"/>
      <c r="AD933" s="385"/>
      <c r="AE933" s="385"/>
      <c r="AF933" s="385"/>
      <c r="AG933" s="385"/>
      <c r="AH933" s="385"/>
      <c r="AI933" s="385"/>
      <c r="AJ933" s="385"/>
      <c r="AK933" s="385"/>
      <c r="AL933" s="385"/>
    </row>
    <row r="934" spans="1:38" ht="90" customHeight="1" x14ac:dyDescent="0.25">
      <c r="A934" s="390"/>
      <c r="B934" s="385"/>
      <c r="C934" s="378"/>
      <c r="D934" s="391"/>
      <c r="E934" s="385"/>
      <c r="F934" s="385"/>
      <c r="G934" s="385"/>
      <c r="H934" s="384"/>
      <c r="I934" s="384"/>
      <c r="J934" s="384"/>
      <c r="K934" s="385"/>
      <c r="L934" s="385"/>
      <c r="M934" s="375"/>
      <c r="N934" s="382"/>
      <c r="O934" s="383"/>
      <c r="P934" s="384"/>
      <c r="Q934" s="384"/>
      <c r="R934" s="385"/>
      <c r="S934" s="385"/>
      <c r="T934" s="385"/>
      <c r="U934" s="386"/>
      <c r="V934" s="386"/>
      <c r="W934" s="385"/>
      <c r="X934" s="385"/>
      <c r="Y934" s="385"/>
      <c r="Z934" s="385"/>
      <c r="AA934" s="385"/>
      <c r="AB934" s="385"/>
      <c r="AC934" s="385"/>
      <c r="AD934" s="385"/>
      <c r="AE934" s="385"/>
      <c r="AF934" s="385"/>
      <c r="AG934" s="385"/>
      <c r="AH934" s="385"/>
      <c r="AI934" s="385"/>
      <c r="AJ934" s="385"/>
      <c r="AK934" s="385"/>
      <c r="AL934" s="385"/>
    </row>
    <row r="935" spans="1:38" ht="90" customHeight="1" x14ac:dyDescent="0.25">
      <c r="A935" s="390"/>
      <c r="B935" s="385"/>
      <c r="C935" s="378"/>
      <c r="D935" s="391"/>
      <c r="E935" s="385"/>
      <c r="F935" s="385"/>
      <c r="G935" s="385"/>
      <c r="H935" s="384"/>
      <c r="I935" s="384"/>
      <c r="J935" s="384"/>
      <c r="K935" s="385"/>
      <c r="L935" s="385"/>
      <c r="M935" s="375"/>
      <c r="N935" s="382"/>
      <c r="O935" s="383"/>
      <c r="P935" s="384"/>
      <c r="Q935" s="384"/>
      <c r="R935" s="385"/>
      <c r="S935" s="385"/>
      <c r="T935" s="385"/>
      <c r="U935" s="386"/>
      <c r="V935" s="386"/>
      <c r="W935" s="385"/>
      <c r="X935" s="385"/>
      <c r="Y935" s="385"/>
      <c r="Z935" s="385"/>
      <c r="AA935" s="385"/>
      <c r="AB935" s="385"/>
      <c r="AC935" s="385"/>
      <c r="AD935" s="385"/>
      <c r="AE935" s="385"/>
      <c r="AF935" s="385"/>
      <c r="AG935" s="385"/>
      <c r="AH935" s="385"/>
      <c r="AI935" s="385"/>
      <c r="AJ935" s="385"/>
      <c r="AK935" s="385"/>
      <c r="AL935" s="385"/>
    </row>
    <row r="936" spans="1:38" ht="90" customHeight="1" x14ac:dyDescent="0.25">
      <c r="A936" s="390"/>
      <c r="B936" s="385"/>
      <c r="C936" s="378"/>
      <c r="D936" s="391"/>
      <c r="E936" s="385"/>
      <c r="F936" s="385"/>
      <c r="G936" s="385"/>
      <c r="H936" s="384"/>
      <c r="I936" s="384"/>
      <c r="J936" s="384"/>
      <c r="K936" s="385"/>
      <c r="L936" s="385"/>
      <c r="M936" s="375"/>
      <c r="N936" s="382"/>
      <c r="O936" s="383"/>
      <c r="P936" s="384"/>
      <c r="Q936" s="384"/>
      <c r="R936" s="385"/>
      <c r="S936" s="385"/>
      <c r="T936" s="385"/>
      <c r="U936" s="386"/>
      <c r="V936" s="386"/>
      <c r="W936" s="385"/>
      <c r="X936" s="385"/>
      <c r="Y936" s="385"/>
      <c r="Z936" s="385"/>
      <c r="AA936" s="385"/>
      <c r="AB936" s="385"/>
      <c r="AC936" s="385"/>
      <c r="AD936" s="385"/>
      <c r="AE936" s="385"/>
      <c r="AF936" s="385"/>
      <c r="AG936" s="385"/>
      <c r="AH936" s="385"/>
      <c r="AI936" s="385"/>
      <c r="AJ936" s="385"/>
      <c r="AK936" s="385"/>
      <c r="AL936" s="385"/>
    </row>
    <row r="937" spans="1:38" ht="90" customHeight="1" x14ac:dyDescent="0.25">
      <c r="A937" s="390"/>
      <c r="B937" s="385"/>
      <c r="C937" s="378"/>
      <c r="D937" s="391"/>
      <c r="E937" s="385"/>
      <c r="F937" s="385"/>
      <c r="G937" s="385"/>
      <c r="H937" s="384"/>
      <c r="I937" s="384"/>
      <c r="J937" s="384"/>
      <c r="K937" s="385"/>
      <c r="L937" s="385"/>
      <c r="M937" s="375"/>
      <c r="N937" s="382"/>
      <c r="O937" s="383"/>
      <c r="P937" s="384"/>
      <c r="Q937" s="384"/>
      <c r="R937" s="385"/>
      <c r="S937" s="385"/>
      <c r="T937" s="385"/>
      <c r="U937" s="386"/>
      <c r="V937" s="386"/>
      <c r="W937" s="385"/>
      <c r="X937" s="385"/>
      <c r="Y937" s="385"/>
      <c r="Z937" s="385"/>
      <c r="AA937" s="385"/>
      <c r="AB937" s="385"/>
      <c r="AC937" s="385"/>
      <c r="AD937" s="385"/>
      <c r="AE937" s="385"/>
      <c r="AF937" s="385"/>
      <c r="AG937" s="385"/>
      <c r="AH937" s="385"/>
      <c r="AI937" s="385"/>
      <c r="AJ937" s="385"/>
      <c r="AK937" s="385"/>
      <c r="AL937" s="385"/>
    </row>
    <row r="938" spans="1:38" ht="90" customHeight="1" x14ac:dyDescent="0.25">
      <c r="A938" s="390"/>
      <c r="B938" s="385"/>
      <c r="C938" s="378"/>
      <c r="D938" s="391"/>
      <c r="E938" s="385"/>
      <c r="F938" s="385"/>
      <c r="G938" s="385"/>
      <c r="H938" s="384"/>
      <c r="I938" s="384"/>
      <c r="J938" s="384"/>
      <c r="K938" s="385"/>
      <c r="L938" s="385"/>
      <c r="M938" s="375"/>
      <c r="N938" s="382"/>
      <c r="O938" s="383"/>
      <c r="P938" s="384"/>
      <c r="Q938" s="384"/>
      <c r="R938" s="385"/>
      <c r="S938" s="385"/>
      <c r="T938" s="385"/>
      <c r="U938" s="386"/>
      <c r="V938" s="386"/>
      <c r="W938" s="385"/>
      <c r="X938" s="385"/>
      <c r="Y938" s="385"/>
      <c r="Z938" s="385"/>
      <c r="AA938" s="385"/>
      <c r="AB938" s="385"/>
      <c r="AC938" s="385"/>
      <c r="AD938" s="385"/>
      <c r="AE938" s="385"/>
      <c r="AF938" s="385"/>
      <c r="AG938" s="385"/>
      <c r="AH938" s="385"/>
      <c r="AI938" s="385"/>
      <c r="AJ938" s="385"/>
      <c r="AK938" s="385"/>
      <c r="AL938" s="385"/>
    </row>
    <row r="939" spans="1:38" ht="90" customHeight="1" x14ac:dyDescent="0.25">
      <c r="A939" s="390"/>
      <c r="B939" s="385"/>
      <c r="C939" s="378"/>
      <c r="D939" s="391"/>
      <c r="E939" s="385"/>
      <c r="F939" s="385"/>
      <c r="G939" s="385"/>
      <c r="H939" s="384"/>
      <c r="I939" s="384"/>
      <c r="J939" s="384"/>
      <c r="K939" s="385"/>
      <c r="L939" s="385"/>
      <c r="M939" s="375"/>
      <c r="N939" s="382"/>
      <c r="O939" s="383"/>
      <c r="P939" s="384"/>
      <c r="Q939" s="384"/>
      <c r="R939" s="385"/>
      <c r="S939" s="385"/>
      <c r="T939" s="385"/>
      <c r="U939" s="386"/>
      <c r="V939" s="386"/>
      <c r="W939" s="385"/>
      <c r="X939" s="385"/>
      <c r="Y939" s="385"/>
      <c r="Z939" s="385"/>
      <c r="AA939" s="385"/>
      <c r="AB939" s="385"/>
      <c r="AC939" s="385"/>
      <c r="AD939" s="385"/>
      <c r="AE939" s="385"/>
      <c r="AF939" s="385"/>
      <c r="AG939" s="385"/>
      <c r="AH939" s="385"/>
      <c r="AI939" s="385"/>
      <c r="AJ939" s="385"/>
      <c r="AK939" s="385"/>
      <c r="AL939" s="385"/>
    </row>
    <row r="940" spans="1:38" ht="90" customHeight="1" x14ac:dyDescent="0.25">
      <c r="A940" s="390"/>
      <c r="B940" s="385"/>
      <c r="C940" s="378"/>
      <c r="D940" s="391"/>
      <c r="E940" s="385"/>
      <c r="F940" s="385"/>
      <c r="G940" s="385"/>
      <c r="H940" s="384"/>
      <c r="I940" s="384"/>
      <c r="J940" s="384"/>
      <c r="K940" s="385"/>
      <c r="L940" s="385"/>
      <c r="M940" s="375"/>
      <c r="N940" s="382"/>
      <c r="O940" s="383"/>
      <c r="P940" s="384"/>
      <c r="Q940" s="384"/>
      <c r="R940" s="385"/>
      <c r="S940" s="385"/>
      <c r="T940" s="385"/>
      <c r="U940" s="386"/>
      <c r="V940" s="386"/>
      <c r="W940" s="385"/>
      <c r="X940" s="385"/>
      <c r="Y940" s="385"/>
      <c r="Z940" s="385"/>
      <c r="AA940" s="385"/>
      <c r="AB940" s="385"/>
      <c r="AC940" s="385"/>
      <c r="AD940" s="385"/>
      <c r="AE940" s="385"/>
      <c r="AF940" s="385"/>
      <c r="AG940" s="385"/>
      <c r="AH940" s="385"/>
      <c r="AI940" s="385"/>
      <c r="AJ940" s="385"/>
      <c r="AK940" s="385"/>
      <c r="AL940" s="385"/>
    </row>
    <row r="941" spans="1:38" ht="90" customHeight="1" x14ac:dyDescent="0.25">
      <c r="A941" s="390"/>
      <c r="B941" s="385"/>
      <c r="C941" s="378"/>
      <c r="D941" s="391"/>
      <c r="E941" s="385"/>
      <c r="F941" s="385"/>
      <c r="G941" s="385"/>
      <c r="H941" s="384"/>
      <c r="I941" s="384"/>
      <c r="J941" s="384"/>
      <c r="K941" s="385"/>
      <c r="L941" s="385"/>
      <c r="M941" s="375"/>
      <c r="N941" s="382"/>
      <c r="O941" s="383"/>
      <c r="P941" s="384"/>
      <c r="Q941" s="384"/>
      <c r="R941" s="385"/>
      <c r="S941" s="385"/>
      <c r="T941" s="385"/>
      <c r="U941" s="386"/>
      <c r="V941" s="386"/>
      <c r="W941" s="385"/>
      <c r="X941" s="385"/>
      <c r="Y941" s="385"/>
      <c r="Z941" s="385"/>
      <c r="AA941" s="385"/>
      <c r="AB941" s="385"/>
      <c r="AC941" s="385"/>
      <c r="AD941" s="385"/>
      <c r="AE941" s="385"/>
      <c r="AF941" s="385"/>
      <c r="AG941" s="385"/>
      <c r="AH941" s="385"/>
      <c r="AI941" s="385"/>
      <c r="AJ941" s="385"/>
      <c r="AK941" s="385"/>
      <c r="AL941" s="385"/>
    </row>
    <row r="942" spans="1:38" ht="90" customHeight="1" x14ac:dyDescent="0.25">
      <c r="A942" s="390"/>
      <c r="B942" s="385"/>
      <c r="C942" s="378"/>
      <c r="D942" s="391"/>
      <c r="E942" s="385"/>
      <c r="F942" s="385"/>
      <c r="G942" s="385"/>
      <c r="H942" s="384"/>
      <c r="I942" s="384"/>
      <c r="J942" s="384"/>
      <c r="K942" s="385"/>
      <c r="L942" s="385"/>
      <c r="M942" s="375"/>
      <c r="N942" s="382"/>
      <c r="O942" s="383"/>
      <c r="P942" s="384"/>
      <c r="Q942" s="384"/>
      <c r="R942" s="385"/>
      <c r="S942" s="385"/>
      <c r="T942" s="385"/>
      <c r="U942" s="386"/>
      <c r="V942" s="386"/>
      <c r="W942" s="385"/>
      <c r="X942" s="385"/>
      <c r="Y942" s="385"/>
      <c r="Z942" s="385"/>
      <c r="AA942" s="385"/>
      <c r="AB942" s="385"/>
      <c r="AC942" s="385"/>
      <c r="AD942" s="385"/>
      <c r="AE942" s="385"/>
      <c r="AF942" s="385"/>
      <c r="AG942" s="385"/>
      <c r="AH942" s="385"/>
      <c r="AI942" s="385"/>
      <c r="AJ942" s="385"/>
      <c r="AK942" s="385"/>
      <c r="AL942" s="385"/>
    </row>
    <row r="943" spans="1:38" ht="90" customHeight="1" x14ac:dyDescent="0.25">
      <c r="A943" s="390"/>
      <c r="B943" s="385"/>
      <c r="C943" s="378"/>
      <c r="D943" s="391"/>
      <c r="E943" s="385"/>
      <c r="F943" s="385"/>
      <c r="G943" s="385"/>
      <c r="H943" s="384"/>
      <c r="I943" s="384"/>
      <c r="J943" s="384"/>
      <c r="K943" s="385"/>
      <c r="L943" s="385"/>
      <c r="M943" s="375"/>
      <c r="N943" s="382"/>
      <c r="O943" s="383"/>
      <c r="P943" s="384"/>
      <c r="Q943" s="384"/>
      <c r="R943" s="385"/>
      <c r="S943" s="385"/>
      <c r="T943" s="385"/>
      <c r="U943" s="386"/>
      <c r="V943" s="386"/>
      <c r="W943" s="385"/>
      <c r="X943" s="385"/>
      <c r="Y943" s="385"/>
      <c r="Z943" s="385"/>
      <c r="AA943" s="385"/>
      <c r="AB943" s="385"/>
      <c r="AC943" s="385"/>
      <c r="AD943" s="385"/>
      <c r="AE943" s="385"/>
      <c r="AF943" s="385"/>
      <c r="AG943" s="385"/>
      <c r="AH943" s="385"/>
      <c r="AI943" s="385"/>
      <c r="AJ943" s="385"/>
      <c r="AK943" s="385"/>
      <c r="AL943" s="385"/>
    </row>
    <row r="944" spans="1:38" ht="90" customHeight="1" x14ac:dyDescent="0.25">
      <c r="A944" s="390"/>
      <c r="B944" s="385"/>
      <c r="C944" s="378"/>
      <c r="D944" s="391"/>
      <c r="E944" s="385"/>
      <c r="F944" s="385"/>
      <c r="G944" s="385"/>
      <c r="H944" s="384"/>
      <c r="I944" s="384"/>
      <c r="J944" s="384"/>
      <c r="K944" s="385"/>
      <c r="L944" s="385"/>
      <c r="M944" s="375"/>
      <c r="N944" s="382"/>
      <c r="O944" s="383"/>
      <c r="P944" s="384"/>
      <c r="Q944" s="384"/>
      <c r="R944" s="385"/>
      <c r="S944" s="385"/>
      <c r="T944" s="385"/>
      <c r="U944" s="386"/>
      <c r="V944" s="386"/>
      <c r="W944" s="385"/>
      <c r="X944" s="385"/>
      <c r="Y944" s="385"/>
      <c r="Z944" s="385"/>
      <c r="AA944" s="385"/>
      <c r="AB944" s="385"/>
      <c r="AC944" s="385"/>
      <c r="AD944" s="385"/>
      <c r="AE944" s="385"/>
      <c r="AF944" s="385"/>
      <c r="AG944" s="385"/>
      <c r="AH944" s="385"/>
      <c r="AI944" s="385"/>
      <c r="AJ944" s="385"/>
      <c r="AK944" s="385"/>
      <c r="AL944" s="385"/>
    </row>
    <row r="945" spans="1:38" ht="90" customHeight="1" x14ac:dyDescent="0.25">
      <c r="A945" s="390"/>
      <c r="B945" s="385"/>
      <c r="C945" s="378"/>
      <c r="D945" s="391"/>
      <c r="E945" s="385"/>
      <c r="F945" s="385"/>
      <c r="G945" s="385"/>
      <c r="H945" s="384"/>
      <c r="I945" s="384"/>
      <c r="J945" s="384"/>
      <c r="K945" s="385"/>
      <c r="L945" s="385"/>
      <c r="M945" s="375"/>
      <c r="N945" s="382"/>
      <c r="O945" s="383"/>
      <c r="P945" s="384"/>
      <c r="Q945" s="384"/>
      <c r="R945" s="385"/>
      <c r="S945" s="385"/>
      <c r="T945" s="385"/>
      <c r="U945" s="386"/>
      <c r="V945" s="386"/>
      <c r="W945" s="385"/>
      <c r="X945" s="385"/>
      <c r="Y945" s="385"/>
      <c r="Z945" s="385"/>
      <c r="AA945" s="385"/>
      <c r="AB945" s="385"/>
      <c r="AC945" s="385"/>
      <c r="AD945" s="385"/>
      <c r="AE945" s="385"/>
      <c r="AF945" s="385"/>
      <c r="AG945" s="385"/>
      <c r="AH945" s="385"/>
      <c r="AI945" s="385"/>
      <c r="AJ945" s="385"/>
      <c r="AK945" s="385"/>
      <c r="AL945" s="385"/>
    </row>
    <row r="946" spans="1:38" ht="90" customHeight="1" x14ac:dyDescent="0.25">
      <c r="A946" s="390"/>
      <c r="B946" s="385"/>
      <c r="C946" s="378"/>
      <c r="D946" s="391"/>
      <c r="E946" s="385"/>
      <c r="F946" s="385"/>
      <c r="G946" s="385"/>
      <c r="H946" s="384"/>
      <c r="I946" s="384"/>
      <c r="J946" s="384"/>
      <c r="K946" s="385"/>
      <c r="L946" s="385"/>
      <c r="M946" s="375"/>
      <c r="N946" s="382"/>
      <c r="O946" s="383"/>
      <c r="P946" s="384"/>
      <c r="Q946" s="384"/>
      <c r="R946" s="385"/>
      <c r="S946" s="385"/>
      <c r="T946" s="385"/>
      <c r="U946" s="386"/>
      <c r="V946" s="386"/>
      <c r="W946" s="385"/>
      <c r="X946" s="385"/>
      <c r="Y946" s="385"/>
      <c r="Z946" s="385"/>
      <c r="AA946" s="385"/>
      <c r="AB946" s="385"/>
      <c r="AC946" s="385"/>
      <c r="AD946" s="385"/>
      <c r="AE946" s="385"/>
      <c r="AF946" s="385"/>
      <c r="AG946" s="385"/>
      <c r="AH946" s="385"/>
      <c r="AI946" s="385"/>
      <c r="AJ946" s="385"/>
      <c r="AK946" s="385"/>
      <c r="AL946" s="385"/>
    </row>
    <row r="947" spans="1:38" ht="90" customHeight="1" x14ac:dyDescent="0.25">
      <c r="A947" s="390"/>
      <c r="B947" s="385"/>
      <c r="C947" s="378"/>
      <c r="D947" s="391"/>
      <c r="E947" s="385"/>
      <c r="F947" s="385"/>
      <c r="G947" s="385"/>
      <c r="H947" s="384"/>
      <c r="I947" s="384"/>
      <c r="J947" s="384"/>
      <c r="K947" s="385"/>
      <c r="L947" s="385"/>
      <c r="M947" s="375"/>
      <c r="N947" s="382"/>
      <c r="O947" s="383"/>
      <c r="P947" s="384"/>
      <c r="Q947" s="384"/>
      <c r="R947" s="385"/>
      <c r="S947" s="385"/>
      <c r="T947" s="385"/>
      <c r="U947" s="386"/>
      <c r="V947" s="386"/>
      <c r="W947" s="385"/>
      <c r="X947" s="385"/>
      <c r="Y947" s="385"/>
      <c r="Z947" s="385"/>
      <c r="AA947" s="385"/>
      <c r="AB947" s="385"/>
      <c r="AC947" s="385"/>
      <c r="AD947" s="385"/>
      <c r="AE947" s="385"/>
      <c r="AF947" s="385"/>
      <c r="AG947" s="385"/>
      <c r="AH947" s="385"/>
      <c r="AI947" s="385"/>
      <c r="AJ947" s="385"/>
      <c r="AK947" s="385"/>
      <c r="AL947" s="385"/>
    </row>
    <row r="948" spans="1:38" ht="90" customHeight="1" x14ac:dyDescent="0.25">
      <c r="A948" s="390"/>
      <c r="B948" s="385"/>
      <c r="C948" s="378"/>
      <c r="D948" s="391"/>
      <c r="E948" s="385"/>
      <c r="F948" s="385"/>
      <c r="G948" s="385"/>
      <c r="H948" s="384"/>
      <c r="I948" s="384"/>
      <c r="J948" s="384"/>
      <c r="K948" s="385"/>
      <c r="L948" s="385"/>
      <c r="M948" s="375"/>
      <c r="N948" s="382"/>
      <c r="O948" s="383"/>
      <c r="P948" s="384"/>
      <c r="Q948" s="384"/>
      <c r="R948" s="385"/>
      <c r="S948" s="385"/>
      <c r="T948" s="385"/>
      <c r="U948" s="386"/>
      <c r="V948" s="386"/>
      <c r="W948" s="385"/>
      <c r="X948" s="385"/>
      <c r="Y948" s="385"/>
      <c r="Z948" s="385"/>
      <c r="AA948" s="385"/>
      <c r="AB948" s="385"/>
      <c r="AC948" s="385"/>
      <c r="AD948" s="385"/>
      <c r="AE948" s="385"/>
      <c r="AF948" s="385"/>
      <c r="AG948" s="385"/>
      <c r="AH948" s="385"/>
      <c r="AI948" s="385"/>
      <c r="AJ948" s="385"/>
      <c r="AK948" s="385"/>
      <c r="AL948" s="385"/>
    </row>
    <row r="949" spans="1:38" ht="90" customHeight="1" x14ac:dyDescent="0.25">
      <c r="A949" s="390"/>
      <c r="B949" s="385"/>
      <c r="C949" s="378"/>
      <c r="D949" s="391"/>
      <c r="E949" s="385"/>
      <c r="F949" s="385"/>
      <c r="G949" s="385"/>
      <c r="H949" s="384"/>
      <c r="I949" s="384"/>
      <c r="J949" s="384"/>
      <c r="K949" s="385"/>
      <c r="L949" s="385"/>
      <c r="M949" s="375"/>
      <c r="N949" s="382"/>
      <c r="O949" s="383"/>
      <c r="P949" s="384"/>
      <c r="Q949" s="384"/>
      <c r="R949" s="385"/>
      <c r="S949" s="385"/>
      <c r="T949" s="385"/>
      <c r="U949" s="386"/>
      <c r="V949" s="386"/>
      <c r="W949" s="385"/>
      <c r="X949" s="385"/>
      <c r="Y949" s="385"/>
      <c r="Z949" s="385"/>
      <c r="AA949" s="385"/>
      <c r="AB949" s="385"/>
      <c r="AC949" s="385"/>
      <c r="AD949" s="385"/>
      <c r="AE949" s="385"/>
      <c r="AF949" s="385"/>
      <c r="AG949" s="385"/>
      <c r="AH949" s="385"/>
      <c r="AI949" s="385"/>
      <c r="AJ949" s="385"/>
      <c r="AK949" s="385"/>
      <c r="AL949" s="385"/>
    </row>
    <row r="950" spans="1:38" ht="90" customHeight="1" x14ac:dyDescent="0.25">
      <c r="A950" s="390"/>
      <c r="B950" s="385"/>
      <c r="C950" s="378"/>
      <c r="D950" s="391"/>
      <c r="E950" s="385"/>
      <c r="F950" s="385"/>
      <c r="G950" s="385"/>
      <c r="H950" s="384"/>
      <c r="I950" s="384"/>
      <c r="J950" s="384"/>
      <c r="K950" s="385"/>
      <c r="L950" s="385"/>
      <c r="M950" s="375"/>
      <c r="N950" s="382"/>
      <c r="O950" s="383"/>
      <c r="P950" s="384"/>
      <c r="Q950" s="384"/>
      <c r="R950" s="385"/>
      <c r="S950" s="385"/>
      <c r="T950" s="385"/>
      <c r="U950" s="386"/>
      <c r="V950" s="386"/>
      <c r="W950" s="385"/>
      <c r="X950" s="385"/>
      <c r="Y950" s="385"/>
      <c r="Z950" s="385"/>
      <c r="AA950" s="385"/>
      <c r="AB950" s="385"/>
      <c r="AC950" s="385"/>
      <c r="AD950" s="385"/>
      <c r="AE950" s="385"/>
      <c r="AF950" s="385"/>
      <c r="AG950" s="385"/>
      <c r="AH950" s="385"/>
      <c r="AI950" s="385"/>
      <c r="AJ950" s="385"/>
      <c r="AK950" s="385"/>
      <c r="AL950" s="385"/>
    </row>
    <row r="951" spans="1:38" ht="90" customHeight="1" x14ac:dyDescent="0.25">
      <c r="A951" s="390"/>
      <c r="B951" s="385"/>
      <c r="C951" s="378"/>
      <c r="D951" s="391"/>
      <c r="E951" s="385"/>
      <c r="F951" s="385"/>
      <c r="G951" s="385"/>
      <c r="H951" s="384"/>
      <c r="I951" s="384"/>
      <c r="J951" s="384"/>
      <c r="K951" s="385"/>
      <c r="L951" s="385"/>
      <c r="M951" s="375"/>
      <c r="N951" s="382"/>
      <c r="O951" s="383"/>
      <c r="P951" s="384"/>
      <c r="Q951" s="384"/>
      <c r="R951" s="385"/>
      <c r="S951" s="385"/>
      <c r="T951" s="385"/>
      <c r="U951" s="386"/>
      <c r="V951" s="386"/>
      <c r="W951" s="385"/>
      <c r="X951" s="385"/>
      <c r="Y951" s="385"/>
      <c r="Z951" s="385"/>
      <c r="AA951" s="385"/>
      <c r="AB951" s="385"/>
      <c r="AC951" s="385"/>
      <c r="AD951" s="385"/>
      <c r="AE951" s="385"/>
      <c r="AF951" s="385"/>
      <c r="AG951" s="385"/>
      <c r="AH951" s="385"/>
      <c r="AI951" s="385"/>
      <c r="AJ951" s="385"/>
      <c r="AK951" s="385"/>
      <c r="AL951" s="385"/>
    </row>
    <row r="952" spans="1:38" ht="90" customHeight="1" x14ac:dyDescent="0.25">
      <c r="A952" s="390"/>
      <c r="B952" s="385"/>
      <c r="C952" s="378"/>
      <c r="D952" s="391"/>
      <c r="E952" s="385"/>
      <c r="F952" s="385"/>
      <c r="G952" s="385"/>
      <c r="H952" s="384"/>
      <c r="I952" s="384"/>
      <c r="J952" s="384"/>
      <c r="K952" s="385"/>
      <c r="L952" s="385"/>
      <c r="M952" s="375"/>
      <c r="N952" s="382"/>
      <c r="O952" s="383"/>
      <c r="P952" s="384"/>
      <c r="Q952" s="384"/>
      <c r="R952" s="385"/>
      <c r="S952" s="385"/>
      <c r="T952" s="385"/>
      <c r="U952" s="386"/>
      <c r="V952" s="386"/>
      <c r="W952" s="385"/>
      <c r="X952" s="385"/>
      <c r="Y952" s="385"/>
      <c r="Z952" s="385"/>
      <c r="AA952" s="385"/>
      <c r="AB952" s="385"/>
      <c r="AC952" s="385"/>
      <c r="AD952" s="385"/>
      <c r="AE952" s="385"/>
      <c r="AF952" s="385"/>
      <c r="AG952" s="385"/>
      <c r="AH952" s="385"/>
      <c r="AI952" s="385"/>
      <c r="AJ952" s="385"/>
      <c r="AK952" s="385"/>
      <c r="AL952" s="385"/>
    </row>
    <row r="953" spans="1:38" ht="90" customHeight="1" x14ac:dyDescent="0.25">
      <c r="A953" s="390"/>
      <c r="B953" s="385"/>
      <c r="C953" s="378"/>
      <c r="D953" s="391"/>
      <c r="E953" s="385"/>
      <c r="F953" s="385"/>
      <c r="G953" s="385"/>
      <c r="H953" s="384"/>
      <c r="I953" s="384"/>
      <c r="J953" s="384"/>
      <c r="K953" s="385"/>
      <c r="L953" s="385"/>
      <c r="M953" s="375"/>
      <c r="N953" s="382"/>
      <c r="O953" s="383"/>
      <c r="P953" s="384"/>
      <c r="Q953" s="384"/>
      <c r="R953" s="385"/>
      <c r="S953" s="385"/>
      <c r="T953" s="385"/>
      <c r="U953" s="386"/>
      <c r="V953" s="386"/>
      <c r="W953" s="385"/>
      <c r="X953" s="385"/>
      <c r="Y953" s="385"/>
      <c r="Z953" s="385"/>
      <c r="AA953" s="385"/>
      <c r="AB953" s="385"/>
      <c r="AC953" s="385"/>
      <c r="AD953" s="385"/>
      <c r="AE953" s="385"/>
      <c r="AF953" s="385"/>
      <c r="AG953" s="385"/>
      <c r="AH953" s="385"/>
      <c r="AI953" s="385"/>
      <c r="AJ953" s="385"/>
      <c r="AK953" s="385"/>
      <c r="AL953" s="385"/>
    </row>
    <row r="954" spans="1:38" ht="90" customHeight="1" x14ac:dyDescent="0.25">
      <c r="A954" s="390"/>
      <c r="B954" s="385"/>
      <c r="C954" s="378"/>
      <c r="D954" s="391"/>
      <c r="E954" s="385"/>
      <c r="F954" s="385"/>
      <c r="G954" s="385"/>
      <c r="H954" s="384"/>
      <c r="I954" s="384"/>
      <c r="J954" s="384"/>
      <c r="K954" s="385"/>
      <c r="L954" s="385"/>
      <c r="M954" s="375"/>
      <c r="N954" s="382"/>
      <c r="O954" s="383"/>
      <c r="P954" s="384"/>
      <c r="Q954" s="384"/>
      <c r="R954" s="385"/>
      <c r="S954" s="385"/>
      <c r="T954" s="385"/>
      <c r="U954" s="386"/>
      <c r="V954" s="386"/>
      <c r="W954" s="385"/>
      <c r="X954" s="385"/>
      <c r="Y954" s="385"/>
      <c r="Z954" s="385"/>
      <c r="AA954" s="385"/>
      <c r="AB954" s="385"/>
      <c r="AC954" s="385"/>
      <c r="AD954" s="385"/>
      <c r="AE954" s="385"/>
      <c r="AF954" s="385"/>
      <c r="AG954" s="385"/>
      <c r="AH954" s="385"/>
      <c r="AI954" s="385"/>
      <c r="AJ954" s="385"/>
      <c r="AK954" s="385"/>
      <c r="AL954" s="385"/>
    </row>
    <row r="955" spans="1:38" ht="90" customHeight="1" x14ac:dyDescent="0.25">
      <c r="A955" s="390"/>
      <c r="B955" s="385"/>
      <c r="C955" s="378"/>
      <c r="D955" s="391"/>
      <c r="E955" s="385"/>
      <c r="F955" s="385"/>
      <c r="G955" s="385"/>
      <c r="H955" s="384"/>
      <c r="I955" s="384"/>
      <c r="J955" s="384"/>
      <c r="K955" s="385"/>
      <c r="L955" s="385"/>
      <c r="M955" s="375"/>
      <c r="N955" s="382"/>
      <c r="O955" s="383"/>
      <c r="P955" s="384"/>
      <c r="Q955" s="384"/>
      <c r="R955" s="385"/>
      <c r="S955" s="385"/>
      <c r="T955" s="385"/>
      <c r="U955" s="386"/>
      <c r="V955" s="386"/>
      <c r="W955" s="385"/>
      <c r="X955" s="385"/>
      <c r="Y955" s="385"/>
      <c r="Z955" s="385"/>
      <c r="AA955" s="385"/>
      <c r="AB955" s="385"/>
      <c r="AC955" s="385"/>
      <c r="AD955" s="385"/>
      <c r="AE955" s="385"/>
      <c r="AF955" s="385"/>
      <c r="AG955" s="385"/>
      <c r="AH955" s="385"/>
      <c r="AI955" s="385"/>
      <c r="AJ955" s="385"/>
      <c r="AK955" s="385"/>
      <c r="AL955" s="385"/>
    </row>
    <row r="956" spans="1:38" ht="90" customHeight="1" x14ac:dyDescent="0.25">
      <c r="A956" s="390"/>
      <c r="B956" s="385"/>
      <c r="C956" s="378"/>
      <c r="D956" s="391"/>
      <c r="E956" s="385"/>
      <c r="F956" s="385"/>
      <c r="G956" s="385"/>
      <c r="H956" s="384"/>
      <c r="I956" s="384"/>
      <c r="J956" s="384"/>
      <c r="K956" s="385"/>
      <c r="L956" s="385"/>
      <c r="M956" s="375"/>
      <c r="N956" s="382"/>
      <c r="O956" s="383"/>
      <c r="P956" s="384"/>
      <c r="Q956" s="384"/>
      <c r="R956" s="385"/>
      <c r="S956" s="385"/>
      <c r="T956" s="385"/>
      <c r="U956" s="386"/>
      <c r="V956" s="386"/>
      <c r="W956" s="385"/>
      <c r="X956" s="385"/>
      <c r="Y956" s="385"/>
      <c r="Z956" s="385"/>
      <c r="AA956" s="385"/>
      <c r="AB956" s="385"/>
      <c r="AC956" s="385"/>
      <c r="AD956" s="385"/>
      <c r="AE956" s="385"/>
      <c r="AF956" s="385"/>
      <c r="AG956" s="385"/>
      <c r="AH956" s="385"/>
      <c r="AI956" s="385"/>
      <c r="AJ956" s="385"/>
      <c r="AK956" s="385"/>
      <c r="AL956" s="385"/>
    </row>
    <row r="957" spans="1:38" ht="90" customHeight="1" x14ac:dyDescent="0.25">
      <c r="A957" s="390"/>
      <c r="B957" s="385"/>
      <c r="C957" s="378"/>
      <c r="D957" s="391"/>
      <c r="E957" s="385"/>
      <c r="F957" s="385"/>
      <c r="G957" s="385"/>
      <c r="H957" s="384"/>
      <c r="I957" s="384"/>
      <c r="J957" s="384"/>
      <c r="K957" s="385"/>
      <c r="L957" s="385"/>
      <c r="M957" s="375"/>
      <c r="N957" s="382"/>
      <c r="O957" s="383"/>
      <c r="P957" s="384"/>
      <c r="Q957" s="384"/>
      <c r="R957" s="385"/>
      <c r="S957" s="385"/>
      <c r="T957" s="385"/>
      <c r="U957" s="386"/>
      <c r="V957" s="386"/>
      <c r="W957" s="385"/>
      <c r="X957" s="385"/>
      <c r="Y957" s="385"/>
      <c r="Z957" s="385"/>
      <c r="AA957" s="385"/>
      <c r="AB957" s="385"/>
      <c r="AC957" s="385"/>
      <c r="AD957" s="385"/>
      <c r="AE957" s="385"/>
      <c r="AF957" s="385"/>
      <c r="AG957" s="385"/>
      <c r="AH957" s="385"/>
      <c r="AI957" s="385"/>
      <c r="AJ957" s="385"/>
      <c r="AK957" s="385"/>
      <c r="AL957" s="385"/>
    </row>
    <row r="958" spans="1:38" ht="90" customHeight="1" x14ac:dyDescent="0.25">
      <c r="A958" s="390"/>
      <c r="B958" s="385"/>
      <c r="C958" s="378"/>
      <c r="D958" s="391"/>
      <c r="E958" s="385"/>
      <c r="F958" s="385"/>
      <c r="G958" s="385"/>
      <c r="H958" s="384"/>
      <c r="I958" s="384"/>
      <c r="J958" s="384"/>
      <c r="K958" s="385"/>
      <c r="L958" s="385"/>
      <c r="M958" s="375"/>
      <c r="N958" s="382"/>
      <c r="O958" s="383"/>
      <c r="P958" s="384"/>
      <c r="Q958" s="384"/>
      <c r="R958" s="385"/>
      <c r="S958" s="385"/>
      <c r="T958" s="385"/>
      <c r="U958" s="386"/>
      <c r="V958" s="386"/>
      <c r="W958" s="385"/>
      <c r="X958" s="385"/>
      <c r="Y958" s="385"/>
      <c r="Z958" s="385"/>
      <c r="AA958" s="385"/>
      <c r="AB958" s="385"/>
      <c r="AC958" s="385"/>
      <c r="AD958" s="385"/>
      <c r="AE958" s="385"/>
      <c r="AF958" s="385"/>
      <c r="AG958" s="385"/>
      <c r="AH958" s="385"/>
      <c r="AI958" s="385"/>
      <c r="AJ958" s="385"/>
      <c r="AK958" s="385"/>
      <c r="AL958" s="385"/>
    </row>
    <row r="959" spans="1:38" ht="90" customHeight="1" x14ac:dyDescent="0.25">
      <c r="A959" s="390"/>
      <c r="B959" s="385"/>
      <c r="C959" s="378"/>
      <c r="D959" s="391"/>
      <c r="E959" s="385"/>
      <c r="F959" s="385"/>
      <c r="G959" s="385"/>
      <c r="H959" s="384"/>
      <c r="I959" s="384"/>
      <c r="J959" s="384"/>
      <c r="K959" s="385"/>
      <c r="L959" s="385"/>
      <c r="M959" s="375"/>
      <c r="N959" s="382"/>
      <c r="O959" s="383"/>
      <c r="P959" s="384"/>
      <c r="Q959" s="384"/>
      <c r="R959" s="385"/>
      <c r="S959" s="385"/>
      <c r="T959" s="385"/>
      <c r="U959" s="386"/>
      <c r="V959" s="386"/>
      <c r="W959" s="385"/>
      <c r="X959" s="385"/>
      <c r="Y959" s="385"/>
      <c r="Z959" s="385"/>
      <c r="AA959" s="385"/>
      <c r="AB959" s="385"/>
      <c r="AC959" s="385"/>
      <c r="AD959" s="385"/>
      <c r="AE959" s="385"/>
      <c r="AF959" s="385"/>
      <c r="AG959" s="385"/>
      <c r="AH959" s="385"/>
      <c r="AI959" s="385"/>
      <c r="AJ959" s="385"/>
      <c r="AK959" s="385"/>
      <c r="AL959" s="385"/>
    </row>
    <row r="960" spans="1:38" ht="90" customHeight="1" x14ac:dyDescent="0.25">
      <c r="A960" s="390"/>
      <c r="B960" s="385"/>
      <c r="C960" s="378"/>
      <c r="D960" s="391"/>
      <c r="E960" s="385"/>
      <c r="F960" s="385"/>
      <c r="G960" s="385"/>
      <c r="H960" s="384"/>
      <c r="I960" s="384"/>
      <c r="J960" s="384"/>
      <c r="K960" s="385"/>
      <c r="L960" s="385"/>
      <c r="M960" s="375"/>
      <c r="N960" s="382"/>
      <c r="O960" s="383"/>
      <c r="P960" s="384"/>
      <c r="Q960" s="384"/>
      <c r="R960" s="385"/>
      <c r="S960" s="385"/>
      <c r="T960" s="385"/>
      <c r="U960" s="386"/>
      <c r="V960" s="386"/>
      <c r="W960" s="385"/>
      <c r="X960" s="385"/>
      <c r="Y960" s="385"/>
      <c r="Z960" s="385"/>
      <c r="AA960" s="385"/>
      <c r="AB960" s="385"/>
      <c r="AC960" s="385"/>
      <c r="AD960" s="385"/>
      <c r="AE960" s="385"/>
      <c r="AF960" s="385"/>
      <c r="AG960" s="385"/>
      <c r="AH960" s="385"/>
      <c r="AI960" s="385"/>
      <c r="AJ960" s="385"/>
      <c r="AK960" s="385"/>
      <c r="AL960" s="385"/>
    </row>
    <row r="961" spans="1:38" ht="90" customHeight="1" x14ac:dyDescent="0.25">
      <c r="A961" s="390"/>
      <c r="B961" s="385"/>
      <c r="C961" s="378"/>
      <c r="D961" s="391"/>
      <c r="E961" s="385"/>
      <c r="F961" s="385"/>
      <c r="G961" s="385"/>
      <c r="H961" s="384"/>
      <c r="I961" s="384"/>
      <c r="J961" s="384"/>
      <c r="K961" s="385"/>
      <c r="L961" s="385"/>
      <c r="M961" s="375"/>
      <c r="N961" s="382"/>
      <c r="O961" s="383"/>
      <c r="P961" s="384"/>
      <c r="Q961" s="384"/>
      <c r="R961" s="385"/>
      <c r="S961" s="385"/>
      <c r="T961" s="385"/>
      <c r="U961" s="386"/>
      <c r="V961" s="386"/>
      <c r="W961" s="385"/>
      <c r="X961" s="385"/>
      <c r="Y961" s="385"/>
      <c r="Z961" s="385"/>
      <c r="AA961" s="385"/>
      <c r="AB961" s="385"/>
      <c r="AC961" s="385"/>
      <c r="AD961" s="385"/>
      <c r="AE961" s="385"/>
      <c r="AF961" s="385"/>
      <c r="AG961" s="385"/>
      <c r="AH961" s="385"/>
      <c r="AI961" s="385"/>
      <c r="AJ961" s="385"/>
      <c r="AK961" s="385"/>
      <c r="AL961" s="385"/>
    </row>
    <row r="962" spans="1:38" ht="90" customHeight="1" x14ac:dyDescent="0.25">
      <c r="A962" s="390"/>
      <c r="B962" s="385"/>
      <c r="C962" s="378"/>
      <c r="D962" s="391"/>
      <c r="E962" s="385"/>
      <c r="F962" s="385"/>
      <c r="G962" s="385"/>
      <c r="H962" s="384"/>
      <c r="I962" s="384"/>
      <c r="J962" s="384"/>
      <c r="K962" s="385"/>
      <c r="L962" s="385"/>
      <c r="M962" s="375"/>
      <c r="N962" s="382"/>
      <c r="O962" s="383"/>
      <c r="P962" s="384"/>
      <c r="Q962" s="384"/>
      <c r="R962" s="385"/>
      <c r="S962" s="385"/>
      <c r="T962" s="385"/>
      <c r="U962" s="386"/>
      <c r="V962" s="386"/>
      <c r="W962" s="385"/>
      <c r="X962" s="385"/>
      <c r="Y962" s="385"/>
      <c r="Z962" s="385"/>
      <c r="AA962" s="385"/>
      <c r="AB962" s="385"/>
      <c r="AC962" s="385"/>
      <c r="AD962" s="385"/>
      <c r="AE962" s="385"/>
      <c r="AF962" s="385"/>
      <c r="AG962" s="385"/>
      <c r="AH962" s="385"/>
      <c r="AI962" s="385"/>
      <c r="AJ962" s="385"/>
      <c r="AK962" s="385"/>
      <c r="AL962" s="385"/>
    </row>
    <row r="963" spans="1:38" ht="90" customHeight="1" x14ac:dyDescent="0.25">
      <c r="A963" s="390"/>
      <c r="B963" s="385"/>
      <c r="C963" s="378"/>
      <c r="D963" s="391"/>
      <c r="E963" s="385"/>
      <c r="F963" s="385"/>
      <c r="G963" s="385"/>
      <c r="H963" s="384"/>
      <c r="I963" s="384"/>
      <c r="J963" s="384"/>
      <c r="K963" s="385"/>
      <c r="L963" s="385"/>
      <c r="M963" s="375"/>
      <c r="N963" s="382"/>
      <c r="O963" s="383"/>
      <c r="P963" s="384"/>
      <c r="Q963" s="384"/>
      <c r="R963" s="385"/>
      <c r="S963" s="385"/>
      <c r="T963" s="385"/>
      <c r="U963" s="386"/>
      <c r="V963" s="386"/>
      <c r="W963" s="385"/>
      <c r="X963" s="385"/>
      <c r="Y963" s="385"/>
      <c r="Z963" s="385"/>
      <c r="AA963" s="385"/>
      <c r="AB963" s="385"/>
      <c r="AC963" s="385"/>
      <c r="AD963" s="385"/>
      <c r="AE963" s="385"/>
      <c r="AF963" s="385"/>
      <c r="AG963" s="385"/>
      <c r="AH963" s="385"/>
      <c r="AI963" s="385"/>
      <c r="AJ963" s="385"/>
      <c r="AK963" s="385"/>
      <c r="AL963" s="385"/>
    </row>
    <row r="964" spans="1:38" ht="90" customHeight="1" x14ac:dyDescent="0.25">
      <c r="A964" s="390"/>
      <c r="B964" s="385"/>
      <c r="C964" s="378"/>
      <c r="D964" s="391"/>
      <c r="E964" s="385"/>
      <c r="F964" s="385"/>
      <c r="G964" s="385"/>
      <c r="H964" s="384"/>
      <c r="I964" s="384"/>
      <c r="J964" s="384"/>
      <c r="K964" s="385"/>
      <c r="L964" s="385"/>
      <c r="M964" s="375"/>
      <c r="N964" s="382"/>
      <c r="O964" s="383"/>
      <c r="P964" s="384"/>
      <c r="Q964" s="384"/>
      <c r="R964" s="385"/>
      <c r="S964" s="385"/>
      <c r="T964" s="385"/>
      <c r="U964" s="386"/>
      <c r="V964" s="386"/>
      <c r="W964" s="385"/>
      <c r="X964" s="385"/>
      <c r="Y964" s="385"/>
      <c r="Z964" s="385"/>
      <c r="AA964" s="385"/>
      <c r="AB964" s="385"/>
      <c r="AC964" s="385"/>
      <c r="AD964" s="385"/>
      <c r="AE964" s="385"/>
      <c r="AF964" s="385"/>
      <c r="AG964" s="385"/>
      <c r="AH964" s="385"/>
      <c r="AI964" s="385"/>
      <c r="AJ964" s="385"/>
      <c r="AK964" s="385"/>
      <c r="AL964" s="385"/>
    </row>
    <row r="965" spans="1:38" ht="90" customHeight="1" x14ac:dyDescent="0.25">
      <c r="A965" s="390"/>
      <c r="B965" s="385"/>
      <c r="C965" s="378"/>
      <c r="D965" s="391"/>
      <c r="E965" s="385"/>
      <c r="F965" s="385"/>
      <c r="G965" s="385"/>
      <c r="H965" s="384"/>
      <c r="I965" s="384"/>
      <c r="J965" s="384"/>
      <c r="K965" s="385"/>
      <c r="L965" s="385"/>
      <c r="M965" s="375"/>
      <c r="N965" s="382"/>
      <c r="O965" s="383"/>
      <c r="P965" s="384"/>
      <c r="Q965" s="384"/>
      <c r="R965" s="385"/>
      <c r="S965" s="385"/>
      <c r="T965" s="385"/>
      <c r="U965" s="386"/>
      <c r="V965" s="386"/>
      <c r="W965" s="385"/>
      <c r="X965" s="385"/>
      <c r="Y965" s="385"/>
      <c r="Z965" s="385"/>
      <c r="AA965" s="385"/>
      <c r="AB965" s="385"/>
      <c r="AC965" s="385"/>
      <c r="AD965" s="385"/>
      <c r="AE965" s="385"/>
      <c r="AF965" s="385"/>
      <c r="AG965" s="385"/>
      <c r="AH965" s="385"/>
      <c r="AI965" s="385"/>
      <c r="AJ965" s="385"/>
      <c r="AK965" s="385"/>
      <c r="AL965" s="385"/>
    </row>
    <row r="966" spans="1:38" ht="90" customHeight="1" x14ac:dyDescent="0.25">
      <c r="A966" s="390"/>
      <c r="B966" s="385"/>
      <c r="C966" s="378"/>
      <c r="D966" s="391"/>
      <c r="E966" s="385"/>
      <c r="F966" s="385"/>
      <c r="G966" s="385"/>
      <c r="H966" s="384"/>
      <c r="I966" s="384"/>
      <c r="J966" s="384"/>
      <c r="K966" s="385"/>
      <c r="L966" s="385"/>
      <c r="M966" s="375"/>
      <c r="N966" s="382"/>
      <c r="O966" s="383"/>
      <c r="P966" s="384"/>
      <c r="Q966" s="384"/>
      <c r="R966" s="385"/>
      <c r="S966" s="385"/>
      <c r="T966" s="385"/>
      <c r="U966" s="386"/>
      <c r="V966" s="386"/>
      <c r="W966" s="385"/>
      <c r="X966" s="385"/>
      <c r="Y966" s="385"/>
      <c r="Z966" s="385"/>
      <c r="AA966" s="385"/>
      <c r="AB966" s="385"/>
      <c r="AC966" s="385"/>
      <c r="AD966" s="385"/>
      <c r="AE966" s="385"/>
      <c r="AF966" s="385"/>
      <c r="AG966" s="385"/>
      <c r="AH966" s="385"/>
      <c r="AI966" s="385"/>
      <c r="AJ966" s="385"/>
      <c r="AK966" s="385"/>
      <c r="AL966" s="385"/>
    </row>
    <row r="967" spans="1:38" ht="90" customHeight="1" x14ac:dyDescent="0.25">
      <c r="A967" s="390"/>
      <c r="B967" s="385"/>
      <c r="C967" s="378"/>
      <c r="D967" s="391"/>
      <c r="E967" s="385"/>
      <c r="F967" s="385"/>
      <c r="G967" s="385"/>
      <c r="H967" s="384"/>
      <c r="I967" s="384"/>
      <c r="J967" s="384"/>
      <c r="K967" s="385"/>
      <c r="L967" s="385"/>
      <c r="M967" s="375"/>
      <c r="N967" s="382"/>
      <c r="O967" s="383"/>
      <c r="P967" s="384"/>
      <c r="Q967" s="384"/>
      <c r="R967" s="385"/>
      <c r="S967" s="385"/>
      <c r="T967" s="385"/>
      <c r="U967" s="386"/>
      <c r="V967" s="386"/>
      <c r="W967" s="385"/>
      <c r="X967" s="385"/>
      <c r="Y967" s="385"/>
      <c r="Z967" s="385"/>
      <c r="AA967" s="385"/>
      <c r="AB967" s="385"/>
      <c r="AC967" s="385"/>
      <c r="AD967" s="385"/>
      <c r="AE967" s="385"/>
      <c r="AF967" s="385"/>
      <c r="AG967" s="385"/>
      <c r="AH967" s="385"/>
      <c r="AI967" s="385"/>
      <c r="AJ967" s="385"/>
      <c r="AK967" s="385"/>
      <c r="AL967" s="385"/>
    </row>
    <row r="968" spans="1:38" ht="90" customHeight="1" x14ac:dyDescent="0.25">
      <c r="A968" s="390"/>
      <c r="B968" s="385"/>
      <c r="C968" s="378"/>
      <c r="D968" s="391"/>
      <c r="E968" s="385"/>
      <c r="F968" s="385"/>
      <c r="G968" s="385"/>
      <c r="H968" s="384"/>
      <c r="I968" s="384"/>
      <c r="J968" s="384"/>
      <c r="K968" s="385"/>
      <c r="L968" s="385"/>
      <c r="M968" s="375"/>
      <c r="N968" s="382"/>
      <c r="O968" s="383"/>
      <c r="P968" s="384"/>
      <c r="Q968" s="384"/>
      <c r="R968" s="385"/>
      <c r="S968" s="385"/>
      <c r="T968" s="385"/>
      <c r="U968" s="386"/>
      <c r="V968" s="386"/>
      <c r="W968" s="385"/>
      <c r="X968" s="385"/>
      <c r="Y968" s="385"/>
      <c r="Z968" s="385"/>
      <c r="AA968" s="385"/>
      <c r="AB968" s="385"/>
      <c r="AC968" s="385"/>
      <c r="AD968" s="385"/>
      <c r="AE968" s="385"/>
      <c r="AF968" s="385"/>
      <c r="AG968" s="385"/>
      <c r="AH968" s="385"/>
      <c r="AI968" s="385"/>
      <c r="AJ968" s="385"/>
      <c r="AK968" s="385"/>
      <c r="AL968" s="385"/>
    </row>
    <row r="969" spans="1:38" ht="90" customHeight="1" x14ac:dyDescent="0.25">
      <c r="A969" s="390"/>
      <c r="B969" s="385"/>
      <c r="C969" s="378"/>
      <c r="D969" s="391"/>
      <c r="E969" s="385"/>
      <c r="F969" s="385"/>
      <c r="G969" s="385"/>
      <c r="H969" s="384"/>
      <c r="I969" s="384"/>
      <c r="J969" s="384"/>
      <c r="K969" s="385"/>
      <c r="L969" s="385"/>
      <c r="M969" s="375"/>
      <c r="N969" s="382"/>
      <c r="O969" s="383"/>
      <c r="P969" s="384"/>
      <c r="Q969" s="384"/>
      <c r="R969" s="385"/>
      <c r="S969" s="385"/>
      <c r="T969" s="385"/>
      <c r="U969" s="386"/>
      <c r="V969" s="386"/>
      <c r="W969" s="385"/>
      <c r="X969" s="385"/>
      <c r="Y969" s="385"/>
      <c r="Z969" s="385"/>
      <c r="AA969" s="385"/>
      <c r="AB969" s="385"/>
      <c r="AC969" s="385"/>
      <c r="AD969" s="385"/>
      <c r="AE969" s="385"/>
      <c r="AF969" s="385"/>
      <c r="AG969" s="385"/>
      <c r="AH969" s="385"/>
      <c r="AI969" s="385"/>
      <c r="AJ969" s="385"/>
      <c r="AK969" s="385"/>
      <c r="AL969" s="385"/>
    </row>
    <row r="970" spans="1:38" ht="90" customHeight="1" x14ac:dyDescent="0.25">
      <c r="A970" s="390"/>
      <c r="B970" s="385"/>
      <c r="C970" s="378"/>
      <c r="D970" s="391"/>
      <c r="E970" s="385"/>
      <c r="F970" s="385"/>
      <c r="G970" s="385"/>
      <c r="H970" s="384"/>
      <c r="I970" s="384"/>
      <c r="J970" s="384"/>
      <c r="K970" s="385"/>
      <c r="L970" s="385"/>
      <c r="M970" s="375"/>
      <c r="N970" s="382"/>
      <c r="O970" s="383"/>
      <c r="P970" s="384"/>
      <c r="Q970" s="384"/>
      <c r="R970" s="385"/>
      <c r="S970" s="385"/>
      <c r="T970" s="385"/>
      <c r="U970" s="386"/>
      <c r="V970" s="386"/>
      <c r="W970" s="385"/>
      <c r="X970" s="385"/>
      <c r="Y970" s="385"/>
      <c r="Z970" s="385"/>
      <c r="AA970" s="385"/>
      <c r="AB970" s="385"/>
      <c r="AC970" s="385"/>
      <c r="AD970" s="385"/>
      <c r="AE970" s="385"/>
      <c r="AF970" s="385"/>
      <c r="AG970" s="385"/>
      <c r="AH970" s="385"/>
      <c r="AI970" s="385"/>
      <c r="AJ970" s="385"/>
      <c r="AK970" s="385"/>
      <c r="AL970" s="385"/>
    </row>
    <row r="971" spans="1:38" ht="90" customHeight="1" x14ac:dyDescent="0.25">
      <c r="A971" s="390"/>
      <c r="B971" s="385"/>
      <c r="C971" s="378"/>
      <c r="D971" s="391"/>
      <c r="E971" s="385"/>
      <c r="F971" s="385"/>
      <c r="G971" s="385"/>
      <c r="H971" s="384"/>
      <c r="I971" s="384"/>
      <c r="J971" s="384"/>
      <c r="K971" s="385"/>
      <c r="L971" s="385"/>
      <c r="M971" s="375"/>
      <c r="N971" s="382"/>
      <c r="O971" s="383"/>
      <c r="P971" s="384"/>
      <c r="Q971" s="384"/>
      <c r="R971" s="385"/>
      <c r="S971" s="385"/>
      <c r="T971" s="385"/>
      <c r="U971" s="386"/>
      <c r="V971" s="386"/>
      <c r="W971" s="385"/>
      <c r="X971" s="385"/>
      <c r="Y971" s="385"/>
      <c r="Z971" s="385"/>
      <c r="AA971" s="385"/>
      <c r="AB971" s="385"/>
      <c r="AC971" s="385"/>
      <c r="AD971" s="385"/>
      <c r="AE971" s="385"/>
      <c r="AF971" s="385"/>
      <c r="AG971" s="385"/>
      <c r="AH971" s="385"/>
      <c r="AI971" s="385"/>
      <c r="AJ971" s="385"/>
      <c r="AK971" s="385"/>
      <c r="AL971" s="385"/>
    </row>
    <row r="972" spans="1:38" ht="90" customHeight="1" x14ac:dyDescent="0.25">
      <c r="A972" s="390"/>
      <c r="B972" s="385"/>
      <c r="C972" s="378"/>
      <c r="D972" s="391"/>
      <c r="E972" s="385"/>
      <c r="F972" s="385"/>
      <c r="G972" s="385"/>
      <c r="H972" s="384"/>
      <c r="I972" s="384"/>
      <c r="J972" s="384"/>
      <c r="K972" s="385"/>
      <c r="L972" s="385"/>
      <c r="M972" s="375"/>
      <c r="N972" s="382"/>
      <c r="O972" s="383"/>
      <c r="P972" s="384"/>
      <c r="Q972" s="384"/>
      <c r="R972" s="385"/>
      <c r="S972" s="385"/>
      <c r="T972" s="385"/>
      <c r="U972" s="386"/>
      <c r="V972" s="386"/>
      <c r="W972" s="385"/>
      <c r="X972" s="385"/>
      <c r="Y972" s="385"/>
      <c r="Z972" s="385"/>
      <c r="AA972" s="385"/>
      <c r="AB972" s="385"/>
      <c r="AC972" s="385"/>
      <c r="AD972" s="385"/>
      <c r="AE972" s="385"/>
      <c r="AF972" s="385"/>
      <c r="AG972" s="385"/>
      <c r="AH972" s="385"/>
      <c r="AI972" s="385"/>
      <c r="AJ972" s="385"/>
      <c r="AK972" s="385"/>
      <c r="AL972" s="385"/>
    </row>
    <row r="973" spans="1:38" ht="90" customHeight="1" x14ac:dyDescent="0.25">
      <c r="A973" s="390"/>
      <c r="B973" s="385"/>
      <c r="C973" s="378"/>
      <c r="D973" s="391"/>
      <c r="E973" s="385"/>
      <c r="F973" s="385"/>
      <c r="G973" s="385"/>
      <c r="H973" s="384"/>
      <c r="I973" s="384"/>
      <c r="J973" s="384"/>
      <c r="K973" s="385"/>
      <c r="L973" s="385"/>
      <c r="M973" s="375"/>
      <c r="N973" s="382"/>
      <c r="O973" s="383"/>
      <c r="P973" s="384"/>
      <c r="Q973" s="384"/>
      <c r="R973" s="385"/>
      <c r="S973" s="385"/>
      <c r="T973" s="385"/>
      <c r="U973" s="386"/>
      <c r="V973" s="386"/>
      <c r="W973" s="385"/>
      <c r="X973" s="385"/>
      <c r="Y973" s="385"/>
      <c r="Z973" s="385"/>
      <c r="AA973" s="385"/>
      <c r="AB973" s="385"/>
      <c r="AC973" s="385"/>
      <c r="AD973" s="385"/>
      <c r="AE973" s="385"/>
      <c r="AF973" s="385"/>
      <c r="AG973" s="385"/>
      <c r="AH973" s="385"/>
      <c r="AI973" s="385"/>
      <c r="AJ973" s="385"/>
      <c r="AK973" s="385"/>
      <c r="AL973" s="385"/>
    </row>
    <row r="974" spans="1:38" ht="90" customHeight="1" x14ac:dyDescent="0.25">
      <c r="A974" s="390"/>
      <c r="B974" s="385"/>
      <c r="C974" s="378"/>
      <c r="D974" s="391"/>
      <c r="E974" s="385"/>
      <c r="F974" s="385"/>
      <c r="G974" s="385"/>
      <c r="H974" s="384"/>
      <c r="I974" s="384"/>
      <c r="J974" s="384"/>
      <c r="K974" s="385"/>
      <c r="L974" s="385"/>
      <c r="M974" s="375"/>
      <c r="N974" s="382"/>
      <c r="O974" s="383"/>
      <c r="P974" s="384"/>
      <c r="Q974" s="384"/>
      <c r="R974" s="385"/>
      <c r="S974" s="385"/>
      <c r="T974" s="385"/>
      <c r="U974" s="386"/>
      <c r="V974" s="386"/>
      <c r="W974" s="385"/>
      <c r="X974" s="385"/>
      <c r="Y974" s="385"/>
      <c r="Z974" s="385"/>
      <c r="AA974" s="385"/>
      <c r="AB974" s="385"/>
      <c r="AC974" s="385"/>
      <c r="AD974" s="385"/>
      <c r="AE974" s="385"/>
      <c r="AF974" s="385"/>
      <c r="AG974" s="385"/>
      <c r="AH974" s="385"/>
      <c r="AI974" s="385"/>
      <c r="AJ974" s="385"/>
      <c r="AK974" s="385"/>
      <c r="AL974" s="385"/>
    </row>
    <row r="975" spans="1:38" ht="90" customHeight="1" x14ac:dyDescent="0.25">
      <c r="A975" s="390"/>
      <c r="B975" s="385"/>
      <c r="C975" s="378"/>
      <c r="D975" s="391"/>
      <c r="E975" s="385"/>
      <c r="F975" s="385"/>
      <c r="G975" s="385"/>
      <c r="H975" s="384"/>
      <c r="I975" s="384"/>
      <c r="J975" s="384"/>
      <c r="K975" s="385"/>
      <c r="L975" s="385"/>
      <c r="M975" s="375"/>
      <c r="N975" s="382"/>
      <c r="O975" s="383"/>
      <c r="P975" s="384"/>
      <c r="Q975" s="384"/>
      <c r="R975" s="385"/>
      <c r="S975" s="385"/>
      <c r="T975" s="385"/>
      <c r="U975" s="386"/>
      <c r="V975" s="386"/>
      <c r="W975" s="385"/>
      <c r="X975" s="385"/>
      <c r="Y975" s="385"/>
      <c r="Z975" s="385"/>
      <c r="AA975" s="385"/>
      <c r="AB975" s="385"/>
      <c r="AC975" s="385"/>
      <c r="AD975" s="385"/>
      <c r="AE975" s="385"/>
      <c r="AF975" s="385"/>
      <c r="AG975" s="385"/>
      <c r="AH975" s="385"/>
      <c r="AI975" s="385"/>
      <c r="AJ975" s="385"/>
      <c r="AK975" s="385"/>
      <c r="AL975" s="385"/>
    </row>
    <row r="976" spans="1:38" ht="90" customHeight="1" x14ac:dyDescent="0.25">
      <c r="A976" s="390"/>
      <c r="B976" s="385"/>
      <c r="C976" s="378"/>
      <c r="D976" s="391"/>
      <c r="E976" s="385"/>
      <c r="F976" s="385"/>
      <c r="G976" s="385"/>
      <c r="H976" s="384"/>
      <c r="I976" s="384"/>
      <c r="J976" s="384"/>
      <c r="K976" s="385"/>
      <c r="L976" s="385"/>
      <c r="M976" s="375"/>
      <c r="N976" s="382"/>
      <c r="O976" s="383"/>
      <c r="P976" s="384"/>
      <c r="Q976" s="384"/>
      <c r="R976" s="385"/>
      <c r="S976" s="385"/>
      <c r="T976" s="385"/>
      <c r="U976" s="386"/>
      <c r="V976" s="386"/>
      <c r="W976" s="385"/>
      <c r="X976" s="385"/>
      <c r="Y976" s="385"/>
      <c r="Z976" s="385"/>
      <c r="AA976" s="385"/>
      <c r="AB976" s="385"/>
      <c r="AC976" s="385"/>
      <c r="AD976" s="385"/>
      <c r="AE976" s="385"/>
      <c r="AF976" s="385"/>
      <c r="AG976" s="385"/>
      <c r="AH976" s="385"/>
      <c r="AI976" s="385"/>
      <c r="AJ976" s="385"/>
      <c r="AK976" s="385"/>
      <c r="AL976" s="385"/>
    </row>
    <row r="977" spans="1:38" ht="90" customHeight="1" x14ac:dyDescent="0.25">
      <c r="A977" s="390"/>
      <c r="B977" s="385"/>
      <c r="C977" s="378"/>
      <c r="D977" s="391"/>
      <c r="E977" s="385"/>
      <c r="F977" s="385"/>
      <c r="G977" s="385"/>
      <c r="H977" s="384"/>
      <c r="I977" s="384"/>
      <c r="J977" s="384"/>
      <c r="K977" s="385"/>
      <c r="L977" s="385"/>
      <c r="M977" s="375"/>
      <c r="N977" s="382"/>
      <c r="O977" s="383"/>
      <c r="P977" s="384"/>
      <c r="Q977" s="384"/>
      <c r="R977" s="385"/>
      <c r="S977" s="385"/>
      <c r="T977" s="385"/>
      <c r="U977" s="386"/>
      <c r="V977" s="386"/>
      <c r="W977" s="385"/>
      <c r="X977" s="385"/>
      <c r="Y977" s="385"/>
      <c r="Z977" s="385"/>
      <c r="AA977" s="385"/>
      <c r="AB977" s="385"/>
      <c r="AC977" s="385"/>
      <c r="AD977" s="385"/>
      <c r="AE977" s="385"/>
      <c r="AF977" s="385"/>
      <c r="AG977" s="385"/>
      <c r="AH977" s="385"/>
      <c r="AI977" s="385"/>
      <c r="AJ977" s="385"/>
      <c r="AK977" s="385"/>
      <c r="AL977" s="385"/>
    </row>
    <row r="978" spans="1:38" ht="90" customHeight="1" x14ac:dyDescent="0.25">
      <c r="A978" s="390"/>
      <c r="B978" s="385"/>
      <c r="C978" s="378"/>
      <c r="D978" s="391"/>
      <c r="E978" s="385"/>
      <c r="F978" s="385"/>
      <c r="G978" s="385"/>
      <c r="H978" s="384"/>
      <c r="I978" s="384"/>
      <c r="J978" s="384"/>
      <c r="K978" s="385"/>
      <c r="L978" s="385"/>
      <c r="M978" s="375"/>
      <c r="N978" s="382"/>
      <c r="O978" s="383"/>
      <c r="P978" s="384"/>
      <c r="Q978" s="384"/>
      <c r="R978" s="385"/>
      <c r="S978" s="385"/>
      <c r="T978" s="385"/>
      <c r="U978" s="386"/>
      <c r="V978" s="386"/>
      <c r="W978" s="385"/>
      <c r="X978" s="385"/>
      <c r="Y978" s="385"/>
      <c r="Z978" s="385"/>
      <c r="AA978" s="385"/>
      <c r="AB978" s="385"/>
      <c r="AC978" s="385"/>
      <c r="AD978" s="385"/>
      <c r="AE978" s="385"/>
      <c r="AF978" s="385"/>
      <c r="AG978" s="385"/>
      <c r="AH978" s="385"/>
      <c r="AI978" s="385"/>
      <c r="AJ978" s="385"/>
      <c r="AK978" s="385"/>
      <c r="AL978" s="385"/>
    </row>
    <row r="979" spans="1:38" ht="90" customHeight="1" x14ac:dyDescent="0.25">
      <c r="A979" s="390"/>
      <c r="B979" s="385"/>
      <c r="C979" s="378"/>
      <c r="D979" s="391"/>
      <c r="E979" s="385"/>
      <c r="F979" s="385"/>
      <c r="G979" s="385"/>
      <c r="H979" s="384"/>
      <c r="I979" s="384"/>
      <c r="J979" s="384"/>
      <c r="K979" s="385"/>
      <c r="L979" s="385"/>
      <c r="M979" s="375"/>
      <c r="N979" s="382"/>
      <c r="O979" s="383"/>
      <c r="P979" s="384"/>
      <c r="Q979" s="384"/>
      <c r="R979" s="385"/>
      <c r="S979" s="385"/>
      <c r="T979" s="385"/>
      <c r="U979" s="386"/>
      <c r="V979" s="386"/>
      <c r="W979" s="385"/>
      <c r="X979" s="385"/>
      <c r="Y979" s="385"/>
      <c r="Z979" s="385"/>
      <c r="AA979" s="385"/>
      <c r="AB979" s="385"/>
      <c r="AC979" s="385"/>
      <c r="AD979" s="385"/>
      <c r="AE979" s="385"/>
      <c r="AF979" s="385"/>
      <c r="AG979" s="385"/>
      <c r="AH979" s="385"/>
      <c r="AI979" s="385"/>
      <c r="AJ979" s="385"/>
      <c r="AK979" s="385"/>
      <c r="AL979" s="385"/>
    </row>
    <row r="980" spans="1:38" ht="90" customHeight="1" x14ac:dyDescent="0.25">
      <c r="A980" s="390"/>
      <c r="B980" s="385"/>
      <c r="C980" s="378"/>
      <c r="D980" s="391"/>
      <c r="E980" s="385"/>
      <c r="F980" s="385"/>
      <c r="G980" s="385"/>
      <c r="H980" s="384"/>
      <c r="I980" s="384"/>
      <c r="J980" s="384"/>
      <c r="K980" s="385"/>
      <c r="L980" s="385"/>
      <c r="M980" s="375"/>
      <c r="N980" s="382"/>
      <c r="O980" s="383"/>
      <c r="P980" s="384"/>
      <c r="Q980" s="384"/>
      <c r="R980" s="385"/>
      <c r="S980" s="385"/>
      <c r="T980" s="385"/>
      <c r="U980" s="386"/>
      <c r="V980" s="386"/>
      <c r="W980" s="385"/>
      <c r="X980" s="385"/>
      <c r="Y980" s="385"/>
      <c r="Z980" s="385"/>
      <c r="AA980" s="385"/>
      <c r="AB980" s="385"/>
      <c r="AC980" s="385"/>
      <c r="AD980" s="385"/>
      <c r="AE980" s="385"/>
      <c r="AF980" s="385"/>
      <c r="AG980" s="385"/>
      <c r="AH980" s="385"/>
      <c r="AI980" s="385"/>
      <c r="AJ980" s="385"/>
      <c r="AK980" s="385"/>
      <c r="AL980" s="385"/>
    </row>
    <row r="981" spans="1:38" ht="90" customHeight="1" x14ac:dyDescent="0.25">
      <c r="A981" s="390"/>
      <c r="B981" s="385"/>
      <c r="C981" s="378"/>
      <c r="D981" s="391"/>
      <c r="E981" s="385"/>
      <c r="F981" s="385"/>
      <c r="G981" s="385"/>
      <c r="H981" s="384"/>
      <c r="I981" s="384"/>
      <c r="J981" s="384"/>
      <c r="K981" s="385"/>
      <c r="L981" s="385"/>
      <c r="M981" s="375"/>
      <c r="N981" s="382"/>
      <c r="O981" s="383"/>
      <c r="P981" s="384"/>
      <c r="Q981" s="384"/>
      <c r="R981" s="385"/>
      <c r="S981" s="385"/>
      <c r="T981" s="385"/>
      <c r="U981" s="386"/>
      <c r="V981" s="386"/>
      <c r="W981" s="385"/>
      <c r="X981" s="385"/>
      <c r="Y981" s="385"/>
      <c r="Z981" s="385"/>
      <c r="AA981" s="385"/>
      <c r="AB981" s="385"/>
      <c r="AC981" s="385"/>
      <c r="AD981" s="385"/>
      <c r="AE981" s="385"/>
      <c r="AF981" s="385"/>
      <c r="AG981" s="385"/>
      <c r="AH981" s="385"/>
      <c r="AI981" s="385"/>
      <c r="AJ981" s="385"/>
      <c r="AK981" s="385"/>
      <c r="AL981" s="385"/>
    </row>
    <row r="982" spans="1:38" ht="90" customHeight="1" x14ac:dyDescent="0.25">
      <c r="A982" s="390"/>
      <c r="B982" s="385"/>
      <c r="C982" s="378"/>
      <c r="D982" s="391"/>
      <c r="E982" s="385"/>
      <c r="F982" s="385"/>
      <c r="G982" s="385"/>
      <c r="H982" s="384"/>
      <c r="I982" s="384"/>
      <c r="J982" s="384"/>
      <c r="K982" s="385"/>
      <c r="L982" s="385"/>
      <c r="M982" s="375"/>
      <c r="N982" s="382"/>
      <c r="O982" s="383"/>
      <c r="P982" s="384"/>
      <c r="Q982" s="384"/>
      <c r="R982" s="385"/>
      <c r="S982" s="385"/>
      <c r="T982" s="385"/>
      <c r="U982" s="386"/>
      <c r="V982" s="386"/>
      <c r="W982" s="385"/>
      <c r="X982" s="385"/>
      <c r="Y982" s="385"/>
      <c r="Z982" s="385"/>
      <c r="AA982" s="385"/>
      <c r="AB982" s="385"/>
      <c r="AC982" s="385"/>
      <c r="AD982" s="385"/>
      <c r="AE982" s="385"/>
      <c r="AF982" s="385"/>
      <c r="AG982" s="385"/>
      <c r="AH982" s="385"/>
      <c r="AI982" s="385"/>
      <c r="AJ982" s="385"/>
      <c r="AK982" s="385"/>
      <c r="AL982" s="385"/>
    </row>
    <row r="983" spans="1:38" ht="90" customHeight="1" x14ac:dyDescent="0.25">
      <c r="A983" s="390"/>
      <c r="B983" s="385"/>
      <c r="C983" s="378"/>
      <c r="D983" s="391"/>
      <c r="E983" s="385"/>
      <c r="F983" s="385"/>
      <c r="G983" s="385"/>
      <c r="H983" s="384"/>
      <c r="I983" s="384"/>
      <c r="J983" s="384"/>
      <c r="K983" s="385"/>
      <c r="L983" s="385"/>
      <c r="M983" s="375"/>
      <c r="N983" s="382"/>
      <c r="O983" s="383"/>
      <c r="P983" s="384"/>
      <c r="Q983" s="384"/>
      <c r="R983" s="385"/>
      <c r="S983" s="385"/>
      <c r="T983" s="385"/>
      <c r="U983" s="386"/>
      <c r="V983" s="386"/>
      <c r="W983" s="385"/>
      <c r="X983" s="385"/>
      <c r="Y983" s="385"/>
      <c r="Z983" s="385"/>
      <c r="AA983" s="385"/>
      <c r="AB983" s="385"/>
      <c r="AC983" s="385"/>
      <c r="AD983" s="385"/>
      <c r="AE983" s="385"/>
      <c r="AF983" s="385"/>
      <c r="AG983" s="385"/>
      <c r="AH983" s="385"/>
      <c r="AI983" s="385"/>
      <c r="AJ983" s="385"/>
      <c r="AK983" s="385"/>
      <c r="AL983" s="385"/>
    </row>
    <row r="984" spans="1:38" ht="90" customHeight="1" x14ac:dyDescent="0.25">
      <c r="A984" s="390"/>
      <c r="B984" s="385"/>
      <c r="C984" s="378"/>
      <c r="D984" s="391"/>
      <c r="E984" s="385"/>
      <c r="F984" s="385"/>
      <c r="G984" s="385"/>
      <c r="H984" s="384"/>
      <c r="I984" s="384"/>
      <c r="J984" s="384"/>
      <c r="K984" s="385"/>
      <c r="L984" s="385"/>
      <c r="M984" s="375"/>
      <c r="N984" s="382"/>
      <c r="O984" s="383"/>
      <c r="P984" s="384"/>
      <c r="Q984" s="384"/>
      <c r="R984" s="385"/>
      <c r="S984" s="385"/>
      <c r="T984" s="385"/>
      <c r="U984" s="386"/>
      <c r="V984" s="386"/>
      <c r="W984" s="385"/>
      <c r="X984" s="385"/>
      <c r="Y984" s="385"/>
      <c r="Z984" s="385"/>
      <c r="AA984" s="385"/>
      <c r="AB984" s="385"/>
      <c r="AC984" s="385"/>
      <c r="AD984" s="385"/>
      <c r="AE984" s="385"/>
      <c r="AF984" s="385"/>
      <c r="AG984" s="385"/>
      <c r="AH984" s="385"/>
      <c r="AI984" s="385"/>
      <c r="AJ984" s="385"/>
      <c r="AK984" s="385"/>
      <c r="AL984" s="385"/>
    </row>
    <row r="985" spans="1:38" ht="90" customHeight="1" x14ac:dyDescent="0.25">
      <c r="A985" s="390"/>
      <c r="B985" s="385"/>
      <c r="C985" s="378"/>
      <c r="D985" s="391"/>
      <c r="E985" s="385"/>
      <c r="F985" s="385"/>
      <c r="G985" s="385"/>
      <c r="H985" s="384"/>
      <c r="I985" s="384"/>
      <c r="J985" s="384"/>
      <c r="K985" s="385"/>
      <c r="L985" s="385"/>
      <c r="M985" s="375"/>
      <c r="N985" s="382"/>
      <c r="O985" s="383"/>
      <c r="P985" s="384"/>
      <c r="Q985" s="384"/>
      <c r="R985" s="385"/>
      <c r="S985" s="385"/>
      <c r="T985" s="385"/>
      <c r="U985" s="386"/>
      <c r="V985" s="386"/>
      <c r="W985" s="385"/>
      <c r="X985" s="385"/>
      <c r="Y985" s="385"/>
      <c r="Z985" s="385"/>
      <c r="AA985" s="385"/>
      <c r="AB985" s="385"/>
      <c r="AC985" s="385"/>
      <c r="AD985" s="385"/>
      <c r="AE985" s="385"/>
      <c r="AF985" s="385"/>
      <c r="AG985" s="385"/>
      <c r="AH985" s="385"/>
      <c r="AI985" s="385"/>
      <c r="AJ985" s="385"/>
      <c r="AK985" s="385"/>
      <c r="AL985" s="385"/>
    </row>
    <row r="986" spans="1:38" ht="90" customHeight="1" x14ac:dyDescent="0.25">
      <c r="A986" s="390"/>
      <c r="B986" s="385"/>
      <c r="C986" s="378"/>
      <c r="D986" s="391"/>
      <c r="E986" s="385"/>
      <c r="F986" s="385"/>
      <c r="G986" s="385"/>
      <c r="H986" s="384"/>
      <c r="I986" s="384"/>
      <c r="J986" s="384"/>
      <c r="K986" s="385"/>
      <c r="L986" s="385"/>
      <c r="M986" s="375"/>
      <c r="N986" s="382"/>
      <c r="O986" s="383"/>
      <c r="P986" s="384"/>
      <c r="Q986" s="384"/>
      <c r="R986" s="385"/>
      <c r="S986" s="385"/>
      <c r="T986" s="385"/>
      <c r="U986" s="386"/>
      <c r="V986" s="386"/>
      <c r="W986" s="385"/>
      <c r="X986" s="385"/>
      <c r="Y986" s="385"/>
      <c r="Z986" s="385"/>
      <c r="AA986" s="385"/>
      <c r="AB986" s="385"/>
      <c r="AC986" s="385"/>
      <c r="AD986" s="385"/>
      <c r="AE986" s="385"/>
      <c r="AF986" s="385"/>
      <c r="AG986" s="385"/>
      <c r="AH986" s="385"/>
      <c r="AI986" s="385"/>
      <c r="AJ986" s="385"/>
      <c r="AK986" s="385"/>
      <c r="AL986" s="385"/>
    </row>
    <row r="987" spans="1:38" ht="90" customHeight="1" x14ac:dyDescent="0.25">
      <c r="A987" s="390"/>
      <c r="B987" s="385"/>
      <c r="C987" s="378"/>
      <c r="D987" s="391"/>
      <c r="E987" s="385"/>
      <c r="F987" s="385"/>
      <c r="G987" s="385"/>
      <c r="H987" s="384"/>
      <c r="I987" s="384"/>
      <c r="J987" s="384"/>
      <c r="K987" s="385"/>
      <c r="L987" s="385"/>
      <c r="M987" s="375"/>
      <c r="N987" s="382"/>
      <c r="O987" s="383"/>
      <c r="P987" s="384"/>
      <c r="Q987" s="384"/>
      <c r="R987" s="385"/>
      <c r="S987" s="385"/>
      <c r="T987" s="385"/>
      <c r="U987" s="386"/>
      <c r="V987" s="386"/>
      <c r="W987" s="385"/>
      <c r="X987" s="385"/>
      <c r="Y987" s="385"/>
      <c r="Z987" s="385"/>
      <c r="AA987" s="385"/>
      <c r="AB987" s="385"/>
      <c r="AC987" s="385"/>
      <c r="AD987" s="385"/>
      <c r="AE987" s="385"/>
      <c r="AF987" s="385"/>
      <c r="AG987" s="385"/>
      <c r="AH987" s="385"/>
      <c r="AI987" s="385"/>
      <c r="AJ987" s="385"/>
      <c r="AK987" s="385"/>
      <c r="AL987" s="385"/>
    </row>
    <row r="988" spans="1:38" ht="90" customHeight="1" x14ac:dyDescent="0.25">
      <c r="A988" s="390"/>
      <c r="B988" s="385"/>
      <c r="C988" s="378"/>
      <c r="D988" s="391"/>
      <c r="E988" s="385"/>
      <c r="F988" s="385"/>
      <c r="G988" s="385"/>
      <c r="H988" s="384"/>
      <c r="I988" s="384"/>
      <c r="J988" s="384"/>
      <c r="K988" s="385"/>
      <c r="L988" s="385"/>
      <c r="M988" s="375"/>
      <c r="N988" s="382"/>
      <c r="O988" s="383"/>
      <c r="P988" s="384"/>
      <c r="Q988" s="384"/>
      <c r="R988" s="385"/>
      <c r="S988" s="385"/>
      <c r="T988" s="385"/>
      <c r="U988" s="386"/>
      <c r="V988" s="386"/>
      <c r="W988" s="385"/>
      <c r="X988" s="385"/>
      <c r="Y988" s="385"/>
      <c r="Z988" s="385"/>
      <c r="AA988" s="385"/>
      <c r="AB988" s="385"/>
      <c r="AC988" s="385"/>
      <c r="AD988" s="385"/>
      <c r="AE988" s="385"/>
      <c r="AF988" s="385"/>
      <c r="AG988" s="385"/>
      <c r="AH988" s="385"/>
      <c r="AI988" s="385"/>
      <c r="AJ988" s="385"/>
      <c r="AK988" s="385"/>
      <c r="AL988" s="385"/>
    </row>
    <row r="989" spans="1:38" ht="90" customHeight="1" x14ac:dyDescent="0.25">
      <c r="A989" s="390"/>
      <c r="B989" s="385"/>
      <c r="C989" s="378"/>
      <c r="D989" s="391"/>
      <c r="E989" s="385"/>
      <c r="F989" s="385"/>
      <c r="G989" s="385"/>
      <c r="H989" s="384"/>
      <c r="I989" s="384"/>
      <c r="J989" s="384"/>
      <c r="K989" s="385"/>
      <c r="L989" s="385"/>
      <c r="M989" s="375"/>
      <c r="N989" s="382"/>
      <c r="O989" s="383"/>
      <c r="P989" s="384"/>
      <c r="Q989" s="384"/>
      <c r="R989" s="385"/>
      <c r="S989" s="385"/>
      <c r="T989" s="385"/>
      <c r="U989" s="386"/>
      <c r="V989" s="386"/>
      <c r="W989" s="385"/>
      <c r="X989" s="385"/>
      <c r="Y989" s="385"/>
      <c r="Z989" s="385"/>
      <c r="AA989" s="385"/>
      <c r="AB989" s="385"/>
      <c r="AC989" s="385"/>
      <c r="AD989" s="385"/>
      <c r="AE989" s="385"/>
      <c r="AF989" s="385"/>
      <c r="AG989" s="385"/>
      <c r="AH989" s="385"/>
      <c r="AI989" s="385"/>
      <c r="AJ989" s="385"/>
      <c r="AK989" s="385"/>
      <c r="AL989" s="385"/>
    </row>
    <row r="990" spans="1:38" ht="90" customHeight="1" x14ac:dyDescent="0.25">
      <c r="A990" s="390"/>
      <c r="B990" s="385"/>
      <c r="C990" s="378"/>
      <c r="D990" s="391"/>
      <c r="E990" s="385"/>
      <c r="F990" s="385"/>
      <c r="G990" s="385"/>
      <c r="H990" s="384"/>
      <c r="I990" s="384"/>
      <c r="J990" s="384"/>
      <c r="K990" s="385"/>
      <c r="L990" s="385"/>
      <c r="M990" s="375"/>
      <c r="N990" s="382"/>
      <c r="O990" s="383"/>
      <c r="P990" s="384"/>
      <c r="Q990" s="384"/>
      <c r="R990" s="385"/>
      <c r="S990" s="385"/>
      <c r="T990" s="385"/>
      <c r="U990" s="386"/>
      <c r="V990" s="386"/>
      <c r="W990" s="385"/>
      <c r="X990" s="385"/>
      <c r="Y990" s="385"/>
      <c r="Z990" s="385"/>
      <c r="AA990" s="385"/>
      <c r="AB990" s="385"/>
      <c r="AC990" s="385"/>
      <c r="AD990" s="385"/>
      <c r="AE990" s="385"/>
      <c r="AF990" s="385"/>
      <c r="AG990" s="385"/>
      <c r="AH990" s="385"/>
      <c r="AI990" s="385"/>
      <c r="AJ990" s="385"/>
      <c r="AK990" s="385"/>
      <c r="AL990" s="385"/>
    </row>
    <row r="991" spans="1:38" ht="90" customHeight="1" x14ac:dyDescent="0.25">
      <c r="A991" s="390"/>
      <c r="B991" s="385"/>
      <c r="C991" s="378"/>
      <c r="D991" s="391"/>
      <c r="E991" s="385"/>
      <c r="F991" s="385"/>
      <c r="G991" s="385"/>
      <c r="H991" s="384"/>
      <c r="I991" s="384"/>
      <c r="J991" s="384"/>
      <c r="K991" s="385"/>
      <c r="L991" s="385"/>
      <c r="M991" s="375"/>
      <c r="N991" s="382"/>
      <c r="O991" s="383"/>
      <c r="P991" s="384"/>
      <c r="Q991" s="384"/>
      <c r="R991" s="385"/>
      <c r="S991" s="385"/>
      <c r="T991" s="385"/>
      <c r="U991" s="386"/>
      <c r="V991" s="386"/>
      <c r="W991" s="385"/>
      <c r="X991" s="385"/>
      <c r="Y991" s="385"/>
      <c r="Z991" s="385"/>
      <c r="AA991" s="385"/>
      <c r="AB991" s="385"/>
      <c r="AC991" s="385"/>
      <c r="AD991" s="385"/>
      <c r="AE991" s="385"/>
      <c r="AF991" s="385"/>
      <c r="AG991" s="385"/>
      <c r="AH991" s="385"/>
      <c r="AI991" s="385"/>
      <c r="AJ991" s="385"/>
      <c r="AK991" s="385"/>
      <c r="AL991" s="385"/>
    </row>
    <row r="992" spans="1:38" ht="90" customHeight="1" x14ac:dyDescent="0.25">
      <c r="A992" s="390"/>
      <c r="B992" s="385"/>
      <c r="C992" s="378"/>
      <c r="D992" s="391"/>
      <c r="E992" s="385"/>
      <c r="F992" s="385"/>
      <c r="G992" s="385"/>
      <c r="H992" s="384"/>
      <c r="I992" s="384"/>
      <c r="J992" s="384"/>
      <c r="K992" s="385"/>
      <c r="L992" s="385"/>
      <c r="M992" s="375"/>
      <c r="N992" s="382"/>
      <c r="O992" s="383"/>
      <c r="P992" s="384"/>
      <c r="Q992" s="384"/>
      <c r="R992" s="385"/>
      <c r="S992" s="385"/>
      <c r="T992" s="385"/>
      <c r="U992" s="386"/>
      <c r="V992" s="386"/>
      <c r="W992" s="385"/>
      <c r="X992" s="385"/>
      <c r="Y992" s="385"/>
      <c r="Z992" s="385"/>
      <c r="AA992" s="385"/>
      <c r="AB992" s="385"/>
      <c r="AC992" s="385"/>
      <c r="AD992" s="385"/>
      <c r="AE992" s="385"/>
      <c r="AF992" s="385"/>
      <c r="AG992" s="385"/>
      <c r="AH992" s="385"/>
      <c r="AI992" s="385"/>
      <c r="AJ992" s="385"/>
      <c r="AK992" s="385"/>
      <c r="AL992" s="385"/>
    </row>
    <row r="993" spans="1:38" ht="90" customHeight="1" x14ac:dyDescent="0.25">
      <c r="A993" s="390"/>
      <c r="B993" s="385"/>
      <c r="C993" s="378"/>
      <c r="D993" s="391"/>
      <c r="E993" s="385"/>
      <c r="F993" s="385"/>
      <c r="G993" s="385"/>
      <c r="H993" s="384"/>
      <c r="I993" s="384"/>
      <c r="J993" s="384"/>
      <c r="K993" s="385"/>
      <c r="L993" s="385"/>
      <c r="M993" s="375"/>
      <c r="N993" s="382"/>
      <c r="O993" s="383"/>
      <c r="P993" s="384"/>
      <c r="Q993" s="384"/>
      <c r="R993" s="385"/>
      <c r="S993" s="385"/>
      <c r="T993" s="385"/>
      <c r="U993" s="386"/>
      <c r="V993" s="386"/>
      <c r="W993" s="385"/>
      <c r="X993" s="385"/>
      <c r="Y993" s="385"/>
      <c r="Z993" s="385"/>
      <c r="AA993" s="385"/>
      <c r="AB993" s="385"/>
      <c r="AC993" s="385"/>
      <c r="AD993" s="385"/>
      <c r="AE993" s="385"/>
      <c r="AF993" s="385"/>
      <c r="AG993" s="385"/>
      <c r="AH993" s="385"/>
      <c r="AI993" s="385"/>
      <c r="AJ993" s="385"/>
      <c r="AK993" s="385"/>
      <c r="AL993" s="385"/>
    </row>
    <row r="994" spans="1:38" ht="90" customHeight="1" x14ac:dyDescent="0.25">
      <c r="A994" s="390"/>
      <c r="B994" s="385"/>
      <c r="C994" s="378"/>
      <c r="D994" s="391"/>
      <c r="E994" s="385"/>
      <c r="F994" s="385"/>
      <c r="G994" s="385"/>
      <c r="H994" s="384"/>
      <c r="I994" s="384"/>
      <c r="J994" s="384"/>
      <c r="K994" s="385"/>
      <c r="L994" s="385"/>
      <c r="M994" s="375"/>
      <c r="N994" s="382"/>
      <c r="O994" s="383"/>
      <c r="P994" s="384"/>
      <c r="Q994" s="384"/>
      <c r="R994" s="385"/>
      <c r="S994" s="385"/>
      <c r="T994" s="385"/>
      <c r="U994" s="386"/>
      <c r="V994" s="386"/>
      <c r="W994" s="385"/>
      <c r="X994" s="385"/>
      <c r="Y994" s="385"/>
      <c r="Z994" s="385"/>
      <c r="AA994" s="385"/>
      <c r="AB994" s="385"/>
      <c r="AC994" s="385"/>
      <c r="AD994" s="385"/>
      <c r="AE994" s="385"/>
      <c r="AF994" s="385"/>
      <c r="AG994" s="385"/>
      <c r="AH994" s="385"/>
      <c r="AI994" s="385"/>
      <c r="AJ994" s="385"/>
      <c r="AK994" s="385"/>
      <c r="AL994" s="385"/>
    </row>
    <row r="995" spans="1:38" ht="90" customHeight="1" x14ac:dyDescent="0.25">
      <c r="A995" s="390"/>
      <c r="B995" s="385"/>
      <c r="C995" s="378"/>
      <c r="D995" s="391"/>
      <c r="E995" s="385"/>
      <c r="F995" s="385"/>
      <c r="G995" s="385"/>
      <c r="H995" s="384"/>
      <c r="I995" s="384"/>
      <c r="J995" s="384"/>
      <c r="K995" s="385"/>
      <c r="L995" s="385"/>
      <c r="M995" s="375"/>
      <c r="N995" s="382"/>
      <c r="O995" s="383"/>
      <c r="P995" s="384"/>
      <c r="Q995" s="384"/>
      <c r="R995" s="385"/>
      <c r="S995" s="385"/>
      <c r="T995" s="385"/>
      <c r="U995" s="386"/>
      <c r="V995" s="386"/>
      <c r="W995" s="385"/>
      <c r="X995" s="385"/>
      <c r="Y995" s="385"/>
      <c r="Z995" s="385"/>
      <c r="AA995" s="385"/>
      <c r="AB995" s="385"/>
      <c r="AC995" s="385"/>
      <c r="AD995" s="385"/>
      <c r="AE995" s="385"/>
      <c r="AF995" s="385"/>
      <c r="AG995" s="385"/>
      <c r="AH995" s="385"/>
      <c r="AI995" s="385"/>
      <c r="AJ995" s="385"/>
      <c r="AK995" s="385"/>
      <c r="AL995" s="385"/>
    </row>
    <row r="996" spans="1:38" ht="90" customHeight="1" x14ac:dyDescent="0.25">
      <c r="A996" s="390"/>
      <c r="B996" s="385"/>
      <c r="C996" s="378"/>
      <c r="D996" s="391"/>
      <c r="E996" s="385"/>
      <c r="F996" s="385"/>
      <c r="G996" s="385"/>
      <c r="H996" s="384"/>
      <c r="I996" s="384"/>
      <c r="J996" s="384"/>
      <c r="K996" s="385"/>
      <c r="L996" s="385"/>
      <c r="M996" s="375"/>
      <c r="N996" s="382"/>
      <c r="O996" s="383"/>
      <c r="P996" s="384"/>
      <c r="Q996" s="384"/>
      <c r="R996" s="385"/>
      <c r="S996" s="385"/>
      <c r="T996" s="385"/>
      <c r="U996" s="386"/>
      <c r="V996" s="386"/>
      <c r="W996" s="385"/>
      <c r="X996" s="385"/>
      <c r="Y996" s="385"/>
      <c r="Z996" s="385"/>
      <c r="AA996" s="385"/>
      <c r="AB996" s="385"/>
      <c r="AC996" s="385"/>
      <c r="AD996" s="385"/>
      <c r="AE996" s="385"/>
      <c r="AF996" s="385"/>
      <c r="AG996" s="385"/>
      <c r="AH996" s="385"/>
      <c r="AI996" s="385"/>
      <c r="AJ996" s="385"/>
      <c r="AK996" s="385"/>
      <c r="AL996" s="385"/>
    </row>
    <row r="997" spans="1:38" ht="90" customHeight="1" x14ac:dyDescent="0.25">
      <c r="A997" s="390"/>
      <c r="B997" s="385"/>
      <c r="C997" s="378"/>
      <c r="D997" s="391"/>
      <c r="E997" s="385"/>
      <c r="F997" s="385"/>
      <c r="G997" s="385"/>
      <c r="H997" s="384"/>
      <c r="I997" s="384"/>
      <c r="J997" s="384"/>
      <c r="K997" s="385"/>
      <c r="L997" s="385"/>
      <c r="M997" s="375"/>
      <c r="N997" s="382"/>
      <c r="O997" s="383"/>
      <c r="P997" s="384"/>
      <c r="Q997" s="384"/>
      <c r="R997" s="385"/>
      <c r="S997" s="385"/>
      <c r="T997" s="385"/>
      <c r="U997" s="386"/>
      <c r="V997" s="386"/>
      <c r="W997" s="385"/>
      <c r="X997" s="385"/>
      <c r="Y997" s="385"/>
      <c r="Z997" s="385"/>
      <c r="AA997" s="385"/>
      <c r="AB997" s="385"/>
      <c r="AC997" s="385"/>
      <c r="AD997" s="385"/>
      <c r="AE997" s="385"/>
      <c r="AF997" s="385"/>
      <c r="AG997" s="385"/>
      <c r="AH997" s="385"/>
      <c r="AI997" s="385"/>
      <c r="AJ997" s="385"/>
      <c r="AK997" s="385"/>
      <c r="AL997" s="385"/>
    </row>
    <row r="998" spans="1:38" ht="90" customHeight="1" x14ac:dyDescent="0.25">
      <c r="A998" s="390"/>
      <c r="B998" s="385"/>
      <c r="C998" s="378"/>
      <c r="D998" s="391"/>
      <c r="E998" s="385"/>
      <c r="F998" s="385"/>
      <c r="G998" s="385"/>
      <c r="H998" s="384"/>
      <c r="I998" s="384"/>
      <c r="J998" s="384"/>
      <c r="K998" s="385"/>
      <c r="L998" s="385"/>
      <c r="M998" s="375"/>
      <c r="N998" s="382"/>
      <c r="O998" s="383"/>
      <c r="P998" s="384"/>
      <c r="Q998" s="384"/>
      <c r="R998" s="385"/>
      <c r="S998" s="385"/>
      <c r="T998" s="385"/>
      <c r="U998" s="386"/>
      <c r="V998" s="386"/>
      <c r="W998" s="385"/>
      <c r="X998" s="385"/>
      <c r="Y998" s="385"/>
      <c r="Z998" s="385"/>
      <c r="AA998" s="385"/>
      <c r="AB998" s="385"/>
      <c r="AC998" s="385"/>
      <c r="AD998" s="385"/>
      <c r="AE998" s="385"/>
      <c r="AF998" s="385"/>
      <c r="AG998" s="385"/>
      <c r="AH998" s="385"/>
      <c r="AI998" s="385"/>
      <c r="AJ998" s="385"/>
      <c r="AK998" s="385"/>
      <c r="AL998" s="385"/>
    </row>
    <row r="999" spans="1:38" ht="90" customHeight="1" x14ac:dyDescent="0.25">
      <c r="A999" s="390"/>
      <c r="B999" s="385"/>
      <c r="C999" s="378"/>
      <c r="D999" s="391"/>
      <c r="E999" s="385"/>
      <c r="F999" s="385"/>
      <c r="G999" s="385"/>
      <c r="H999" s="384"/>
      <c r="I999" s="384"/>
      <c r="J999" s="384"/>
      <c r="K999" s="385"/>
      <c r="L999" s="385"/>
      <c r="M999" s="375"/>
      <c r="N999" s="382"/>
      <c r="O999" s="383"/>
      <c r="P999" s="384"/>
      <c r="Q999" s="384"/>
      <c r="R999" s="385"/>
      <c r="S999" s="385"/>
      <c r="T999" s="385"/>
      <c r="U999" s="386"/>
      <c r="V999" s="386"/>
      <c r="W999" s="385"/>
      <c r="X999" s="385"/>
      <c r="Y999" s="385"/>
      <c r="Z999" s="385"/>
      <c r="AA999" s="385"/>
      <c r="AB999" s="385"/>
      <c r="AC999" s="385"/>
      <c r="AD999" s="385"/>
      <c r="AE999" s="385"/>
      <c r="AF999" s="385"/>
      <c r="AG999" s="385"/>
      <c r="AH999" s="385"/>
      <c r="AI999" s="385"/>
      <c r="AJ999" s="385"/>
      <c r="AK999" s="385"/>
      <c r="AL999" s="385"/>
    </row>
    <row r="1000" spans="1:38" ht="90" customHeight="1" x14ac:dyDescent="0.25">
      <c r="A1000" s="390"/>
      <c r="B1000" s="385"/>
      <c r="C1000" s="378"/>
      <c r="D1000" s="391"/>
      <c r="E1000" s="385"/>
      <c r="F1000" s="385"/>
      <c r="G1000" s="385"/>
      <c r="H1000" s="384"/>
      <c r="I1000" s="384"/>
      <c r="J1000" s="384"/>
      <c r="K1000" s="385"/>
      <c r="L1000" s="385"/>
      <c r="M1000" s="375"/>
      <c r="N1000" s="382"/>
      <c r="O1000" s="383"/>
      <c r="P1000" s="384"/>
      <c r="Q1000" s="384"/>
      <c r="R1000" s="385"/>
      <c r="S1000" s="385"/>
      <c r="T1000" s="385"/>
      <c r="U1000" s="386"/>
      <c r="V1000" s="386"/>
      <c r="W1000" s="385"/>
      <c r="X1000" s="385"/>
      <c r="Y1000" s="385"/>
      <c r="Z1000" s="385"/>
      <c r="AA1000" s="385"/>
      <c r="AB1000" s="385"/>
      <c r="AC1000" s="385"/>
      <c r="AD1000" s="385"/>
      <c r="AE1000" s="385"/>
      <c r="AF1000" s="385"/>
      <c r="AG1000" s="385"/>
      <c r="AH1000" s="385"/>
      <c r="AI1000" s="385"/>
      <c r="AJ1000" s="385"/>
      <c r="AK1000" s="385"/>
      <c r="AL1000" s="385"/>
    </row>
    <row r="1001" spans="1:38" ht="90" customHeight="1" x14ac:dyDescent="0.25">
      <c r="A1001" s="390"/>
      <c r="B1001" s="385"/>
      <c r="C1001" s="378"/>
      <c r="D1001" s="391"/>
      <c r="E1001" s="385"/>
      <c r="F1001" s="385"/>
      <c r="G1001" s="385"/>
      <c r="H1001" s="384"/>
      <c r="I1001" s="384"/>
      <c r="J1001" s="384"/>
      <c r="K1001" s="385"/>
      <c r="L1001" s="385"/>
      <c r="M1001" s="375"/>
      <c r="N1001" s="382"/>
      <c r="O1001" s="383"/>
      <c r="P1001" s="384"/>
      <c r="Q1001" s="384"/>
      <c r="R1001" s="385"/>
      <c r="S1001" s="385"/>
      <c r="T1001" s="385"/>
      <c r="U1001" s="386"/>
      <c r="V1001" s="386"/>
      <c r="W1001" s="385"/>
      <c r="X1001" s="385"/>
      <c r="Y1001" s="385"/>
      <c r="Z1001" s="385"/>
      <c r="AA1001" s="385"/>
      <c r="AB1001" s="385"/>
      <c r="AC1001" s="385"/>
      <c r="AD1001" s="385"/>
      <c r="AE1001" s="385"/>
      <c r="AF1001" s="385"/>
      <c r="AG1001" s="385"/>
      <c r="AH1001" s="385"/>
      <c r="AI1001" s="385"/>
      <c r="AJ1001" s="385"/>
      <c r="AK1001" s="385"/>
      <c r="AL1001" s="385"/>
    </row>
  </sheetData>
  <mergeCells count="110">
    <mergeCell ref="A73:V73"/>
    <mergeCell ref="A5:B5"/>
    <mergeCell ref="C5:K5"/>
    <mergeCell ref="A6:B6"/>
    <mergeCell ref="C6:K6"/>
    <mergeCell ref="C8:C13"/>
    <mergeCell ref="D8:J8"/>
    <mergeCell ref="K8:L9"/>
    <mergeCell ref="A1:B1"/>
    <mergeCell ref="C1:K1"/>
    <mergeCell ref="A2:L2"/>
    <mergeCell ref="A3:B3"/>
    <mergeCell ref="C3:K3"/>
    <mergeCell ref="A4:B4"/>
    <mergeCell ref="C4:K4"/>
    <mergeCell ref="B16:D16"/>
    <mergeCell ref="B17:D17"/>
    <mergeCell ref="B18:D18"/>
    <mergeCell ref="A21:A22"/>
    <mergeCell ref="B21:C22"/>
    <mergeCell ref="D21:E22"/>
    <mergeCell ref="M8:M13"/>
    <mergeCell ref="D9:J13"/>
    <mergeCell ref="K10:L10"/>
    <mergeCell ref="G33:L33"/>
    <mergeCell ref="N33:S33"/>
    <mergeCell ref="G34:L34"/>
    <mergeCell ref="N34:S34"/>
    <mergeCell ref="K11:L12"/>
    <mergeCell ref="K13:L13"/>
    <mergeCell ref="A15:D15"/>
    <mergeCell ref="F21:F22"/>
    <mergeCell ref="G21:M21"/>
    <mergeCell ref="N21:T21"/>
    <mergeCell ref="A23:A49"/>
    <mergeCell ref="B23:C49"/>
    <mergeCell ref="D23:E23"/>
    <mergeCell ref="G31:L31"/>
    <mergeCell ref="N31:S31"/>
    <mergeCell ref="G32:L32"/>
    <mergeCell ref="N32:S32"/>
    <mergeCell ref="D35:E35"/>
    <mergeCell ref="D43:E43"/>
    <mergeCell ref="U35:U42"/>
    <mergeCell ref="N41:S41"/>
    <mergeCell ref="G42:L42"/>
    <mergeCell ref="N42:S42"/>
    <mergeCell ref="U23:U34"/>
    <mergeCell ref="V35:V42"/>
    <mergeCell ref="D36:E36"/>
    <mergeCell ref="D37:E37"/>
    <mergeCell ref="D38:E38"/>
    <mergeCell ref="D39:F42"/>
    <mergeCell ref="G39:L39"/>
    <mergeCell ref="N39:S39"/>
    <mergeCell ref="G40:L40"/>
    <mergeCell ref="N40:S40"/>
    <mergeCell ref="G41:L41"/>
    <mergeCell ref="V23:V34"/>
    <mergeCell ref="D24:E24"/>
    <mergeCell ref="D25:E25"/>
    <mergeCell ref="D26:E26"/>
    <mergeCell ref="D27:E27"/>
    <mergeCell ref="D28:E28"/>
    <mergeCell ref="D29:E29"/>
    <mergeCell ref="D30:E30"/>
    <mergeCell ref="D31:F34"/>
    <mergeCell ref="U43:U49"/>
    <mergeCell ref="V43:V49"/>
    <mergeCell ref="D44:E44"/>
    <mergeCell ref="D45:E45"/>
    <mergeCell ref="D46:F49"/>
    <mergeCell ref="G46:L46"/>
    <mergeCell ref="N46:S46"/>
    <mergeCell ref="G47:L47"/>
    <mergeCell ref="N47:S47"/>
    <mergeCell ref="G48:L48"/>
    <mergeCell ref="N48:S48"/>
    <mergeCell ref="G49:L49"/>
    <mergeCell ref="N49:S49"/>
    <mergeCell ref="A50:A65"/>
    <mergeCell ref="B50:C65"/>
    <mergeCell ref="D50:E50"/>
    <mergeCell ref="D59:E59"/>
    <mergeCell ref="D60:E60"/>
    <mergeCell ref="D61:E61"/>
    <mergeCell ref="U50:U61"/>
    <mergeCell ref="V50:V61"/>
    <mergeCell ref="D51:E51"/>
    <mergeCell ref="D52:E52"/>
    <mergeCell ref="D53:E53"/>
    <mergeCell ref="D54:E54"/>
    <mergeCell ref="D55:E55"/>
    <mergeCell ref="D56:E56"/>
    <mergeCell ref="D57:E57"/>
    <mergeCell ref="D58:E58"/>
    <mergeCell ref="N65:S65"/>
    <mergeCell ref="G68:L68"/>
    <mergeCell ref="N68:S68"/>
    <mergeCell ref="N72:R72"/>
    <mergeCell ref="D62:F65"/>
    <mergeCell ref="G62:L62"/>
    <mergeCell ref="N62:S62"/>
    <mergeCell ref="U62:U65"/>
    <mergeCell ref="V62:V65"/>
    <mergeCell ref="G63:L63"/>
    <mergeCell ref="N63:S63"/>
    <mergeCell ref="G64:L64"/>
    <mergeCell ref="N64:S64"/>
    <mergeCell ref="G65:L65"/>
  </mergeCells>
  <conditionalFormatting sqref="K16:N16 E16:H16">
    <cfRule type="colorScale" priority="139">
      <colorScale>
        <cfvo type="min"/>
        <cfvo type="percentile" val="50"/>
        <cfvo type="max"/>
        <color rgb="FFF8696B"/>
        <color rgb="FFFFEB84"/>
        <color rgb="FF63BE7B"/>
      </colorScale>
    </cfRule>
  </conditionalFormatting>
  <conditionalFormatting sqref="K16:N20 G19:H20 E16:H18">
    <cfRule type="colorScale" priority="141">
      <colorScale>
        <cfvo type="min"/>
        <cfvo type="percentile" val="50"/>
        <cfvo type="max"/>
        <color rgb="FFF8696B"/>
        <color rgb="FFFFEB84"/>
        <color rgb="FF63BE7B"/>
      </colorScale>
    </cfRule>
    <cfRule type="colorScale" priority="140">
      <colorScale>
        <cfvo type="min"/>
        <cfvo type="percentile" val="50"/>
        <cfvo type="max"/>
        <color rgb="FF63BE7B"/>
        <color rgb="FFFFEB84"/>
        <color rgb="FFF8696B"/>
      </colorScale>
    </cfRule>
  </conditionalFormatting>
  <conditionalFormatting sqref="L4">
    <cfRule type="colorScale" priority="85">
      <colorScale>
        <cfvo type="min"/>
        <cfvo type="percentile" val="50"/>
        <cfvo type="max"/>
        <color rgb="FFF8696B"/>
        <color rgb="FFFFEB84"/>
        <color rgb="FF63BE7B"/>
      </colorScale>
    </cfRule>
    <cfRule type="colorScale" priority="86">
      <colorScale>
        <cfvo type="min"/>
        <cfvo type="percentile" val="50"/>
        <cfvo type="max"/>
        <color rgb="FF63BE7B"/>
        <color rgb="FFFFEB84"/>
        <color rgb="FFF8696B"/>
      </colorScale>
    </cfRule>
    <cfRule type="colorScale" priority="87">
      <colorScale>
        <cfvo type="min"/>
        <cfvo type="percentile" val="50"/>
        <cfvo type="max"/>
        <color rgb="FFF8696B"/>
        <color rgb="FFFFEB84"/>
        <color rgb="FF63BE7B"/>
      </colorScale>
    </cfRule>
  </conditionalFormatting>
  <conditionalFormatting sqref="L5">
    <cfRule type="colorScale" priority="88">
      <colorScale>
        <cfvo type="min"/>
        <cfvo type="percentile" val="50"/>
        <cfvo type="max"/>
        <color rgb="FF63BE7B"/>
        <color rgb="FFFFEB84"/>
        <color rgb="FFF8696B"/>
      </colorScale>
    </cfRule>
    <cfRule type="colorScale" priority="89">
      <colorScale>
        <cfvo type="min"/>
        <cfvo type="percentile" val="50"/>
        <cfvo type="max"/>
        <color rgb="FFF8696B"/>
        <color rgb="FFFFEB84"/>
        <color rgb="FF63BE7B"/>
      </colorScale>
    </cfRule>
  </conditionalFormatting>
  <conditionalFormatting sqref="L6">
    <cfRule type="colorScale" priority="91">
      <colorScale>
        <cfvo type="min"/>
        <cfvo type="percentile" val="50"/>
        <cfvo type="max"/>
        <color rgb="FFF8696B"/>
        <color rgb="FFFFEB84"/>
        <color rgb="FF63BE7B"/>
      </colorScale>
    </cfRule>
    <cfRule type="colorScale" priority="90">
      <colorScale>
        <cfvo type="min"/>
        <cfvo type="percentile" val="50"/>
        <cfvo type="max"/>
        <color rgb="FF63BE7B"/>
        <color rgb="FFFFEB84"/>
        <color rgb="FFF8696B"/>
      </colorScale>
    </cfRule>
  </conditionalFormatting>
  <conditionalFormatting sqref="M23">
    <cfRule type="colorScale" priority="130">
      <colorScale>
        <cfvo type="min"/>
        <cfvo type="percentile" val="50"/>
        <cfvo type="max"/>
        <color rgb="FFF8696B"/>
        <color rgb="FFFFEB84"/>
        <color rgb="FF63BE7B"/>
      </colorScale>
    </cfRule>
    <cfRule type="colorScale" priority="131">
      <colorScale>
        <cfvo type="min"/>
        <cfvo type="percentile" val="50"/>
        <cfvo type="max"/>
        <color rgb="FF63BE7B"/>
        <color rgb="FFFFEB84"/>
        <color rgb="FFF8696B"/>
      </colorScale>
    </cfRule>
    <cfRule type="colorScale" priority="132">
      <colorScale>
        <cfvo type="min"/>
        <cfvo type="percentile" val="50"/>
        <cfvo type="max"/>
        <color rgb="FFF8696B"/>
        <color rgb="FFFFEB84"/>
        <color rgb="FF63BE7B"/>
      </colorScale>
    </cfRule>
  </conditionalFormatting>
  <conditionalFormatting sqref="M24">
    <cfRule type="colorScale" priority="102">
      <colorScale>
        <cfvo type="min"/>
        <cfvo type="percentile" val="50"/>
        <cfvo type="max"/>
        <color rgb="FFF8696B"/>
        <color rgb="FFFFEB84"/>
        <color rgb="FF63BE7B"/>
      </colorScale>
    </cfRule>
    <cfRule type="colorScale" priority="101">
      <colorScale>
        <cfvo type="min"/>
        <cfvo type="percentile" val="50"/>
        <cfvo type="max"/>
        <color rgb="FF63BE7B"/>
        <color rgb="FFFFEB84"/>
        <color rgb="FFF8696B"/>
      </colorScale>
    </cfRule>
    <cfRule type="colorScale" priority="100">
      <colorScale>
        <cfvo type="min"/>
        <cfvo type="percentile" val="50"/>
        <cfvo type="max"/>
        <color rgb="FFF8696B"/>
        <color rgb="FFFFEB84"/>
        <color rgb="FF63BE7B"/>
      </colorScale>
    </cfRule>
  </conditionalFormatting>
  <conditionalFormatting sqref="M25">
    <cfRule type="colorScale" priority="34">
      <colorScale>
        <cfvo type="min"/>
        <cfvo type="percentile" val="50"/>
        <cfvo type="max"/>
        <color rgb="FFF8696B"/>
        <color rgb="FFFFEB84"/>
        <color rgb="FF63BE7B"/>
      </colorScale>
    </cfRule>
    <cfRule type="colorScale" priority="33">
      <colorScale>
        <cfvo type="min"/>
        <cfvo type="percentile" val="50"/>
        <cfvo type="max"/>
        <color rgb="FF63BE7B"/>
        <color rgb="FFFFEB84"/>
        <color rgb="FFF8696B"/>
      </colorScale>
    </cfRule>
  </conditionalFormatting>
  <conditionalFormatting sqref="M26">
    <cfRule type="colorScale" priority="32">
      <colorScale>
        <cfvo type="min"/>
        <cfvo type="percentile" val="50"/>
        <cfvo type="max"/>
        <color rgb="FFF8696B"/>
        <color rgb="FFFFEB84"/>
        <color rgb="FF63BE7B"/>
      </colorScale>
    </cfRule>
    <cfRule type="colorScale" priority="31">
      <colorScale>
        <cfvo type="min"/>
        <cfvo type="percentile" val="50"/>
        <cfvo type="max"/>
        <color rgb="FF63BE7B"/>
        <color rgb="FFFFEB84"/>
        <color rgb="FFF8696B"/>
      </colorScale>
    </cfRule>
  </conditionalFormatting>
  <conditionalFormatting sqref="M27">
    <cfRule type="colorScale" priority="30">
      <colorScale>
        <cfvo type="min"/>
        <cfvo type="percentile" val="50"/>
        <cfvo type="max"/>
        <color rgb="FFF8696B"/>
        <color rgb="FFFFEB84"/>
        <color rgb="FF63BE7B"/>
      </colorScale>
    </cfRule>
    <cfRule type="colorScale" priority="28">
      <colorScale>
        <cfvo type="min"/>
        <cfvo type="percentile" val="50"/>
        <cfvo type="max"/>
        <color rgb="FFF8696B"/>
        <color rgb="FFFFEB84"/>
        <color rgb="FF63BE7B"/>
      </colorScale>
    </cfRule>
    <cfRule type="colorScale" priority="29">
      <colorScale>
        <cfvo type="min"/>
        <cfvo type="percentile" val="50"/>
        <cfvo type="max"/>
        <color rgb="FF63BE7B"/>
        <color rgb="FFFFEB84"/>
        <color rgb="FFF8696B"/>
      </colorScale>
    </cfRule>
  </conditionalFormatting>
  <conditionalFormatting sqref="M28">
    <cfRule type="colorScale" priority="98">
      <colorScale>
        <cfvo type="min"/>
        <cfvo type="percentile" val="50"/>
        <cfvo type="max"/>
        <color rgb="FF63BE7B"/>
        <color rgb="FFFFEB84"/>
        <color rgb="FFF8696B"/>
      </colorScale>
    </cfRule>
    <cfRule type="colorScale" priority="97">
      <colorScale>
        <cfvo type="min"/>
        <cfvo type="percentile" val="50"/>
        <cfvo type="max"/>
        <color rgb="FFF8696B"/>
        <color rgb="FFFFEB84"/>
        <color rgb="FF63BE7B"/>
      </colorScale>
    </cfRule>
    <cfRule type="colorScale" priority="99">
      <colorScale>
        <cfvo type="min"/>
        <cfvo type="percentile" val="50"/>
        <cfvo type="max"/>
        <color rgb="FFF8696B"/>
        <color rgb="FFFFEB84"/>
        <color rgb="FF63BE7B"/>
      </colorScale>
    </cfRule>
  </conditionalFormatting>
  <conditionalFormatting sqref="M29">
    <cfRule type="colorScale" priority="135">
      <colorScale>
        <cfvo type="min"/>
        <cfvo type="percentile" val="50"/>
        <cfvo type="max"/>
        <color rgb="FFF8696B"/>
        <color rgb="FFFFEB84"/>
        <color rgb="FF63BE7B"/>
      </colorScale>
    </cfRule>
    <cfRule type="colorScale" priority="133">
      <colorScale>
        <cfvo type="min"/>
        <cfvo type="percentile" val="50"/>
        <cfvo type="max"/>
        <color rgb="FFF8696B"/>
        <color rgb="FFFFEB84"/>
        <color rgb="FF63BE7B"/>
      </colorScale>
    </cfRule>
    <cfRule type="colorScale" priority="134">
      <colorScale>
        <cfvo type="min"/>
        <cfvo type="percentile" val="50"/>
        <cfvo type="max"/>
        <color rgb="FF63BE7B"/>
        <color rgb="FFFFEB84"/>
        <color rgb="FFF8696B"/>
      </colorScale>
    </cfRule>
  </conditionalFormatting>
  <conditionalFormatting sqref="M30">
    <cfRule type="colorScale" priority="142">
      <colorScale>
        <cfvo type="min"/>
        <cfvo type="percentile" val="50"/>
        <cfvo type="max"/>
        <color rgb="FFF8696B"/>
        <color rgb="FFFFEB84"/>
        <color rgb="FF63BE7B"/>
      </colorScale>
    </cfRule>
    <cfRule type="colorScale" priority="143">
      <colorScale>
        <cfvo type="min"/>
        <cfvo type="percentile" val="50"/>
        <cfvo type="max"/>
        <color rgb="FF63BE7B"/>
        <color rgb="FFFFEB84"/>
        <color rgb="FFF8696B"/>
      </colorScale>
    </cfRule>
    <cfRule type="colorScale" priority="144">
      <colorScale>
        <cfvo type="min"/>
        <cfvo type="percentile" val="50"/>
        <cfvo type="max"/>
        <color rgb="FFF8696B"/>
        <color rgb="FFFFEB84"/>
        <color rgb="FF63BE7B"/>
      </colorScale>
    </cfRule>
  </conditionalFormatting>
  <conditionalFormatting sqref="M31:M34">
    <cfRule type="containsText" dxfId="109" priority="58" operator="containsText" text="&quot;Actividad cumplida&quot;">
      <formula>NOT(ISERROR(SEARCH(("""Actividad cumplida"""),(M31))))</formula>
    </cfRule>
    <cfRule type="containsText" dxfId="108" priority="56" operator="containsText" text="&quot;Actividad sin iniciar&quot;">
      <formula>NOT(ISERROR(SEARCH(("""Actividad sin iniciar"""),(M31))))</formula>
    </cfRule>
    <cfRule type="containsText" dxfId="107" priority="57" operator="containsText" text="&quot;Actividad en proceso&quot;">
      <formula>NOT(ISERROR(SEARCH(("""Actividad en proceso"""),(M31))))</formula>
    </cfRule>
  </conditionalFormatting>
  <conditionalFormatting sqref="M35">
    <cfRule type="colorScale" priority="80">
      <colorScale>
        <cfvo type="min"/>
        <cfvo type="percentile" val="50"/>
        <cfvo type="max"/>
        <color rgb="FFF8696B"/>
        <color rgb="FFFFEB84"/>
        <color rgb="FF63BE7B"/>
      </colorScale>
    </cfRule>
    <cfRule type="colorScale" priority="79">
      <colorScale>
        <cfvo type="min"/>
        <cfvo type="percentile" val="50"/>
        <cfvo type="max"/>
        <color rgb="FF63BE7B"/>
        <color rgb="FFFFEB84"/>
        <color rgb="FFF8696B"/>
      </colorScale>
    </cfRule>
    <cfRule type="colorScale" priority="78">
      <colorScale>
        <cfvo type="min"/>
        <cfvo type="percentile" val="50"/>
        <cfvo type="max"/>
        <color rgb="FFF8696B"/>
        <color rgb="FFFFEB84"/>
        <color rgb="FF63BE7B"/>
      </colorScale>
    </cfRule>
  </conditionalFormatting>
  <conditionalFormatting sqref="M36">
    <cfRule type="colorScale" priority="103">
      <colorScale>
        <cfvo type="min"/>
        <cfvo type="percentile" val="50"/>
        <cfvo type="max"/>
        <color rgb="FFF8696B"/>
        <color rgb="FFFFEB84"/>
        <color rgb="FF63BE7B"/>
      </colorScale>
    </cfRule>
    <cfRule type="colorScale" priority="104">
      <colorScale>
        <cfvo type="min"/>
        <cfvo type="percentile" val="50"/>
        <cfvo type="max"/>
        <color rgb="FF63BE7B"/>
        <color rgb="FFFFEB84"/>
        <color rgb="FFF8696B"/>
      </colorScale>
    </cfRule>
    <cfRule type="colorScale" priority="105">
      <colorScale>
        <cfvo type="min"/>
        <cfvo type="percentile" val="50"/>
        <cfvo type="max"/>
        <color rgb="FFF8696B"/>
        <color rgb="FFFFEB84"/>
        <color rgb="FF63BE7B"/>
      </colorScale>
    </cfRule>
  </conditionalFormatting>
  <conditionalFormatting sqref="M37">
    <cfRule type="colorScale" priority="67">
      <colorScale>
        <cfvo type="min"/>
        <cfvo type="percentile" val="50"/>
        <cfvo type="max"/>
        <color rgb="FFF8696B"/>
        <color rgb="FFFFEB84"/>
        <color rgb="FF63BE7B"/>
      </colorScale>
    </cfRule>
    <cfRule type="colorScale" priority="66">
      <colorScale>
        <cfvo type="min"/>
        <cfvo type="percentile" val="50"/>
        <cfvo type="max"/>
        <color rgb="FF63BE7B"/>
        <color rgb="FFFFEB84"/>
        <color rgb="FFF8696B"/>
      </colorScale>
    </cfRule>
    <cfRule type="colorScale" priority="65">
      <colorScale>
        <cfvo type="min"/>
        <cfvo type="percentile" val="50"/>
        <cfvo type="max"/>
        <color rgb="FFF8696B"/>
        <color rgb="FFFFEB84"/>
        <color rgb="FF63BE7B"/>
      </colorScale>
    </cfRule>
  </conditionalFormatting>
  <conditionalFormatting sqref="M38">
    <cfRule type="colorScale" priority="145">
      <colorScale>
        <cfvo type="min"/>
        <cfvo type="percentile" val="50"/>
        <cfvo type="max"/>
        <color rgb="FF63BE7B"/>
        <color rgb="FFFFEB84"/>
        <color rgb="FFF8696B"/>
      </colorScale>
    </cfRule>
    <cfRule type="colorScale" priority="146">
      <colorScale>
        <cfvo type="min"/>
        <cfvo type="percentile" val="50"/>
        <cfvo type="max"/>
        <color rgb="FFF8696B"/>
        <color rgb="FFFFEB84"/>
        <color rgb="FF63BE7B"/>
      </colorScale>
    </cfRule>
  </conditionalFormatting>
  <conditionalFormatting sqref="M39:M42">
    <cfRule type="containsText" dxfId="106" priority="50" operator="containsText" text="&quot;Actividad sin iniciar&quot;">
      <formula>NOT(ISERROR(SEARCH(("""Actividad sin iniciar"""),(M39))))</formula>
    </cfRule>
    <cfRule type="containsText" dxfId="105" priority="51" operator="containsText" text="&quot;Actividad en proceso&quot;">
      <formula>NOT(ISERROR(SEARCH(("""Actividad en proceso"""),(M39))))</formula>
    </cfRule>
    <cfRule type="containsText" dxfId="104" priority="52" operator="containsText" text="&quot;Actividad cumplida&quot;">
      <formula>NOT(ISERROR(SEARCH(("""Actividad cumplida"""),(M39))))</formula>
    </cfRule>
  </conditionalFormatting>
  <conditionalFormatting sqref="M43">
    <cfRule type="colorScale" priority="106">
      <colorScale>
        <cfvo type="min"/>
        <cfvo type="percentile" val="50"/>
        <cfvo type="max"/>
        <color rgb="FFF8696B"/>
        <color rgb="FFFFEB84"/>
        <color rgb="FF63BE7B"/>
      </colorScale>
    </cfRule>
    <cfRule type="colorScale" priority="107">
      <colorScale>
        <cfvo type="min"/>
        <cfvo type="percentile" val="50"/>
        <cfvo type="max"/>
        <color rgb="FF63BE7B"/>
        <color rgb="FFFFEB84"/>
        <color rgb="FFF8696B"/>
      </colorScale>
    </cfRule>
    <cfRule type="colorScale" priority="108">
      <colorScale>
        <cfvo type="min"/>
        <cfvo type="percentile" val="50"/>
        <cfvo type="max"/>
        <color rgb="FFF8696B"/>
        <color rgb="FFFFEB84"/>
        <color rgb="FF63BE7B"/>
      </colorScale>
    </cfRule>
  </conditionalFormatting>
  <conditionalFormatting sqref="M44">
    <cfRule type="colorScale" priority="136">
      <colorScale>
        <cfvo type="min"/>
        <cfvo type="percentile" val="50"/>
        <cfvo type="max"/>
        <color rgb="FFF8696B"/>
        <color rgb="FFFFEB84"/>
        <color rgb="FF63BE7B"/>
      </colorScale>
    </cfRule>
    <cfRule type="colorScale" priority="137">
      <colorScale>
        <cfvo type="min"/>
        <cfvo type="percentile" val="50"/>
        <cfvo type="max"/>
        <color rgb="FF63BE7B"/>
        <color rgb="FFFFEB84"/>
        <color rgb="FFF8696B"/>
      </colorScale>
    </cfRule>
    <cfRule type="colorScale" priority="138">
      <colorScale>
        <cfvo type="min"/>
        <cfvo type="percentile" val="50"/>
        <cfvo type="max"/>
        <color rgb="FFF8696B"/>
        <color rgb="FFFFEB84"/>
        <color rgb="FF63BE7B"/>
      </colorScale>
    </cfRule>
  </conditionalFormatting>
  <conditionalFormatting sqref="M45">
    <cfRule type="colorScale" priority="111">
      <colorScale>
        <cfvo type="min"/>
        <cfvo type="percentile" val="50"/>
        <cfvo type="max"/>
        <color rgb="FFF8696B"/>
        <color rgb="FFFFEB84"/>
        <color rgb="FF63BE7B"/>
      </colorScale>
    </cfRule>
    <cfRule type="colorScale" priority="110">
      <colorScale>
        <cfvo type="min"/>
        <cfvo type="percentile" val="50"/>
        <cfvo type="max"/>
        <color rgb="FF63BE7B"/>
        <color rgb="FFFFEB84"/>
        <color rgb="FFF8696B"/>
      </colorScale>
    </cfRule>
    <cfRule type="colorScale" priority="109">
      <colorScale>
        <cfvo type="min"/>
        <cfvo type="percentile" val="50"/>
        <cfvo type="max"/>
        <color rgb="FFF8696B"/>
        <color rgb="FFFFEB84"/>
        <color rgb="FF63BE7B"/>
      </colorScale>
    </cfRule>
  </conditionalFormatting>
  <conditionalFormatting sqref="M46:M49 M51:M53">
    <cfRule type="containsText" dxfId="103" priority="46" operator="containsText" text="&quot;Actividad cumplida&quot;">
      <formula>NOT(ISERROR(SEARCH(("""Actividad cumplida"""),(M46))))</formula>
    </cfRule>
  </conditionalFormatting>
  <conditionalFormatting sqref="M46:M49">
    <cfRule type="containsText" dxfId="102" priority="44" operator="containsText" text="&quot;Actividad sin iniciar&quot;">
      <formula>NOT(ISERROR(SEARCH(("""Actividad sin iniciar"""),(M46))))</formula>
    </cfRule>
    <cfRule type="containsText" dxfId="101" priority="45" operator="containsText" text="&quot;Actividad en proceso&quot;">
      <formula>NOT(ISERROR(SEARCH(("""Actividad en proceso"""),(M46))))</formula>
    </cfRule>
  </conditionalFormatting>
  <conditionalFormatting sqref="M50">
    <cfRule type="colorScale" priority="22">
      <colorScale>
        <cfvo type="min"/>
        <cfvo type="percentile" val="50"/>
        <cfvo type="max"/>
        <color rgb="FFF8696B"/>
        <color rgb="FFFFEB84"/>
        <color rgb="FF63BE7B"/>
      </colorScale>
    </cfRule>
    <cfRule type="colorScale" priority="23">
      <colorScale>
        <cfvo type="min"/>
        <cfvo type="percentile" val="50"/>
        <cfvo type="max"/>
        <color rgb="FF63BE7B"/>
        <color rgb="FFFFEB84"/>
        <color rgb="FFF8696B"/>
      </colorScale>
    </cfRule>
    <cfRule type="colorScale" priority="24">
      <colorScale>
        <cfvo type="min"/>
        <cfvo type="percentile" val="50"/>
        <cfvo type="max"/>
        <color rgb="FFF8696B"/>
        <color rgb="FFFFEB84"/>
        <color rgb="FF63BE7B"/>
      </colorScale>
    </cfRule>
  </conditionalFormatting>
  <conditionalFormatting sqref="M51:M53">
    <cfRule type="containsText" dxfId="100" priority="147" operator="containsText" text="&quot;Actividad sin iniciar&quot;">
      <formula>NOT(ISERROR(SEARCH(("""Actividad sin iniciar"""),(M51))))</formula>
    </cfRule>
    <cfRule type="containsText" dxfId="99" priority="148" operator="containsText" text="&quot;Actividad en proceso&quot;">
      <formula>NOT(ISERROR(SEARCH(("""Actividad en proceso"""),(M51))))</formula>
    </cfRule>
  </conditionalFormatting>
  <conditionalFormatting sqref="M54">
    <cfRule type="colorScale" priority="120">
      <colorScale>
        <cfvo type="min"/>
        <cfvo type="percentile" val="50"/>
        <cfvo type="max"/>
        <color rgb="FFF8696B"/>
        <color rgb="FFFFEB84"/>
        <color rgb="FF63BE7B"/>
      </colorScale>
    </cfRule>
    <cfRule type="colorScale" priority="119">
      <colorScale>
        <cfvo type="min"/>
        <cfvo type="percentile" val="50"/>
        <cfvo type="max"/>
        <color rgb="FF63BE7B"/>
        <color rgb="FFFFEB84"/>
        <color rgb="FFF8696B"/>
      </colorScale>
    </cfRule>
    <cfRule type="colorScale" priority="118">
      <colorScale>
        <cfvo type="min"/>
        <cfvo type="percentile" val="50"/>
        <cfvo type="max"/>
        <color rgb="FFF8696B"/>
        <color rgb="FFFFEB84"/>
        <color rgb="FF63BE7B"/>
      </colorScale>
    </cfRule>
  </conditionalFormatting>
  <conditionalFormatting sqref="M55">
    <cfRule type="containsText" dxfId="98" priority="10" operator="containsText" text="&quot;Actividad cumplida&quot;">
      <formula>NOT(ISERROR(SEARCH(("""Actividad cumplida"""),(M55))))</formula>
    </cfRule>
    <cfRule type="containsText" dxfId="97" priority="11" operator="containsText" text="&quot;Actividad sin iniciar&quot;">
      <formula>NOT(ISERROR(SEARCH(("""Actividad sin iniciar"""),(M55))))</formula>
    </cfRule>
    <cfRule type="containsText" dxfId="96" priority="12" operator="containsText" text="&quot;Actividad en proceso&quot;">
      <formula>NOT(ISERROR(SEARCH(("""Actividad en proceso"""),(M55))))</formula>
    </cfRule>
  </conditionalFormatting>
  <conditionalFormatting sqref="M56">
    <cfRule type="colorScale" priority="117">
      <colorScale>
        <cfvo type="min"/>
        <cfvo type="percentile" val="50"/>
        <cfvo type="max"/>
        <color rgb="FFF8696B"/>
        <color rgb="FFFFEB84"/>
        <color rgb="FF63BE7B"/>
      </colorScale>
    </cfRule>
    <cfRule type="colorScale" priority="116">
      <colorScale>
        <cfvo type="min"/>
        <cfvo type="percentile" val="50"/>
        <cfvo type="max"/>
        <color rgb="FF63BE7B"/>
        <color rgb="FFFFEB84"/>
        <color rgb="FFF8696B"/>
      </colorScale>
    </cfRule>
    <cfRule type="colorScale" priority="115">
      <colorScale>
        <cfvo type="min"/>
        <cfvo type="percentile" val="50"/>
        <cfvo type="max"/>
        <color rgb="FFF8696B"/>
        <color rgb="FFFFEB84"/>
        <color rgb="FF63BE7B"/>
      </colorScale>
    </cfRule>
  </conditionalFormatting>
  <conditionalFormatting sqref="M57">
    <cfRule type="colorScale" priority="112">
      <colorScale>
        <cfvo type="min"/>
        <cfvo type="percentile" val="50"/>
        <cfvo type="max"/>
        <color rgb="FFF8696B"/>
        <color rgb="FFFFEB84"/>
        <color rgb="FF63BE7B"/>
      </colorScale>
    </cfRule>
    <cfRule type="colorScale" priority="113">
      <colorScale>
        <cfvo type="min"/>
        <cfvo type="percentile" val="50"/>
        <cfvo type="max"/>
        <color rgb="FF63BE7B"/>
        <color rgb="FFFFEB84"/>
        <color rgb="FFF8696B"/>
      </colorScale>
    </cfRule>
    <cfRule type="colorScale" priority="114">
      <colorScale>
        <cfvo type="min"/>
        <cfvo type="percentile" val="50"/>
        <cfvo type="max"/>
        <color rgb="FFF8696B"/>
        <color rgb="FFFFEB84"/>
        <color rgb="FF63BE7B"/>
      </colorScale>
    </cfRule>
  </conditionalFormatting>
  <conditionalFormatting sqref="M58">
    <cfRule type="containsText" dxfId="95" priority="7" operator="containsText" text="&quot;Actividad cumplida&quot;">
      <formula>NOT(ISERROR(SEARCH(("""Actividad cumplida"""),(M58))))</formula>
    </cfRule>
    <cfRule type="containsText" dxfId="94" priority="8" operator="containsText" text="&quot;Actividad sin iniciar&quot;">
      <formula>NOT(ISERROR(SEARCH(("""Actividad sin iniciar"""),(M58))))</formula>
    </cfRule>
    <cfRule type="containsText" dxfId="93" priority="9" operator="containsText" text="&quot;Actividad en proceso&quot;">
      <formula>NOT(ISERROR(SEARCH(("""Actividad en proceso"""),(M58))))</formula>
    </cfRule>
  </conditionalFormatting>
  <conditionalFormatting sqref="M59">
    <cfRule type="colorScale" priority="123">
      <colorScale>
        <cfvo type="min"/>
        <cfvo type="percentile" val="50"/>
        <cfvo type="max"/>
        <color rgb="FFF8696B"/>
        <color rgb="FFFFEB84"/>
        <color rgb="FF63BE7B"/>
      </colorScale>
    </cfRule>
    <cfRule type="colorScale" priority="122">
      <colorScale>
        <cfvo type="min"/>
        <cfvo type="percentile" val="50"/>
        <cfvo type="max"/>
        <color rgb="FF63BE7B"/>
        <color rgb="FFFFEB84"/>
        <color rgb="FFF8696B"/>
      </colorScale>
    </cfRule>
    <cfRule type="colorScale" priority="121">
      <colorScale>
        <cfvo type="min"/>
        <cfvo type="percentile" val="50"/>
        <cfvo type="max"/>
        <color rgb="FFF8696B"/>
        <color rgb="FFFFEB84"/>
        <color rgb="FF63BE7B"/>
      </colorScale>
    </cfRule>
  </conditionalFormatting>
  <conditionalFormatting sqref="M60">
    <cfRule type="colorScale" priority="126">
      <colorScale>
        <cfvo type="min"/>
        <cfvo type="percentile" val="50"/>
        <cfvo type="max"/>
        <color rgb="FFF8696B"/>
        <color rgb="FFFFEB84"/>
        <color rgb="FF63BE7B"/>
      </colorScale>
    </cfRule>
    <cfRule type="colorScale" priority="125">
      <colorScale>
        <cfvo type="min"/>
        <cfvo type="percentile" val="50"/>
        <cfvo type="max"/>
        <color rgb="FF63BE7B"/>
        <color rgb="FFFFEB84"/>
        <color rgb="FFF8696B"/>
      </colorScale>
    </cfRule>
    <cfRule type="colorScale" priority="124">
      <colorScale>
        <cfvo type="min"/>
        <cfvo type="percentile" val="50"/>
        <cfvo type="max"/>
        <color rgb="FFF8696B"/>
        <color rgb="FFFFEB84"/>
        <color rgb="FF63BE7B"/>
      </colorScale>
    </cfRule>
  </conditionalFormatting>
  <conditionalFormatting sqref="M61">
    <cfRule type="colorScale" priority="129">
      <colorScale>
        <cfvo type="min"/>
        <cfvo type="percentile" val="50"/>
        <cfvo type="max"/>
        <color rgb="FFF8696B"/>
        <color rgb="FFFFEB84"/>
        <color rgb="FF63BE7B"/>
      </colorScale>
    </cfRule>
    <cfRule type="colorScale" priority="127">
      <colorScale>
        <cfvo type="min"/>
        <cfvo type="percentile" val="50"/>
        <cfvo type="max"/>
        <color rgb="FFF8696B"/>
        <color rgb="FFFFEB84"/>
        <color rgb="FF63BE7B"/>
      </colorScale>
    </cfRule>
    <cfRule type="colorScale" priority="128">
      <colorScale>
        <cfvo type="min"/>
        <cfvo type="percentile" val="50"/>
        <cfvo type="max"/>
        <color rgb="FF63BE7B"/>
        <color rgb="FFFFEB84"/>
        <color rgb="FFF8696B"/>
      </colorScale>
    </cfRule>
  </conditionalFormatting>
  <conditionalFormatting sqref="M62:M65">
    <cfRule type="containsText" dxfId="92" priority="38" operator="containsText" text="&quot;Actividad sin iniciar&quot;">
      <formula>NOT(ISERROR(SEARCH(("""Actividad sin iniciar"""),(M62))))</formula>
    </cfRule>
    <cfRule type="containsText" dxfId="91" priority="39" operator="containsText" text="&quot;Actividad en proceso&quot;">
      <formula>NOT(ISERROR(SEARCH(("""Actividad en proceso"""),(M62))))</formula>
    </cfRule>
    <cfRule type="containsText" dxfId="90" priority="40" operator="containsText" text="&quot;Actividad cumplida&quot;">
      <formula>NOT(ISERROR(SEARCH(("""Actividad cumplida"""),(M62))))</formula>
    </cfRule>
  </conditionalFormatting>
  <conditionalFormatting sqref="P16">
    <cfRule type="colorScale" priority="92">
      <colorScale>
        <cfvo type="min"/>
        <cfvo type="percentile" val="50"/>
        <cfvo type="max"/>
        <color rgb="FFF8696B"/>
        <color rgb="FFFFEB84"/>
        <color rgb="FF63BE7B"/>
      </colorScale>
    </cfRule>
    <cfRule type="colorScale" priority="93">
      <colorScale>
        <cfvo type="min"/>
        <cfvo type="percentile" val="50"/>
        <cfvo type="max"/>
        <color rgb="FF63BE7B"/>
        <color rgb="FFFFEB84"/>
        <color rgb="FFF8696B"/>
      </colorScale>
    </cfRule>
    <cfRule type="colorScale" priority="94">
      <colorScale>
        <cfvo type="min"/>
        <cfvo type="percentile" val="50"/>
        <cfvo type="max"/>
        <color rgb="FFF8696B"/>
        <color rgb="FFFFEB84"/>
        <color rgb="FF63BE7B"/>
      </colorScale>
    </cfRule>
  </conditionalFormatting>
  <conditionalFormatting sqref="P17">
    <cfRule type="colorScale" priority="95">
      <colorScale>
        <cfvo type="min"/>
        <cfvo type="percentile" val="50"/>
        <cfvo type="max"/>
        <color rgb="FF63BE7B"/>
        <color rgb="FFFFEB84"/>
        <color rgb="FFF8696B"/>
      </colorScale>
    </cfRule>
    <cfRule type="colorScale" priority="96">
      <colorScale>
        <cfvo type="min"/>
        <cfvo type="percentile" val="50"/>
        <cfvo type="max"/>
        <color rgb="FFF8696B"/>
        <color rgb="FFFFEB84"/>
        <color rgb="FF63BE7B"/>
      </colorScale>
    </cfRule>
  </conditionalFormatting>
  <conditionalFormatting sqref="T23:T26 T28:T29">
    <cfRule type="colorScale" priority="84">
      <colorScale>
        <cfvo type="min"/>
        <cfvo type="percentile" val="50"/>
        <cfvo type="max"/>
        <color rgb="FFF8696B"/>
        <color rgb="FFFFEB84"/>
        <color rgb="FF63BE7B"/>
      </colorScale>
    </cfRule>
    <cfRule type="colorScale" priority="83">
      <colorScale>
        <cfvo type="min"/>
        <cfvo type="percentile" val="50"/>
        <cfvo type="max"/>
        <color rgb="FF63BE7B"/>
        <color rgb="FFFFEB84"/>
        <color rgb="FFF8696B"/>
      </colorScale>
    </cfRule>
  </conditionalFormatting>
  <conditionalFormatting sqref="T27">
    <cfRule type="colorScale" priority="27">
      <colorScale>
        <cfvo type="min"/>
        <cfvo type="percentile" val="50"/>
        <cfvo type="max"/>
        <color rgb="FFF8696B"/>
        <color rgb="FFFFEB84"/>
        <color rgb="FF63BE7B"/>
      </colorScale>
    </cfRule>
    <cfRule type="colorScale" priority="26">
      <colorScale>
        <cfvo type="min"/>
        <cfvo type="percentile" val="50"/>
        <cfvo type="max"/>
        <color rgb="FF63BE7B"/>
        <color rgb="FFFFEB84"/>
        <color rgb="FFF8696B"/>
      </colorScale>
    </cfRule>
    <cfRule type="colorScale" priority="25">
      <colorScale>
        <cfvo type="min"/>
        <cfvo type="percentile" val="50"/>
        <cfvo type="max"/>
        <color rgb="FFF8696B"/>
        <color rgb="FFFFEB84"/>
        <color rgb="FF63BE7B"/>
      </colorScale>
    </cfRule>
  </conditionalFormatting>
  <conditionalFormatting sqref="T30">
    <cfRule type="colorScale" priority="82">
      <colorScale>
        <cfvo type="min"/>
        <cfvo type="percentile" val="50"/>
        <cfvo type="max"/>
        <color rgb="FFF8696B"/>
        <color rgb="FFFFEB84"/>
        <color rgb="FF63BE7B"/>
      </colorScale>
    </cfRule>
    <cfRule type="colorScale" priority="81">
      <colorScale>
        <cfvo type="min"/>
        <cfvo type="percentile" val="50"/>
        <cfvo type="max"/>
        <color rgb="FF63BE7B"/>
        <color rgb="FFFFEB84"/>
        <color rgb="FFF8696B"/>
      </colorScale>
    </cfRule>
  </conditionalFormatting>
  <conditionalFormatting sqref="T31:T34">
    <cfRule type="containsText" dxfId="89" priority="54" operator="containsText" text="&quot;Actividad en proceso&quot;">
      <formula>NOT(ISERROR(SEARCH(("""Actividad en proceso"""),(T31))))</formula>
    </cfRule>
    <cfRule type="containsText" dxfId="88" priority="55" operator="containsText" text="&quot;Actividad cumplida&quot;">
      <formula>NOT(ISERROR(SEARCH(("""Actividad cumplida"""),(T31))))</formula>
    </cfRule>
    <cfRule type="containsText" dxfId="87" priority="53" operator="containsText" text="&quot;Actividad sin iniciar&quot;">
      <formula>NOT(ISERROR(SEARCH(("""Actividad sin iniciar"""),(T31))))</formula>
    </cfRule>
  </conditionalFormatting>
  <conditionalFormatting sqref="T35:T38">
    <cfRule type="colorScale" priority="77">
      <colorScale>
        <cfvo type="min"/>
        <cfvo type="percentile" val="50"/>
        <cfvo type="max"/>
        <color rgb="FFF8696B"/>
        <color rgb="FFFFEB84"/>
        <color rgb="FF63BE7B"/>
      </colorScale>
    </cfRule>
    <cfRule type="colorScale" priority="76">
      <colorScale>
        <cfvo type="min"/>
        <cfvo type="percentile" val="50"/>
        <cfvo type="max"/>
        <color rgb="FF63BE7B"/>
        <color rgb="FFFFEB84"/>
        <color rgb="FFF8696B"/>
      </colorScale>
    </cfRule>
  </conditionalFormatting>
  <conditionalFormatting sqref="T39:T42">
    <cfRule type="containsText" dxfId="86" priority="49" operator="containsText" text="&quot;Actividad cumplida&quot;">
      <formula>NOT(ISERROR(SEARCH(("""Actividad cumplida"""),(T39))))</formula>
    </cfRule>
    <cfRule type="containsText" dxfId="85" priority="47" operator="containsText" text="&quot;Actividad sin iniciar&quot;">
      <formula>NOT(ISERROR(SEARCH(("""Actividad sin iniciar"""),(T39))))</formula>
    </cfRule>
    <cfRule type="containsText" dxfId="84" priority="48" operator="containsText" text="&quot;Actividad en proceso&quot;">
      <formula>NOT(ISERROR(SEARCH(("""Actividad en proceso"""),(T39))))</formula>
    </cfRule>
  </conditionalFormatting>
  <conditionalFormatting sqref="T43:T45">
    <cfRule type="colorScale" priority="74">
      <colorScale>
        <cfvo type="min"/>
        <cfvo type="percentile" val="50"/>
        <cfvo type="max"/>
        <color rgb="FF63BE7B"/>
        <color rgb="FFFFEB84"/>
        <color rgb="FFF8696B"/>
      </colorScale>
    </cfRule>
    <cfRule type="colorScale" priority="75">
      <colorScale>
        <cfvo type="min"/>
        <cfvo type="percentile" val="50"/>
        <cfvo type="max"/>
        <color rgb="FFF8696B"/>
        <color rgb="FFFFEB84"/>
        <color rgb="FF63BE7B"/>
      </colorScale>
    </cfRule>
  </conditionalFormatting>
  <conditionalFormatting sqref="T46:T49">
    <cfRule type="containsText" dxfId="83" priority="43" operator="containsText" text="&quot;Actividad cumplida&quot;">
      <formula>NOT(ISERROR(SEARCH(("""Actividad cumplida"""),(T46))))</formula>
    </cfRule>
    <cfRule type="containsText" dxfId="82" priority="42" operator="containsText" text="&quot;Actividad en proceso&quot;">
      <formula>NOT(ISERROR(SEARCH(("""Actividad en proceso"""),(T46))))</formula>
    </cfRule>
    <cfRule type="containsText" dxfId="81" priority="41" operator="containsText" text="&quot;Actividad sin iniciar&quot;">
      <formula>NOT(ISERROR(SEARCH(("""Actividad sin iniciar"""),(T46))))</formula>
    </cfRule>
  </conditionalFormatting>
  <conditionalFormatting sqref="T50">
    <cfRule type="colorScale" priority="21">
      <colorScale>
        <cfvo type="min"/>
        <cfvo type="percentile" val="50"/>
        <cfvo type="max"/>
        <color rgb="FFF8696B"/>
        <color rgb="FFFFEB84"/>
        <color rgb="FF63BE7B"/>
      </colorScale>
    </cfRule>
    <cfRule type="colorScale" priority="20">
      <colorScale>
        <cfvo type="min"/>
        <cfvo type="percentile" val="50"/>
        <cfvo type="max"/>
        <color rgb="FF63BE7B"/>
        <color rgb="FFFFEB84"/>
        <color rgb="FFF8696B"/>
      </colorScale>
    </cfRule>
    <cfRule type="colorScale" priority="19">
      <colorScale>
        <cfvo type="min"/>
        <cfvo type="percentile" val="50"/>
        <cfvo type="max"/>
        <color rgb="FFF8696B"/>
        <color rgb="FFFFEB84"/>
        <color rgb="FF63BE7B"/>
      </colorScale>
    </cfRule>
  </conditionalFormatting>
  <conditionalFormatting sqref="T51:T53">
    <cfRule type="containsText" dxfId="80" priority="14" operator="containsText" text="&quot;Actividad sin iniciar&quot;">
      <formula>NOT(ISERROR(SEARCH(("""Actividad sin iniciar"""),(T51))))</formula>
    </cfRule>
    <cfRule type="containsText" dxfId="79" priority="13" operator="containsText" text="&quot;Actividad cumplida&quot;">
      <formula>NOT(ISERROR(SEARCH(("""Actividad cumplida"""),(T51))))</formula>
    </cfRule>
    <cfRule type="containsText" dxfId="78" priority="15" operator="containsText" text="&quot;Actividad en proceso&quot;">
      <formula>NOT(ISERROR(SEARCH(("""Actividad en proceso"""),(T51))))</formula>
    </cfRule>
  </conditionalFormatting>
  <conditionalFormatting sqref="T54">
    <cfRule type="colorScale" priority="72">
      <colorScale>
        <cfvo type="min"/>
        <cfvo type="percentile" val="50"/>
        <cfvo type="max"/>
        <color rgb="FF63BE7B"/>
        <color rgb="FFFFEB84"/>
        <color rgb="FFF8696B"/>
      </colorScale>
    </cfRule>
    <cfRule type="colorScale" priority="73">
      <colorScale>
        <cfvo type="min"/>
        <cfvo type="percentile" val="50"/>
        <cfvo type="max"/>
        <color rgb="FFF8696B"/>
        <color rgb="FFFFEB84"/>
        <color rgb="FF63BE7B"/>
      </colorScale>
    </cfRule>
  </conditionalFormatting>
  <conditionalFormatting sqref="T55">
    <cfRule type="containsText" dxfId="77" priority="2" operator="containsText" text="&quot;Actividad sin iniciar&quot;">
      <formula>NOT(ISERROR(SEARCH(("""Actividad sin iniciar"""),(T55))))</formula>
    </cfRule>
    <cfRule type="containsText" dxfId="76" priority="3" operator="containsText" text="&quot;Actividad en proceso&quot;">
      <formula>NOT(ISERROR(SEARCH(("""Actividad en proceso"""),(T55))))</formula>
    </cfRule>
    <cfRule type="containsText" dxfId="75" priority="1" operator="containsText" text="&quot;Actividad cumplida&quot;">
      <formula>NOT(ISERROR(SEARCH(("""Actividad cumplida"""),(T55))))</formula>
    </cfRule>
  </conditionalFormatting>
  <conditionalFormatting sqref="T56">
    <cfRule type="colorScale" priority="64">
      <colorScale>
        <cfvo type="min"/>
        <cfvo type="percentile" val="50"/>
        <cfvo type="max"/>
        <color rgb="FFF8696B"/>
        <color rgb="FFFFEB84"/>
        <color rgb="FF63BE7B"/>
      </colorScale>
    </cfRule>
    <cfRule type="colorScale" priority="63">
      <colorScale>
        <cfvo type="min"/>
        <cfvo type="percentile" val="50"/>
        <cfvo type="max"/>
        <color rgb="FF63BE7B"/>
        <color rgb="FFFFEB84"/>
        <color rgb="FFF8696B"/>
      </colorScale>
    </cfRule>
    <cfRule type="colorScale" priority="62">
      <colorScale>
        <cfvo type="min"/>
        <cfvo type="percentile" val="50"/>
        <cfvo type="max"/>
        <color rgb="FFF8696B"/>
        <color rgb="FFFFEB84"/>
        <color rgb="FF63BE7B"/>
      </colorScale>
    </cfRule>
  </conditionalFormatting>
  <conditionalFormatting sqref="T57 T59">
    <cfRule type="colorScale" priority="70">
      <colorScale>
        <cfvo type="min"/>
        <cfvo type="percentile" val="50"/>
        <cfvo type="max"/>
        <color rgb="FF63BE7B"/>
        <color rgb="FFFFEB84"/>
        <color rgb="FFF8696B"/>
      </colorScale>
    </cfRule>
    <cfRule type="colorScale" priority="71">
      <colorScale>
        <cfvo type="min"/>
        <cfvo type="percentile" val="50"/>
        <cfvo type="max"/>
        <color rgb="FFF8696B"/>
        <color rgb="FFFFEB84"/>
        <color rgb="FF63BE7B"/>
      </colorScale>
    </cfRule>
  </conditionalFormatting>
  <conditionalFormatting sqref="T58">
    <cfRule type="containsText" dxfId="74" priority="4" operator="containsText" text="&quot;Actividad cumplida&quot;">
      <formula>NOT(ISERROR(SEARCH(("""Actividad cumplida"""),(T58))))</formula>
    </cfRule>
    <cfRule type="containsText" dxfId="73" priority="5" operator="containsText" text="&quot;Actividad sin iniciar&quot;">
      <formula>NOT(ISERROR(SEARCH(("""Actividad sin iniciar"""),(T58))))</formula>
    </cfRule>
    <cfRule type="containsText" dxfId="72" priority="6" operator="containsText" text="&quot;Actividad en proceso&quot;">
      <formula>NOT(ISERROR(SEARCH(("""Actividad en proceso"""),(T58))))</formula>
    </cfRule>
  </conditionalFormatting>
  <conditionalFormatting sqref="T60">
    <cfRule type="colorScale" priority="69">
      <colorScale>
        <cfvo type="min"/>
        <cfvo type="percentile" val="50"/>
        <cfvo type="max"/>
        <color rgb="FFF8696B"/>
        <color rgb="FFFFEB84"/>
        <color rgb="FF63BE7B"/>
      </colorScale>
    </cfRule>
    <cfRule type="colorScale" priority="68">
      <colorScale>
        <cfvo type="min"/>
        <cfvo type="percentile" val="50"/>
        <cfvo type="max"/>
        <color rgb="FF63BE7B"/>
        <color rgb="FFFFEB84"/>
        <color rgb="FFF8696B"/>
      </colorScale>
    </cfRule>
  </conditionalFormatting>
  <conditionalFormatting sqref="T61">
    <cfRule type="colorScale" priority="59">
      <colorScale>
        <cfvo type="min"/>
        <cfvo type="percentile" val="50"/>
        <cfvo type="max"/>
        <color rgb="FFF8696B"/>
        <color rgb="FFFFEB84"/>
        <color rgb="FF63BE7B"/>
      </colorScale>
    </cfRule>
    <cfRule type="colorScale" priority="60">
      <colorScale>
        <cfvo type="min"/>
        <cfvo type="percentile" val="50"/>
        <cfvo type="max"/>
        <color rgb="FF63BE7B"/>
        <color rgb="FFFFEB84"/>
        <color rgb="FFF8696B"/>
      </colorScale>
    </cfRule>
    <cfRule type="colorScale" priority="61">
      <colorScale>
        <cfvo type="min"/>
        <cfvo type="percentile" val="50"/>
        <cfvo type="max"/>
        <color rgb="FFF8696B"/>
        <color rgb="FFFFEB84"/>
        <color rgb="FF63BE7B"/>
      </colorScale>
    </cfRule>
  </conditionalFormatting>
  <conditionalFormatting sqref="T62:T65">
    <cfRule type="containsText" dxfId="71" priority="35" operator="containsText" text="&quot;Actividad sin iniciar&quot;">
      <formula>NOT(ISERROR(SEARCH(("""Actividad sin iniciar"""),(T62))))</formula>
    </cfRule>
    <cfRule type="containsText" dxfId="70" priority="36" operator="containsText" text="&quot;Actividad en proceso&quot;">
      <formula>NOT(ISERROR(SEARCH(("""Actividad en proceso"""),(T62))))</formula>
    </cfRule>
    <cfRule type="containsText" dxfId="69" priority="37" operator="containsText" text="&quot;Actividad cumplida&quot;">
      <formula>NOT(ISERROR(SEARCH(("""Actividad cumplida"""),(T62))))</formula>
    </cfRule>
  </conditionalFormatting>
  <dataValidations count="1">
    <dataValidation type="list" allowBlank="1" showInputMessage="1" showErrorMessage="1" prompt=" - " sqref="M51:M53 T51:T53 M55 M58 T58 T55">
      <formula1>Extract</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1:HC64"/>
  <sheetViews>
    <sheetView showGridLines="0" zoomScale="80" zoomScaleNormal="80" workbookViewId="0">
      <selection activeCell="B59" sqref="B59:Q59"/>
    </sheetView>
  </sheetViews>
  <sheetFormatPr baseColWidth="10" defaultColWidth="0" defaultRowHeight="0" customHeight="1" zeroHeight="1" x14ac:dyDescent="0.2"/>
  <cols>
    <col min="1" max="1" width="4.140625" style="167" customWidth="1"/>
    <col min="2" max="2" width="18.42578125" style="167" customWidth="1"/>
    <col min="3" max="3" width="8.7109375" style="167" customWidth="1"/>
    <col min="4" max="4" width="10.42578125" style="167" customWidth="1"/>
    <col min="5" max="5" width="3.42578125" style="167" customWidth="1"/>
    <col min="6" max="6" width="9" style="167" customWidth="1"/>
    <col min="7" max="7" width="5.42578125" style="167" customWidth="1"/>
    <col min="8" max="8" width="7.42578125" style="167" customWidth="1"/>
    <col min="9" max="9" width="14.85546875" style="167" customWidth="1"/>
    <col min="10" max="10" width="8.42578125" style="167" customWidth="1"/>
    <col min="11" max="11" width="7.28515625" style="167" customWidth="1"/>
    <col min="12" max="12" width="9.7109375" style="167" customWidth="1"/>
    <col min="13" max="13" width="10.140625" style="167" customWidth="1"/>
    <col min="14" max="14" width="6.85546875" style="167" customWidth="1"/>
    <col min="15" max="15" width="9.85546875" style="167" customWidth="1"/>
    <col min="16" max="16" width="13.85546875" style="167" customWidth="1"/>
    <col min="17" max="17" width="5.42578125" style="167" customWidth="1"/>
    <col min="18" max="18" width="2.85546875" style="167" customWidth="1"/>
    <col min="19" max="256" width="0" style="167" hidden="1"/>
    <col min="257" max="257" width="4.140625" style="167" customWidth="1"/>
    <col min="258" max="258" width="18.42578125" style="167" customWidth="1"/>
    <col min="259" max="259" width="8.7109375" style="167" customWidth="1"/>
    <col min="260" max="260" width="10.42578125" style="167" customWidth="1"/>
    <col min="261" max="261" width="3.42578125" style="167" customWidth="1"/>
    <col min="262" max="262" width="9" style="167" customWidth="1"/>
    <col min="263" max="263" width="5.42578125" style="167" customWidth="1"/>
    <col min="264" max="264" width="7.42578125" style="167" customWidth="1"/>
    <col min="265" max="265" width="14.85546875" style="167" customWidth="1"/>
    <col min="266" max="266" width="8.42578125" style="167" customWidth="1"/>
    <col min="267" max="267" width="7.28515625" style="167" customWidth="1"/>
    <col min="268" max="268" width="9.7109375" style="167" customWidth="1"/>
    <col min="269" max="269" width="10.140625" style="167" customWidth="1"/>
    <col min="270" max="270" width="6.85546875" style="167" customWidth="1"/>
    <col min="271" max="271" width="9.85546875" style="167" customWidth="1"/>
    <col min="272" max="272" width="13.85546875" style="167" customWidth="1"/>
    <col min="273" max="273" width="5.42578125" style="167" customWidth="1"/>
    <col min="274" max="274" width="2.85546875" style="167" customWidth="1"/>
    <col min="275" max="512" width="0" style="167" hidden="1"/>
    <col min="513" max="513" width="4.140625" style="167" customWidth="1"/>
    <col min="514" max="514" width="18.42578125" style="167" customWidth="1"/>
    <col min="515" max="515" width="8.7109375" style="167" customWidth="1"/>
    <col min="516" max="516" width="10.42578125" style="167" customWidth="1"/>
    <col min="517" max="517" width="3.42578125" style="167" customWidth="1"/>
    <col min="518" max="518" width="9" style="167" customWidth="1"/>
    <col min="519" max="519" width="5.42578125" style="167" customWidth="1"/>
    <col min="520" max="520" width="7.42578125" style="167" customWidth="1"/>
    <col min="521" max="521" width="14.85546875" style="167" customWidth="1"/>
    <col min="522" max="522" width="8.42578125" style="167" customWidth="1"/>
    <col min="523" max="523" width="7.28515625" style="167" customWidth="1"/>
    <col min="524" max="524" width="9.7109375" style="167" customWidth="1"/>
    <col min="525" max="525" width="10.140625" style="167" customWidth="1"/>
    <col min="526" max="526" width="6.85546875" style="167" customWidth="1"/>
    <col min="527" max="527" width="9.85546875" style="167" customWidth="1"/>
    <col min="528" max="528" width="13.85546875" style="167" customWidth="1"/>
    <col min="529" max="529" width="5.42578125" style="167" customWidth="1"/>
    <col min="530" max="530" width="2.85546875" style="167" customWidth="1"/>
    <col min="531" max="768" width="0" style="167" hidden="1"/>
    <col min="769" max="769" width="4.140625" style="167" customWidth="1"/>
    <col min="770" max="770" width="18.42578125" style="167" customWidth="1"/>
    <col min="771" max="771" width="8.7109375" style="167" customWidth="1"/>
    <col min="772" max="772" width="10.42578125" style="167" customWidth="1"/>
    <col min="773" max="773" width="3.42578125" style="167" customWidth="1"/>
    <col min="774" max="774" width="9" style="167" customWidth="1"/>
    <col min="775" max="775" width="5.42578125" style="167" customWidth="1"/>
    <col min="776" max="776" width="7.42578125" style="167" customWidth="1"/>
    <col min="777" max="777" width="14.85546875" style="167" customWidth="1"/>
    <col min="778" max="778" width="8.42578125" style="167" customWidth="1"/>
    <col min="779" max="779" width="7.28515625" style="167" customWidth="1"/>
    <col min="780" max="780" width="9.7109375" style="167" customWidth="1"/>
    <col min="781" max="781" width="10.140625" style="167" customWidth="1"/>
    <col min="782" max="782" width="6.85546875" style="167" customWidth="1"/>
    <col min="783" max="783" width="9.85546875" style="167" customWidth="1"/>
    <col min="784" max="784" width="13.85546875" style="167" customWidth="1"/>
    <col min="785" max="785" width="5.42578125" style="167" customWidth="1"/>
    <col min="786" max="786" width="2.85546875" style="167" customWidth="1"/>
    <col min="787" max="1024" width="0" style="167" hidden="1"/>
    <col min="1025" max="1025" width="4.140625" style="167" customWidth="1"/>
    <col min="1026" max="1026" width="18.42578125" style="167" customWidth="1"/>
    <col min="1027" max="1027" width="8.7109375" style="167" customWidth="1"/>
    <col min="1028" max="1028" width="10.42578125" style="167" customWidth="1"/>
    <col min="1029" max="1029" width="3.42578125" style="167" customWidth="1"/>
    <col min="1030" max="1030" width="9" style="167" customWidth="1"/>
    <col min="1031" max="1031" width="5.42578125" style="167" customWidth="1"/>
    <col min="1032" max="1032" width="7.42578125" style="167" customWidth="1"/>
    <col min="1033" max="1033" width="14.85546875" style="167" customWidth="1"/>
    <col min="1034" max="1034" width="8.42578125" style="167" customWidth="1"/>
    <col min="1035" max="1035" width="7.28515625" style="167" customWidth="1"/>
    <col min="1036" max="1036" width="9.7109375" style="167" customWidth="1"/>
    <col min="1037" max="1037" width="10.140625" style="167" customWidth="1"/>
    <col min="1038" max="1038" width="6.85546875" style="167" customWidth="1"/>
    <col min="1039" max="1039" width="9.85546875" style="167" customWidth="1"/>
    <col min="1040" max="1040" width="13.85546875" style="167" customWidth="1"/>
    <col min="1041" max="1041" width="5.42578125" style="167" customWidth="1"/>
    <col min="1042" max="1042" width="2.85546875" style="167" customWidth="1"/>
    <col min="1043" max="1280" width="0" style="167" hidden="1"/>
    <col min="1281" max="1281" width="4.140625" style="167" customWidth="1"/>
    <col min="1282" max="1282" width="18.42578125" style="167" customWidth="1"/>
    <col min="1283" max="1283" width="8.7109375" style="167" customWidth="1"/>
    <col min="1284" max="1284" width="10.42578125" style="167" customWidth="1"/>
    <col min="1285" max="1285" width="3.42578125" style="167" customWidth="1"/>
    <col min="1286" max="1286" width="9" style="167" customWidth="1"/>
    <col min="1287" max="1287" width="5.42578125" style="167" customWidth="1"/>
    <col min="1288" max="1288" width="7.42578125" style="167" customWidth="1"/>
    <col min="1289" max="1289" width="14.85546875" style="167" customWidth="1"/>
    <col min="1290" max="1290" width="8.42578125" style="167" customWidth="1"/>
    <col min="1291" max="1291" width="7.28515625" style="167" customWidth="1"/>
    <col min="1292" max="1292" width="9.7109375" style="167" customWidth="1"/>
    <col min="1293" max="1293" width="10.140625" style="167" customWidth="1"/>
    <col min="1294" max="1294" width="6.85546875" style="167" customWidth="1"/>
    <col min="1295" max="1295" width="9.85546875" style="167" customWidth="1"/>
    <col min="1296" max="1296" width="13.85546875" style="167" customWidth="1"/>
    <col min="1297" max="1297" width="5.42578125" style="167" customWidth="1"/>
    <col min="1298" max="1298" width="2.85546875" style="167" customWidth="1"/>
    <col min="1299" max="1536" width="0" style="167" hidden="1"/>
    <col min="1537" max="1537" width="4.140625" style="167" customWidth="1"/>
    <col min="1538" max="1538" width="18.42578125" style="167" customWidth="1"/>
    <col min="1539" max="1539" width="8.7109375" style="167" customWidth="1"/>
    <col min="1540" max="1540" width="10.42578125" style="167" customWidth="1"/>
    <col min="1541" max="1541" width="3.42578125" style="167" customWidth="1"/>
    <col min="1542" max="1542" width="9" style="167" customWidth="1"/>
    <col min="1543" max="1543" width="5.42578125" style="167" customWidth="1"/>
    <col min="1544" max="1544" width="7.42578125" style="167" customWidth="1"/>
    <col min="1545" max="1545" width="14.85546875" style="167" customWidth="1"/>
    <col min="1546" max="1546" width="8.42578125" style="167" customWidth="1"/>
    <col min="1547" max="1547" width="7.28515625" style="167" customWidth="1"/>
    <col min="1548" max="1548" width="9.7109375" style="167" customWidth="1"/>
    <col min="1549" max="1549" width="10.140625" style="167" customWidth="1"/>
    <col min="1550" max="1550" width="6.85546875" style="167" customWidth="1"/>
    <col min="1551" max="1551" width="9.85546875" style="167" customWidth="1"/>
    <col min="1552" max="1552" width="13.85546875" style="167" customWidth="1"/>
    <col min="1553" max="1553" width="5.42578125" style="167" customWidth="1"/>
    <col min="1554" max="1554" width="2.85546875" style="167" customWidth="1"/>
    <col min="1555" max="1792" width="0" style="167" hidden="1"/>
    <col min="1793" max="1793" width="4.140625" style="167" customWidth="1"/>
    <col min="1794" max="1794" width="18.42578125" style="167" customWidth="1"/>
    <col min="1795" max="1795" width="8.7109375" style="167" customWidth="1"/>
    <col min="1796" max="1796" width="10.42578125" style="167" customWidth="1"/>
    <col min="1797" max="1797" width="3.42578125" style="167" customWidth="1"/>
    <col min="1798" max="1798" width="9" style="167" customWidth="1"/>
    <col min="1799" max="1799" width="5.42578125" style="167" customWidth="1"/>
    <col min="1800" max="1800" width="7.42578125" style="167" customWidth="1"/>
    <col min="1801" max="1801" width="14.85546875" style="167" customWidth="1"/>
    <col min="1802" max="1802" width="8.42578125" style="167" customWidth="1"/>
    <col min="1803" max="1803" width="7.28515625" style="167" customWidth="1"/>
    <col min="1804" max="1804" width="9.7109375" style="167" customWidth="1"/>
    <col min="1805" max="1805" width="10.140625" style="167" customWidth="1"/>
    <col min="1806" max="1806" width="6.85546875" style="167" customWidth="1"/>
    <col min="1807" max="1807" width="9.85546875" style="167" customWidth="1"/>
    <col min="1808" max="1808" width="13.85546875" style="167" customWidth="1"/>
    <col min="1809" max="1809" width="5.42578125" style="167" customWidth="1"/>
    <col min="1810" max="1810" width="2.85546875" style="167" customWidth="1"/>
    <col min="1811" max="2048" width="0" style="167" hidden="1"/>
    <col min="2049" max="2049" width="4.140625" style="167" customWidth="1"/>
    <col min="2050" max="2050" width="18.42578125" style="167" customWidth="1"/>
    <col min="2051" max="2051" width="8.7109375" style="167" customWidth="1"/>
    <col min="2052" max="2052" width="10.42578125" style="167" customWidth="1"/>
    <col min="2053" max="2053" width="3.42578125" style="167" customWidth="1"/>
    <col min="2054" max="2054" width="9" style="167" customWidth="1"/>
    <col min="2055" max="2055" width="5.42578125" style="167" customWidth="1"/>
    <col min="2056" max="2056" width="7.42578125" style="167" customWidth="1"/>
    <col min="2057" max="2057" width="14.85546875" style="167" customWidth="1"/>
    <col min="2058" max="2058" width="8.42578125" style="167" customWidth="1"/>
    <col min="2059" max="2059" width="7.28515625" style="167" customWidth="1"/>
    <col min="2060" max="2060" width="9.7109375" style="167" customWidth="1"/>
    <col min="2061" max="2061" width="10.140625" style="167" customWidth="1"/>
    <col min="2062" max="2062" width="6.85546875" style="167" customWidth="1"/>
    <col min="2063" max="2063" width="9.85546875" style="167" customWidth="1"/>
    <col min="2064" max="2064" width="13.85546875" style="167" customWidth="1"/>
    <col min="2065" max="2065" width="5.42578125" style="167" customWidth="1"/>
    <col min="2066" max="2066" width="2.85546875" style="167" customWidth="1"/>
    <col min="2067" max="2304" width="0" style="167" hidden="1"/>
    <col min="2305" max="2305" width="4.140625" style="167" customWidth="1"/>
    <col min="2306" max="2306" width="18.42578125" style="167" customWidth="1"/>
    <col min="2307" max="2307" width="8.7109375" style="167" customWidth="1"/>
    <col min="2308" max="2308" width="10.42578125" style="167" customWidth="1"/>
    <col min="2309" max="2309" width="3.42578125" style="167" customWidth="1"/>
    <col min="2310" max="2310" width="9" style="167" customWidth="1"/>
    <col min="2311" max="2311" width="5.42578125" style="167" customWidth="1"/>
    <col min="2312" max="2312" width="7.42578125" style="167" customWidth="1"/>
    <col min="2313" max="2313" width="14.85546875" style="167" customWidth="1"/>
    <col min="2314" max="2314" width="8.42578125" style="167" customWidth="1"/>
    <col min="2315" max="2315" width="7.28515625" style="167" customWidth="1"/>
    <col min="2316" max="2316" width="9.7109375" style="167" customWidth="1"/>
    <col min="2317" max="2317" width="10.140625" style="167" customWidth="1"/>
    <col min="2318" max="2318" width="6.85546875" style="167" customWidth="1"/>
    <col min="2319" max="2319" width="9.85546875" style="167" customWidth="1"/>
    <col min="2320" max="2320" width="13.85546875" style="167" customWidth="1"/>
    <col min="2321" max="2321" width="5.42578125" style="167" customWidth="1"/>
    <col min="2322" max="2322" width="2.85546875" style="167" customWidth="1"/>
    <col min="2323" max="2560" width="0" style="167" hidden="1"/>
    <col min="2561" max="2561" width="4.140625" style="167" customWidth="1"/>
    <col min="2562" max="2562" width="18.42578125" style="167" customWidth="1"/>
    <col min="2563" max="2563" width="8.7109375" style="167" customWidth="1"/>
    <col min="2564" max="2564" width="10.42578125" style="167" customWidth="1"/>
    <col min="2565" max="2565" width="3.42578125" style="167" customWidth="1"/>
    <col min="2566" max="2566" width="9" style="167" customWidth="1"/>
    <col min="2567" max="2567" width="5.42578125" style="167" customWidth="1"/>
    <col min="2568" max="2568" width="7.42578125" style="167" customWidth="1"/>
    <col min="2569" max="2569" width="14.85546875" style="167" customWidth="1"/>
    <col min="2570" max="2570" width="8.42578125" style="167" customWidth="1"/>
    <col min="2571" max="2571" width="7.28515625" style="167" customWidth="1"/>
    <col min="2572" max="2572" width="9.7109375" style="167" customWidth="1"/>
    <col min="2573" max="2573" width="10.140625" style="167" customWidth="1"/>
    <col min="2574" max="2574" width="6.85546875" style="167" customWidth="1"/>
    <col min="2575" max="2575" width="9.85546875" style="167" customWidth="1"/>
    <col min="2576" max="2576" width="13.85546875" style="167" customWidth="1"/>
    <col min="2577" max="2577" width="5.42578125" style="167" customWidth="1"/>
    <col min="2578" max="2578" width="2.85546875" style="167" customWidth="1"/>
    <col min="2579" max="2816" width="0" style="167" hidden="1"/>
    <col min="2817" max="2817" width="4.140625" style="167" customWidth="1"/>
    <col min="2818" max="2818" width="18.42578125" style="167" customWidth="1"/>
    <col min="2819" max="2819" width="8.7109375" style="167" customWidth="1"/>
    <col min="2820" max="2820" width="10.42578125" style="167" customWidth="1"/>
    <col min="2821" max="2821" width="3.42578125" style="167" customWidth="1"/>
    <col min="2822" max="2822" width="9" style="167" customWidth="1"/>
    <col min="2823" max="2823" width="5.42578125" style="167" customWidth="1"/>
    <col min="2824" max="2824" width="7.42578125" style="167" customWidth="1"/>
    <col min="2825" max="2825" width="14.85546875" style="167" customWidth="1"/>
    <col min="2826" max="2826" width="8.42578125" style="167" customWidth="1"/>
    <col min="2827" max="2827" width="7.28515625" style="167" customWidth="1"/>
    <col min="2828" max="2828" width="9.7109375" style="167" customWidth="1"/>
    <col min="2829" max="2829" width="10.140625" style="167" customWidth="1"/>
    <col min="2830" max="2830" width="6.85546875" style="167" customWidth="1"/>
    <col min="2831" max="2831" width="9.85546875" style="167" customWidth="1"/>
    <col min="2832" max="2832" width="13.85546875" style="167" customWidth="1"/>
    <col min="2833" max="2833" width="5.42578125" style="167" customWidth="1"/>
    <col min="2834" max="2834" width="2.85546875" style="167" customWidth="1"/>
    <col min="2835" max="3072" width="0" style="167" hidden="1"/>
    <col min="3073" max="3073" width="4.140625" style="167" customWidth="1"/>
    <col min="3074" max="3074" width="18.42578125" style="167" customWidth="1"/>
    <col min="3075" max="3075" width="8.7109375" style="167" customWidth="1"/>
    <col min="3076" max="3076" width="10.42578125" style="167" customWidth="1"/>
    <col min="3077" max="3077" width="3.42578125" style="167" customWidth="1"/>
    <col min="3078" max="3078" width="9" style="167" customWidth="1"/>
    <col min="3079" max="3079" width="5.42578125" style="167" customWidth="1"/>
    <col min="3080" max="3080" width="7.42578125" style="167" customWidth="1"/>
    <col min="3081" max="3081" width="14.85546875" style="167" customWidth="1"/>
    <col min="3082" max="3082" width="8.42578125" style="167" customWidth="1"/>
    <col min="3083" max="3083" width="7.28515625" style="167" customWidth="1"/>
    <col min="3084" max="3084" width="9.7109375" style="167" customWidth="1"/>
    <col min="3085" max="3085" width="10.140625" style="167" customWidth="1"/>
    <col min="3086" max="3086" width="6.85546875" style="167" customWidth="1"/>
    <col min="3087" max="3087" width="9.85546875" style="167" customWidth="1"/>
    <col min="3088" max="3088" width="13.85546875" style="167" customWidth="1"/>
    <col min="3089" max="3089" width="5.42578125" style="167" customWidth="1"/>
    <col min="3090" max="3090" width="2.85546875" style="167" customWidth="1"/>
    <col min="3091" max="3328" width="0" style="167" hidden="1"/>
    <col min="3329" max="3329" width="4.140625" style="167" customWidth="1"/>
    <col min="3330" max="3330" width="18.42578125" style="167" customWidth="1"/>
    <col min="3331" max="3331" width="8.7109375" style="167" customWidth="1"/>
    <col min="3332" max="3332" width="10.42578125" style="167" customWidth="1"/>
    <col min="3333" max="3333" width="3.42578125" style="167" customWidth="1"/>
    <col min="3334" max="3334" width="9" style="167" customWidth="1"/>
    <col min="3335" max="3335" width="5.42578125" style="167" customWidth="1"/>
    <col min="3336" max="3336" width="7.42578125" style="167" customWidth="1"/>
    <col min="3337" max="3337" width="14.85546875" style="167" customWidth="1"/>
    <col min="3338" max="3338" width="8.42578125" style="167" customWidth="1"/>
    <col min="3339" max="3339" width="7.28515625" style="167" customWidth="1"/>
    <col min="3340" max="3340" width="9.7109375" style="167" customWidth="1"/>
    <col min="3341" max="3341" width="10.140625" style="167" customWidth="1"/>
    <col min="3342" max="3342" width="6.85546875" style="167" customWidth="1"/>
    <col min="3343" max="3343" width="9.85546875" style="167" customWidth="1"/>
    <col min="3344" max="3344" width="13.85546875" style="167" customWidth="1"/>
    <col min="3345" max="3345" width="5.42578125" style="167" customWidth="1"/>
    <col min="3346" max="3346" width="2.85546875" style="167" customWidth="1"/>
    <col min="3347" max="3584" width="0" style="167" hidden="1"/>
    <col min="3585" max="3585" width="4.140625" style="167" customWidth="1"/>
    <col min="3586" max="3586" width="18.42578125" style="167" customWidth="1"/>
    <col min="3587" max="3587" width="8.7109375" style="167" customWidth="1"/>
    <col min="3588" max="3588" width="10.42578125" style="167" customWidth="1"/>
    <col min="3589" max="3589" width="3.42578125" style="167" customWidth="1"/>
    <col min="3590" max="3590" width="9" style="167" customWidth="1"/>
    <col min="3591" max="3591" width="5.42578125" style="167" customWidth="1"/>
    <col min="3592" max="3592" width="7.42578125" style="167" customWidth="1"/>
    <col min="3593" max="3593" width="14.85546875" style="167" customWidth="1"/>
    <col min="3594" max="3594" width="8.42578125" style="167" customWidth="1"/>
    <col min="3595" max="3595" width="7.28515625" style="167" customWidth="1"/>
    <col min="3596" max="3596" width="9.7109375" style="167" customWidth="1"/>
    <col min="3597" max="3597" width="10.140625" style="167" customWidth="1"/>
    <col min="3598" max="3598" width="6.85546875" style="167" customWidth="1"/>
    <col min="3599" max="3599" width="9.85546875" style="167" customWidth="1"/>
    <col min="3600" max="3600" width="13.85546875" style="167" customWidth="1"/>
    <col min="3601" max="3601" width="5.42578125" style="167" customWidth="1"/>
    <col min="3602" max="3602" width="2.85546875" style="167" customWidth="1"/>
    <col min="3603" max="3840" width="0" style="167" hidden="1"/>
    <col min="3841" max="3841" width="4.140625" style="167" customWidth="1"/>
    <col min="3842" max="3842" width="18.42578125" style="167" customWidth="1"/>
    <col min="3843" max="3843" width="8.7109375" style="167" customWidth="1"/>
    <col min="3844" max="3844" width="10.42578125" style="167" customWidth="1"/>
    <col min="3845" max="3845" width="3.42578125" style="167" customWidth="1"/>
    <col min="3846" max="3846" width="9" style="167" customWidth="1"/>
    <col min="3847" max="3847" width="5.42578125" style="167" customWidth="1"/>
    <col min="3848" max="3848" width="7.42578125" style="167" customWidth="1"/>
    <col min="3849" max="3849" width="14.85546875" style="167" customWidth="1"/>
    <col min="3850" max="3850" width="8.42578125" style="167" customWidth="1"/>
    <col min="3851" max="3851" width="7.28515625" style="167" customWidth="1"/>
    <col min="3852" max="3852" width="9.7109375" style="167" customWidth="1"/>
    <col min="3853" max="3853" width="10.140625" style="167" customWidth="1"/>
    <col min="3854" max="3854" width="6.85546875" style="167" customWidth="1"/>
    <col min="3855" max="3855" width="9.85546875" style="167" customWidth="1"/>
    <col min="3856" max="3856" width="13.85546875" style="167" customWidth="1"/>
    <col min="3857" max="3857" width="5.42578125" style="167" customWidth="1"/>
    <col min="3858" max="3858" width="2.85546875" style="167" customWidth="1"/>
    <col min="3859" max="4096" width="0" style="167" hidden="1"/>
    <col min="4097" max="4097" width="4.140625" style="167" customWidth="1"/>
    <col min="4098" max="4098" width="18.42578125" style="167" customWidth="1"/>
    <col min="4099" max="4099" width="8.7109375" style="167" customWidth="1"/>
    <col min="4100" max="4100" width="10.42578125" style="167" customWidth="1"/>
    <col min="4101" max="4101" width="3.42578125" style="167" customWidth="1"/>
    <col min="4102" max="4102" width="9" style="167" customWidth="1"/>
    <col min="4103" max="4103" width="5.42578125" style="167" customWidth="1"/>
    <col min="4104" max="4104" width="7.42578125" style="167" customWidth="1"/>
    <col min="4105" max="4105" width="14.85546875" style="167" customWidth="1"/>
    <col min="4106" max="4106" width="8.42578125" style="167" customWidth="1"/>
    <col min="4107" max="4107" width="7.28515625" style="167" customWidth="1"/>
    <col min="4108" max="4108" width="9.7109375" style="167" customWidth="1"/>
    <col min="4109" max="4109" width="10.140625" style="167" customWidth="1"/>
    <col min="4110" max="4110" width="6.85546875" style="167" customWidth="1"/>
    <col min="4111" max="4111" width="9.85546875" style="167" customWidth="1"/>
    <col min="4112" max="4112" width="13.85546875" style="167" customWidth="1"/>
    <col min="4113" max="4113" width="5.42578125" style="167" customWidth="1"/>
    <col min="4114" max="4114" width="2.85546875" style="167" customWidth="1"/>
    <col min="4115" max="4352" width="0" style="167" hidden="1"/>
    <col min="4353" max="4353" width="4.140625" style="167" customWidth="1"/>
    <col min="4354" max="4354" width="18.42578125" style="167" customWidth="1"/>
    <col min="4355" max="4355" width="8.7109375" style="167" customWidth="1"/>
    <col min="4356" max="4356" width="10.42578125" style="167" customWidth="1"/>
    <col min="4357" max="4357" width="3.42578125" style="167" customWidth="1"/>
    <col min="4358" max="4358" width="9" style="167" customWidth="1"/>
    <col min="4359" max="4359" width="5.42578125" style="167" customWidth="1"/>
    <col min="4360" max="4360" width="7.42578125" style="167" customWidth="1"/>
    <col min="4361" max="4361" width="14.85546875" style="167" customWidth="1"/>
    <col min="4362" max="4362" width="8.42578125" style="167" customWidth="1"/>
    <col min="4363" max="4363" width="7.28515625" style="167" customWidth="1"/>
    <col min="4364" max="4364" width="9.7109375" style="167" customWidth="1"/>
    <col min="4365" max="4365" width="10.140625" style="167" customWidth="1"/>
    <col min="4366" max="4366" width="6.85546875" style="167" customWidth="1"/>
    <col min="4367" max="4367" width="9.85546875" style="167" customWidth="1"/>
    <col min="4368" max="4368" width="13.85546875" style="167" customWidth="1"/>
    <col min="4369" max="4369" width="5.42578125" style="167" customWidth="1"/>
    <col min="4370" max="4370" width="2.85546875" style="167" customWidth="1"/>
    <col min="4371" max="4608" width="0" style="167" hidden="1"/>
    <col min="4609" max="4609" width="4.140625" style="167" customWidth="1"/>
    <col min="4610" max="4610" width="18.42578125" style="167" customWidth="1"/>
    <col min="4611" max="4611" width="8.7109375" style="167" customWidth="1"/>
    <col min="4612" max="4612" width="10.42578125" style="167" customWidth="1"/>
    <col min="4613" max="4613" width="3.42578125" style="167" customWidth="1"/>
    <col min="4614" max="4614" width="9" style="167" customWidth="1"/>
    <col min="4615" max="4615" width="5.42578125" style="167" customWidth="1"/>
    <col min="4616" max="4616" width="7.42578125" style="167" customWidth="1"/>
    <col min="4617" max="4617" width="14.85546875" style="167" customWidth="1"/>
    <col min="4618" max="4618" width="8.42578125" style="167" customWidth="1"/>
    <col min="4619" max="4619" width="7.28515625" style="167" customWidth="1"/>
    <col min="4620" max="4620" width="9.7109375" style="167" customWidth="1"/>
    <col min="4621" max="4621" width="10.140625" style="167" customWidth="1"/>
    <col min="4622" max="4622" width="6.85546875" style="167" customWidth="1"/>
    <col min="4623" max="4623" width="9.85546875" style="167" customWidth="1"/>
    <col min="4624" max="4624" width="13.85546875" style="167" customWidth="1"/>
    <col min="4625" max="4625" width="5.42578125" style="167" customWidth="1"/>
    <col min="4626" max="4626" width="2.85546875" style="167" customWidth="1"/>
    <col min="4627" max="4864" width="0" style="167" hidden="1"/>
    <col min="4865" max="4865" width="4.140625" style="167" customWidth="1"/>
    <col min="4866" max="4866" width="18.42578125" style="167" customWidth="1"/>
    <col min="4867" max="4867" width="8.7109375" style="167" customWidth="1"/>
    <col min="4868" max="4868" width="10.42578125" style="167" customWidth="1"/>
    <col min="4869" max="4869" width="3.42578125" style="167" customWidth="1"/>
    <col min="4870" max="4870" width="9" style="167" customWidth="1"/>
    <col min="4871" max="4871" width="5.42578125" style="167" customWidth="1"/>
    <col min="4872" max="4872" width="7.42578125" style="167" customWidth="1"/>
    <col min="4873" max="4873" width="14.85546875" style="167" customWidth="1"/>
    <col min="4874" max="4874" width="8.42578125" style="167" customWidth="1"/>
    <col min="4875" max="4875" width="7.28515625" style="167" customWidth="1"/>
    <col min="4876" max="4876" width="9.7109375" style="167" customWidth="1"/>
    <col min="4877" max="4877" width="10.140625" style="167" customWidth="1"/>
    <col min="4878" max="4878" width="6.85546875" style="167" customWidth="1"/>
    <col min="4879" max="4879" width="9.85546875" style="167" customWidth="1"/>
    <col min="4880" max="4880" width="13.85546875" style="167" customWidth="1"/>
    <col min="4881" max="4881" width="5.42578125" style="167" customWidth="1"/>
    <col min="4882" max="4882" width="2.85546875" style="167" customWidth="1"/>
    <col min="4883" max="5120" width="0" style="167" hidden="1"/>
    <col min="5121" max="5121" width="4.140625" style="167" customWidth="1"/>
    <col min="5122" max="5122" width="18.42578125" style="167" customWidth="1"/>
    <col min="5123" max="5123" width="8.7109375" style="167" customWidth="1"/>
    <col min="5124" max="5124" width="10.42578125" style="167" customWidth="1"/>
    <col min="5125" max="5125" width="3.42578125" style="167" customWidth="1"/>
    <col min="5126" max="5126" width="9" style="167" customWidth="1"/>
    <col min="5127" max="5127" width="5.42578125" style="167" customWidth="1"/>
    <col min="5128" max="5128" width="7.42578125" style="167" customWidth="1"/>
    <col min="5129" max="5129" width="14.85546875" style="167" customWidth="1"/>
    <col min="5130" max="5130" width="8.42578125" style="167" customWidth="1"/>
    <col min="5131" max="5131" width="7.28515625" style="167" customWidth="1"/>
    <col min="5132" max="5132" width="9.7109375" style="167" customWidth="1"/>
    <col min="5133" max="5133" width="10.140625" style="167" customWidth="1"/>
    <col min="5134" max="5134" width="6.85546875" style="167" customWidth="1"/>
    <col min="5135" max="5135" width="9.85546875" style="167" customWidth="1"/>
    <col min="5136" max="5136" width="13.85546875" style="167" customWidth="1"/>
    <col min="5137" max="5137" width="5.42578125" style="167" customWidth="1"/>
    <col min="5138" max="5138" width="2.85546875" style="167" customWidth="1"/>
    <col min="5139" max="5376" width="0" style="167" hidden="1"/>
    <col min="5377" max="5377" width="4.140625" style="167" customWidth="1"/>
    <col min="5378" max="5378" width="18.42578125" style="167" customWidth="1"/>
    <col min="5379" max="5379" width="8.7109375" style="167" customWidth="1"/>
    <col min="5380" max="5380" width="10.42578125" style="167" customWidth="1"/>
    <col min="5381" max="5381" width="3.42578125" style="167" customWidth="1"/>
    <col min="5382" max="5382" width="9" style="167" customWidth="1"/>
    <col min="5383" max="5383" width="5.42578125" style="167" customWidth="1"/>
    <col min="5384" max="5384" width="7.42578125" style="167" customWidth="1"/>
    <col min="5385" max="5385" width="14.85546875" style="167" customWidth="1"/>
    <col min="5386" max="5386" width="8.42578125" style="167" customWidth="1"/>
    <col min="5387" max="5387" width="7.28515625" style="167" customWidth="1"/>
    <col min="5388" max="5388" width="9.7109375" style="167" customWidth="1"/>
    <col min="5389" max="5389" width="10.140625" style="167" customWidth="1"/>
    <col min="5390" max="5390" width="6.85546875" style="167" customWidth="1"/>
    <col min="5391" max="5391" width="9.85546875" style="167" customWidth="1"/>
    <col min="5392" max="5392" width="13.85546875" style="167" customWidth="1"/>
    <col min="5393" max="5393" width="5.42578125" style="167" customWidth="1"/>
    <col min="5394" max="5394" width="2.85546875" style="167" customWidth="1"/>
    <col min="5395" max="5632" width="0" style="167" hidden="1"/>
    <col min="5633" max="5633" width="4.140625" style="167" customWidth="1"/>
    <col min="5634" max="5634" width="18.42578125" style="167" customWidth="1"/>
    <col min="5635" max="5635" width="8.7109375" style="167" customWidth="1"/>
    <col min="5636" max="5636" width="10.42578125" style="167" customWidth="1"/>
    <col min="5637" max="5637" width="3.42578125" style="167" customWidth="1"/>
    <col min="5638" max="5638" width="9" style="167" customWidth="1"/>
    <col min="5639" max="5639" width="5.42578125" style="167" customWidth="1"/>
    <col min="5640" max="5640" width="7.42578125" style="167" customWidth="1"/>
    <col min="5641" max="5641" width="14.85546875" style="167" customWidth="1"/>
    <col min="5642" max="5642" width="8.42578125" style="167" customWidth="1"/>
    <col min="5643" max="5643" width="7.28515625" style="167" customWidth="1"/>
    <col min="5644" max="5644" width="9.7109375" style="167" customWidth="1"/>
    <col min="5645" max="5645" width="10.140625" style="167" customWidth="1"/>
    <col min="5646" max="5646" width="6.85546875" style="167" customWidth="1"/>
    <col min="5647" max="5647" width="9.85546875" style="167" customWidth="1"/>
    <col min="5648" max="5648" width="13.85546875" style="167" customWidth="1"/>
    <col min="5649" max="5649" width="5.42578125" style="167" customWidth="1"/>
    <col min="5650" max="5650" width="2.85546875" style="167" customWidth="1"/>
    <col min="5651" max="5888" width="0" style="167" hidden="1"/>
    <col min="5889" max="5889" width="4.140625" style="167" customWidth="1"/>
    <col min="5890" max="5890" width="18.42578125" style="167" customWidth="1"/>
    <col min="5891" max="5891" width="8.7109375" style="167" customWidth="1"/>
    <col min="5892" max="5892" width="10.42578125" style="167" customWidth="1"/>
    <col min="5893" max="5893" width="3.42578125" style="167" customWidth="1"/>
    <col min="5894" max="5894" width="9" style="167" customWidth="1"/>
    <col min="5895" max="5895" width="5.42578125" style="167" customWidth="1"/>
    <col min="5896" max="5896" width="7.42578125" style="167" customWidth="1"/>
    <col min="5897" max="5897" width="14.85546875" style="167" customWidth="1"/>
    <col min="5898" max="5898" width="8.42578125" style="167" customWidth="1"/>
    <col min="5899" max="5899" width="7.28515625" style="167" customWidth="1"/>
    <col min="5900" max="5900" width="9.7109375" style="167" customWidth="1"/>
    <col min="5901" max="5901" width="10.140625" style="167" customWidth="1"/>
    <col min="5902" max="5902" width="6.85546875" style="167" customWidth="1"/>
    <col min="5903" max="5903" width="9.85546875" style="167" customWidth="1"/>
    <col min="5904" max="5904" width="13.85546875" style="167" customWidth="1"/>
    <col min="5905" max="5905" width="5.42578125" style="167" customWidth="1"/>
    <col min="5906" max="5906" width="2.85546875" style="167" customWidth="1"/>
    <col min="5907" max="6144" width="0" style="167" hidden="1"/>
    <col min="6145" max="6145" width="4.140625" style="167" customWidth="1"/>
    <col min="6146" max="6146" width="18.42578125" style="167" customWidth="1"/>
    <col min="6147" max="6147" width="8.7109375" style="167" customWidth="1"/>
    <col min="6148" max="6148" width="10.42578125" style="167" customWidth="1"/>
    <col min="6149" max="6149" width="3.42578125" style="167" customWidth="1"/>
    <col min="6150" max="6150" width="9" style="167" customWidth="1"/>
    <col min="6151" max="6151" width="5.42578125" style="167" customWidth="1"/>
    <col min="6152" max="6152" width="7.42578125" style="167" customWidth="1"/>
    <col min="6153" max="6153" width="14.85546875" style="167" customWidth="1"/>
    <col min="6154" max="6154" width="8.42578125" style="167" customWidth="1"/>
    <col min="6155" max="6155" width="7.28515625" style="167" customWidth="1"/>
    <col min="6156" max="6156" width="9.7109375" style="167" customWidth="1"/>
    <col min="6157" max="6157" width="10.140625" style="167" customWidth="1"/>
    <col min="6158" max="6158" width="6.85546875" style="167" customWidth="1"/>
    <col min="6159" max="6159" width="9.85546875" style="167" customWidth="1"/>
    <col min="6160" max="6160" width="13.85546875" style="167" customWidth="1"/>
    <col min="6161" max="6161" width="5.42578125" style="167" customWidth="1"/>
    <col min="6162" max="6162" width="2.85546875" style="167" customWidth="1"/>
    <col min="6163" max="6400" width="0" style="167" hidden="1"/>
    <col min="6401" max="6401" width="4.140625" style="167" customWidth="1"/>
    <col min="6402" max="6402" width="18.42578125" style="167" customWidth="1"/>
    <col min="6403" max="6403" width="8.7109375" style="167" customWidth="1"/>
    <col min="6404" max="6404" width="10.42578125" style="167" customWidth="1"/>
    <col min="6405" max="6405" width="3.42578125" style="167" customWidth="1"/>
    <col min="6406" max="6406" width="9" style="167" customWidth="1"/>
    <col min="6407" max="6407" width="5.42578125" style="167" customWidth="1"/>
    <col min="6408" max="6408" width="7.42578125" style="167" customWidth="1"/>
    <col min="6409" max="6409" width="14.85546875" style="167" customWidth="1"/>
    <col min="6410" max="6410" width="8.42578125" style="167" customWidth="1"/>
    <col min="6411" max="6411" width="7.28515625" style="167" customWidth="1"/>
    <col min="6412" max="6412" width="9.7109375" style="167" customWidth="1"/>
    <col min="6413" max="6413" width="10.140625" style="167" customWidth="1"/>
    <col min="6414" max="6414" width="6.85546875" style="167" customWidth="1"/>
    <col min="6415" max="6415" width="9.85546875" style="167" customWidth="1"/>
    <col min="6416" max="6416" width="13.85546875" style="167" customWidth="1"/>
    <col min="6417" max="6417" width="5.42578125" style="167" customWidth="1"/>
    <col min="6418" max="6418" width="2.85546875" style="167" customWidth="1"/>
    <col min="6419" max="6656" width="0" style="167" hidden="1"/>
    <col min="6657" max="6657" width="4.140625" style="167" customWidth="1"/>
    <col min="6658" max="6658" width="18.42578125" style="167" customWidth="1"/>
    <col min="6659" max="6659" width="8.7109375" style="167" customWidth="1"/>
    <col min="6660" max="6660" width="10.42578125" style="167" customWidth="1"/>
    <col min="6661" max="6661" width="3.42578125" style="167" customWidth="1"/>
    <col min="6662" max="6662" width="9" style="167" customWidth="1"/>
    <col min="6663" max="6663" width="5.42578125" style="167" customWidth="1"/>
    <col min="6664" max="6664" width="7.42578125" style="167" customWidth="1"/>
    <col min="6665" max="6665" width="14.85546875" style="167" customWidth="1"/>
    <col min="6666" max="6666" width="8.42578125" style="167" customWidth="1"/>
    <col min="6667" max="6667" width="7.28515625" style="167" customWidth="1"/>
    <col min="6668" max="6668" width="9.7109375" style="167" customWidth="1"/>
    <col min="6669" max="6669" width="10.140625" style="167" customWidth="1"/>
    <col min="6670" max="6670" width="6.85546875" style="167" customWidth="1"/>
    <col min="6671" max="6671" width="9.85546875" style="167" customWidth="1"/>
    <col min="6672" max="6672" width="13.85546875" style="167" customWidth="1"/>
    <col min="6673" max="6673" width="5.42578125" style="167" customWidth="1"/>
    <col min="6674" max="6674" width="2.85546875" style="167" customWidth="1"/>
    <col min="6675" max="6912" width="0" style="167" hidden="1"/>
    <col min="6913" max="6913" width="4.140625" style="167" customWidth="1"/>
    <col min="6914" max="6914" width="18.42578125" style="167" customWidth="1"/>
    <col min="6915" max="6915" width="8.7109375" style="167" customWidth="1"/>
    <col min="6916" max="6916" width="10.42578125" style="167" customWidth="1"/>
    <col min="6917" max="6917" width="3.42578125" style="167" customWidth="1"/>
    <col min="6918" max="6918" width="9" style="167" customWidth="1"/>
    <col min="6919" max="6919" width="5.42578125" style="167" customWidth="1"/>
    <col min="6920" max="6920" width="7.42578125" style="167" customWidth="1"/>
    <col min="6921" max="6921" width="14.85546875" style="167" customWidth="1"/>
    <col min="6922" max="6922" width="8.42578125" style="167" customWidth="1"/>
    <col min="6923" max="6923" width="7.28515625" style="167" customWidth="1"/>
    <col min="6924" max="6924" width="9.7109375" style="167" customWidth="1"/>
    <col min="6925" max="6925" width="10.140625" style="167" customWidth="1"/>
    <col min="6926" max="6926" width="6.85546875" style="167" customWidth="1"/>
    <col min="6927" max="6927" width="9.85546875" style="167" customWidth="1"/>
    <col min="6928" max="6928" width="13.85546875" style="167" customWidth="1"/>
    <col min="6929" max="6929" width="5.42578125" style="167" customWidth="1"/>
    <col min="6930" max="6930" width="2.85546875" style="167" customWidth="1"/>
    <col min="6931" max="7168" width="0" style="167" hidden="1"/>
    <col min="7169" max="7169" width="4.140625" style="167" customWidth="1"/>
    <col min="7170" max="7170" width="18.42578125" style="167" customWidth="1"/>
    <col min="7171" max="7171" width="8.7109375" style="167" customWidth="1"/>
    <col min="7172" max="7172" width="10.42578125" style="167" customWidth="1"/>
    <col min="7173" max="7173" width="3.42578125" style="167" customWidth="1"/>
    <col min="7174" max="7174" width="9" style="167" customWidth="1"/>
    <col min="7175" max="7175" width="5.42578125" style="167" customWidth="1"/>
    <col min="7176" max="7176" width="7.42578125" style="167" customWidth="1"/>
    <col min="7177" max="7177" width="14.85546875" style="167" customWidth="1"/>
    <col min="7178" max="7178" width="8.42578125" style="167" customWidth="1"/>
    <col min="7179" max="7179" width="7.28515625" style="167" customWidth="1"/>
    <col min="7180" max="7180" width="9.7109375" style="167" customWidth="1"/>
    <col min="7181" max="7181" width="10.140625" style="167" customWidth="1"/>
    <col min="7182" max="7182" width="6.85546875" style="167" customWidth="1"/>
    <col min="7183" max="7183" width="9.85546875" style="167" customWidth="1"/>
    <col min="7184" max="7184" width="13.85546875" style="167" customWidth="1"/>
    <col min="7185" max="7185" width="5.42578125" style="167" customWidth="1"/>
    <col min="7186" max="7186" width="2.85546875" style="167" customWidth="1"/>
    <col min="7187" max="7424" width="0" style="167" hidden="1"/>
    <col min="7425" max="7425" width="4.140625" style="167" customWidth="1"/>
    <col min="7426" max="7426" width="18.42578125" style="167" customWidth="1"/>
    <col min="7427" max="7427" width="8.7109375" style="167" customWidth="1"/>
    <col min="7428" max="7428" width="10.42578125" style="167" customWidth="1"/>
    <col min="7429" max="7429" width="3.42578125" style="167" customWidth="1"/>
    <col min="7430" max="7430" width="9" style="167" customWidth="1"/>
    <col min="7431" max="7431" width="5.42578125" style="167" customWidth="1"/>
    <col min="7432" max="7432" width="7.42578125" style="167" customWidth="1"/>
    <col min="7433" max="7433" width="14.85546875" style="167" customWidth="1"/>
    <col min="7434" max="7434" width="8.42578125" style="167" customWidth="1"/>
    <col min="7435" max="7435" width="7.28515625" style="167" customWidth="1"/>
    <col min="7436" max="7436" width="9.7109375" style="167" customWidth="1"/>
    <col min="7437" max="7437" width="10.140625" style="167" customWidth="1"/>
    <col min="7438" max="7438" width="6.85546875" style="167" customWidth="1"/>
    <col min="7439" max="7439" width="9.85546875" style="167" customWidth="1"/>
    <col min="7440" max="7440" width="13.85546875" style="167" customWidth="1"/>
    <col min="7441" max="7441" width="5.42578125" style="167" customWidth="1"/>
    <col min="7442" max="7442" width="2.85546875" style="167" customWidth="1"/>
    <col min="7443" max="7680" width="0" style="167" hidden="1"/>
    <col min="7681" max="7681" width="4.140625" style="167" customWidth="1"/>
    <col min="7682" max="7682" width="18.42578125" style="167" customWidth="1"/>
    <col min="7683" max="7683" width="8.7109375" style="167" customWidth="1"/>
    <col min="7684" max="7684" width="10.42578125" style="167" customWidth="1"/>
    <col min="7685" max="7685" width="3.42578125" style="167" customWidth="1"/>
    <col min="7686" max="7686" width="9" style="167" customWidth="1"/>
    <col min="7687" max="7687" width="5.42578125" style="167" customWidth="1"/>
    <col min="7688" max="7688" width="7.42578125" style="167" customWidth="1"/>
    <col min="7689" max="7689" width="14.85546875" style="167" customWidth="1"/>
    <col min="7690" max="7690" width="8.42578125" style="167" customWidth="1"/>
    <col min="7691" max="7691" width="7.28515625" style="167" customWidth="1"/>
    <col min="7692" max="7692" width="9.7109375" style="167" customWidth="1"/>
    <col min="7693" max="7693" width="10.140625" style="167" customWidth="1"/>
    <col min="7694" max="7694" width="6.85546875" style="167" customWidth="1"/>
    <col min="7695" max="7695" width="9.85546875" style="167" customWidth="1"/>
    <col min="7696" max="7696" width="13.85546875" style="167" customWidth="1"/>
    <col min="7697" max="7697" width="5.42578125" style="167" customWidth="1"/>
    <col min="7698" max="7698" width="2.85546875" style="167" customWidth="1"/>
    <col min="7699" max="7936" width="0" style="167" hidden="1"/>
    <col min="7937" max="7937" width="4.140625" style="167" customWidth="1"/>
    <col min="7938" max="7938" width="18.42578125" style="167" customWidth="1"/>
    <col min="7939" max="7939" width="8.7109375" style="167" customWidth="1"/>
    <col min="7940" max="7940" width="10.42578125" style="167" customWidth="1"/>
    <col min="7941" max="7941" width="3.42578125" style="167" customWidth="1"/>
    <col min="7942" max="7942" width="9" style="167" customWidth="1"/>
    <col min="7943" max="7943" width="5.42578125" style="167" customWidth="1"/>
    <col min="7944" max="7944" width="7.42578125" style="167" customWidth="1"/>
    <col min="7945" max="7945" width="14.85546875" style="167" customWidth="1"/>
    <col min="7946" max="7946" width="8.42578125" style="167" customWidth="1"/>
    <col min="7947" max="7947" width="7.28515625" style="167" customWidth="1"/>
    <col min="7948" max="7948" width="9.7109375" style="167" customWidth="1"/>
    <col min="7949" max="7949" width="10.140625" style="167" customWidth="1"/>
    <col min="7950" max="7950" width="6.85546875" style="167" customWidth="1"/>
    <col min="7951" max="7951" width="9.85546875" style="167" customWidth="1"/>
    <col min="7952" max="7952" width="13.85546875" style="167" customWidth="1"/>
    <col min="7953" max="7953" width="5.42578125" style="167" customWidth="1"/>
    <col min="7954" max="7954" width="2.85546875" style="167" customWidth="1"/>
    <col min="7955" max="8192" width="0" style="167" hidden="1"/>
    <col min="8193" max="8193" width="4.140625" style="167" customWidth="1"/>
    <col min="8194" max="8194" width="18.42578125" style="167" customWidth="1"/>
    <col min="8195" max="8195" width="8.7109375" style="167" customWidth="1"/>
    <col min="8196" max="8196" width="10.42578125" style="167" customWidth="1"/>
    <col min="8197" max="8197" width="3.42578125" style="167" customWidth="1"/>
    <col min="8198" max="8198" width="9" style="167" customWidth="1"/>
    <col min="8199" max="8199" width="5.42578125" style="167" customWidth="1"/>
    <col min="8200" max="8200" width="7.42578125" style="167" customWidth="1"/>
    <col min="8201" max="8201" width="14.85546875" style="167" customWidth="1"/>
    <col min="8202" max="8202" width="8.42578125" style="167" customWidth="1"/>
    <col min="8203" max="8203" width="7.28515625" style="167" customWidth="1"/>
    <col min="8204" max="8204" width="9.7109375" style="167" customWidth="1"/>
    <col min="8205" max="8205" width="10.140625" style="167" customWidth="1"/>
    <col min="8206" max="8206" width="6.85546875" style="167" customWidth="1"/>
    <col min="8207" max="8207" width="9.85546875" style="167" customWidth="1"/>
    <col min="8208" max="8208" width="13.85546875" style="167" customWidth="1"/>
    <col min="8209" max="8209" width="5.42578125" style="167" customWidth="1"/>
    <col min="8210" max="8210" width="2.85546875" style="167" customWidth="1"/>
    <col min="8211" max="8448" width="0" style="167" hidden="1"/>
    <col min="8449" max="8449" width="4.140625" style="167" customWidth="1"/>
    <col min="8450" max="8450" width="18.42578125" style="167" customWidth="1"/>
    <col min="8451" max="8451" width="8.7109375" style="167" customWidth="1"/>
    <col min="8452" max="8452" width="10.42578125" style="167" customWidth="1"/>
    <col min="8453" max="8453" width="3.42578125" style="167" customWidth="1"/>
    <col min="8454" max="8454" width="9" style="167" customWidth="1"/>
    <col min="8455" max="8455" width="5.42578125" style="167" customWidth="1"/>
    <col min="8456" max="8456" width="7.42578125" style="167" customWidth="1"/>
    <col min="8457" max="8457" width="14.85546875" style="167" customWidth="1"/>
    <col min="8458" max="8458" width="8.42578125" style="167" customWidth="1"/>
    <col min="8459" max="8459" width="7.28515625" style="167" customWidth="1"/>
    <col min="8460" max="8460" width="9.7109375" style="167" customWidth="1"/>
    <col min="8461" max="8461" width="10.140625" style="167" customWidth="1"/>
    <col min="8462" max="8462" width="6.85546875" style="167" customWidth="1"/>
    <col min="8463" max="8463" width="9.85546875" style="167" customWidth="1"/>
    <col min="8464" max="8464" width="13.85546875" style="167" customWidth="1"/>
    <col min="8465" max="8465" width="5.42578125" style="167" customWidth="1"/>
    <col min="8466" max="8466" width="2.85546875" style="167" customWidth="1"/>
    <col min="8467" max="8704" width="0" style="167" hidden="1"/>
    <col min="8705" max="8705" width="4.140625" style="167" customWidth="1"/>
    <col min="8706" max="8706" width="18.42578125" style="167" customWidth="1"/>
    <col min="8707" max="8707" width="8.7109375" style="167" customWidth="1"/>
    <col min="8708" max="8708" width="10.42578125" style="167" customWidth="1"/>
    <col min="8709" max="8709" width="3.42578125" style="167" customWidth="1"/>
    <col min="8710" max="8710" width="9" style="167" customWidth="1"/>
    <col min="8711" max="8711" width="5.42578125" style="167" customWidth="1"/>
    <col min="8712" max="8712" width="7.42578125" style="167" customWidth="1"/>
    <col min="8713" max="8713" width="14.85546875" style="167" customWidth="1"/>
    <col min="8714" max="8714" width="8.42578125" style="167" customWidth="1"/>
    <col min="8715" max="8715" width="7.28515625" style="167" customWidth="1"/>
    <col min="8716" max="8716" width="9.7109375" style="167" customWidth="1"/>
    <col min="8717" max="8717" width="10.140625" style="167" customWidth="1"/>
    <col min="8718" max="8718" width="6.85546875" style="167" customWidth="1"/>
    <col min="8719" max="8719" width="9.85546875" style="167" customWidth="1"/>
    <col min="8720" max="8720" width="13.85546875" style="167" customWidth="1"/>
    <col min="8721" max="8721" width="5.42578125" style="167" customWidth="1"/>
    <col min="8722" max="8722" width="2.85546875" style="167" customWidth="1"/>
    <col min="8723" max="8960" width="0" style="167" hidden="1"/>
    <col min="8961" max="8961" width="4.140625" style="167" customWidth="1"/>
    <col min="8962" max="8962" width="18.42578125" style="167" customWidth="1"/>
    <col min="8963" max="8963" width="8.7109375" style="167" customWidth="1"/>
    <col min="8964" max="8964" width="10.42578125" style="167" customWidth="1"/>
    <col min="8965" max="8965" width="3.42578125" style="167" customWidth="1"/>
    <col min="8966" max="8966" width="9" style="167" customWidth="1"/>
    <col min="8967" max="8967" width="5.42578125" style="167" customWidth="1"/>
    <col min="8968" max="8968" width="7.42578125" style="167" customWidth="1"/>
    <col min="8969" max="8969" width="14.85546875" style="167" customWidth="1"/>
    <col min="8970" max="8970" width="8.42578125" style="167" customWidth="1"/>
    <col min="8971" max="8971" width="7.28515625" style="167" customWidth="1"/>
    <col min="8972" max="8972" width="9.7109375" style="167" customWidth="1"/>
    <col min="8973" max="8973" width="10.140625" style="167" customWidth="1"/>
    <col min="8974" max="8974" width="6.85546875" style="167" customWidth="1"/>
    <col min="8975" max="8975" width="9.85546875" style="167" customWidth="1"/>
    <col min="8976" max="8976" width="13.85546875" style="167" customWidth="1"/>
    <col min="8977" max="8977" width="5.42578125" style="167" customWidth="1"/>
    <col min="8978" max="8978" width="2.85546875" style="167" customWidth="1"/>
    <col min="8979" max="9216" width="0" style="167" hidden="1"/>
    <col min="9217" max="9217" width="4.140625" style="167" customWidth="1"/>
    <col min="9218" max="9218" width="18.42578125" style="167" customWidth="1"/>
    <col min="9219" max="9219" width="8.7109375" style="167" customWidth="1"/>
    <col min="9220" max="9220" width="10.42578125" style="167" customWidth="1"/>
    <col min="9221" max="9221" width="3.42578125" style="167" customWidth="1"/>
    <col min="9222" max="9222" width="9" style="167" customWidth="1"/>
    <col min="9223" max="9223" width="5.42578125" style="167" customWidth="1"/>
    <col min="9224" max="9224" width="7.42578125" style="167" customWidth="1"/>
    <col min="9225" max="9225" width="14.85546875" style="167" customWidth="1"/>
    <col min="9226" max="9226" width="8.42578125" style="167" customWidth="1"/>
    <col min="9227" max="9227" width="7.28515625" style="167" customWidth="1"/>
    <col min="9228" max="9228" width="9.7109375" style="167" customWidth="1"/>
    <col min="9229" max="9229" width="10.140625" style="167" customWidth="1"/>
    <col min="9230" max="9230" width="6.85546875" style="167" customWidth="1"/>
    <col min="9231" max="9231" width="9.85546875" style="167" customWidth="1"/>
    <col min="9232" max="9232" width="13.85546875" style="167" customWidth="1"/>
    <col min="9233" max="9233" width="5.42578125" style="167" customWidth="1"/>
    <col min="9234" max="9234" width="2.85546875" style="167" customWidth="1"/>
    <col min="9235" max="9472" width="0" style="167" hidden="1"/>
    <col min="9473" max="9473" width="4.140625" style="167" customWidth="1"/>
    <col min="9474" max="9474" width="18.42578125" style="167" customWidth="1"/>
    <col min="9475" max="9475" width="8.7109375" style="167" customWidth="1"/>
    <col min="9476" max="9476" width="10.42578125" style="167" customWidth="1"/>
    <col min="9477" max="9477" width="3.42578125" style="167" customWidth="1"/>
    <col min="9478" max="9478" width="9" style="167" customWidth="1"/>
    <col min="9479" max="9479" width="5.42578125" style="167" customWidth="1"/>
    <col min="9480" max="9480" width="7.42578125" style="167" customWidth="1"/>
    <col min="9481" max="9481" width="14.85546875" style="167" customWidth="1"/>
    <col min="9482" max="9482" width="8.42578125" style="167" customWidth="1"/>
    <col min="9483" max="9483" width="7.28515625" style="167" customWidth="1"/>
    <col min="9484" max="9484" width="9.7109375" style="167" customWidth="1"/>
    <col min="9485" max="9485" width="10.140625" style="167" customWidth="1"/>
    <col min="9486" max="9486" width="6.85546875" style="167" customWidth="1"/>
    <col min="9487" max="9487" width="9.85546875" style="167" customWidth="1"/>
    <col min="9488" max="9488" width="13.85546875" style="167" customWidth="1"/>
    <col min="9489" max="9489" width="5.42578125" style="167" customWidth="1"/>
    <col min="9490" max="9490" width="2.85546875" style="167" customWidth="1"/>
    <col min="9491" max="9728" width="0" style="167" hidden="1"/>
    <col min="9729" max="9729" width="4.140625" style="167" customWidth="1"/>
    <col min="9730" max="9730" width="18.42578125" style="167" customWidth="1"/>
    <col min="9731" max="9731" width="8.7109375" style="167" customWidth="1"/>
    <col min="9732" max="9732" width="10.42578125" style="167" customWidth="1"/>
    <col min="9733" max="9733" width="3.42578125" style="167" customWidth="1"/>
    <col min="9734" max="9734" width="9" style="167" customWidth="1"/>
    <col min="9735" max="9735" width="5.42578125" style="167" customWidth="1"/>
    <col min="9736" max="9736" width="7.42578125" style="167" customWidth="1"/>
    <col min="9737" max="9737" width="14.85546875" style="167" customWidth="1"/>
    <col min="9738" max="9738" width="8.42578125" style="167" customWidth="1"/>
    <col min="9739" max="9739" width="7.28515625" style="167" customWidth="1"/>
    <col min="9740" max="9740" width="9.7109375" style="167" customWidth="1"/>
    <col min="9741" max="9741" width="10.140625" style="167" customWidth="1"/>
    <col min="9742" max="9742" width="6.85546875" style="167" customWidth="1"/>
    <col min="9743" max="9743" width="9.85546875" style="167" customWidth="1"/>
    <col min="9744" max="9744" width="13.85546875" style="167" customWidth="1"/>
    <col min="9745" max="9745" width="5.42578125" style="167" customWidth="1"/>
    <col min="9746" max="9746" width="2.85546875" style="167" customWidth="1"/>
    <col min="9747" max="9984" width="0" style="167" hidden="1"/>
    <col min="9985" max="9985" width="4.140625" style="167" customWidth="1"/>
    <col min="9986" max="9986" width="18.42578125" style="167" customWidth="1"/>
    <col min="9987" max="9987" width="8.7109375" style="167" customWidth="1"/>
    <col min="9988" max="9988" width="10.42578125" style="167" customWidth="1"/>
    <col min="9989" max="9989" width="3.42578125" style="167" customWidth="1"/>
    <col min="9990" max="9990" width="9" style="167" customWidth="1"/>
    <col min="9991" max="9991" width="5.42578125" style="167" customWidth="1"/>
    <col min="9992" max="9992" width="7.42578125" style="167" customWidth="1"/>
    <col min="9993" max="9993" width="14.85546875" style="167" customWidth="1"/>
    <col min="9994" max="9994" width="8.42578125" style="167" customWidth="1"/>
    <col min="9995" max="9995" width="7.28515625" style="167" customWidth="1"/>
    <col min="9996" max="9996" width="9.7109375" style="167" customWidth="1"/>
    <col min="9997" max="9997" width="10.140625" style="167" customWidth="1"/>
    <col min="9998" max="9998" width="6.85546875" style="167" customWidth="1"/>
    <col min="9999" max="9999" width="9.85546875" style="167" customWidth="1"/>
    <col min="10000" max="10000" width="13.85546875" style="167" customWidth="1"/>
    <col min="10001" max="10001" width="5.42578125" style="167" customWidth="1"/>
    <col min="10002" max="10002" width="2.85546875" style="167" customWidth="1"/>
    <col min="10003" max="10240" width="0" style="167" hidden="1"/>
    <col min="10241" max="10241" width="4.140625" style="167" customWidth="1"/>
    <col min="10242" max="10242" width="18.42578125" style="167" customWidth="1"/>
    <col min="10243" max="10243" width="8.7109375" style="167" customWidth="1"/>
    <col min="10244" max="10244" width="10.42578125" style="167" customWidth="1"/>
    <col min="10245" max="10245" width="3.42578125" style="167" customWidth="1"/>
    <col min="10246" max="10246" width="9" style="167" customWidth="1"/>
    <col min="10247" max="10247" width="5.42578125" style="167" customWidth="1"/>
    <col min="10248" max="10248" width="7.42578125" style="167" customWidth="1"/>
    <col min="10249" max="10249" width="14.85546875" style="167" customWidth="1"/>
    <col min="10250" max="10250" width="8.42578125" style="167" customWidth="1"/>
    <col min="10251" max="10251" width="7.28515625" style="167" customWidth="1"/>
    <col min="10252" max="10252" width="9.7109375" style="167" customWidth="1"/>
    <col min="10253" max="10253" width="10.140625" style="167" customWidth="1"/>
    <col min="10254" max="10254" width="6.85546875" style="167" customWidth="1"/>
    <col min="10255" max="10255" width="9.85546875" style="167" customWidth="1"/>
    <col min="10256" max="10256" width="13.85546875" style="167" customWidth="1"/>
    <col min="10257" max="10257" width="5.42578125" style="167" customWidth="1"/>
    <col min="10258" max="10258" width="2.85546875" style="167" customWidth="1"/>
    <col min="10259" max="10496" width="0" style="167" hidden="1"/>
    <col min="10497" max="10497" width="4.140625" style="167" customWidth="1"/>
    <col min="10498" max="10498" width="18.42578125" style="167" customWidth="1"/>
    <col min="10499" max="10499" width="8.7109375" style="167" customWidth="1"/>
    <col min="10500" max="10500" width="10.42578125" style="167" customWidth="1"/>
    <col min="10501" max="10501" width="3.42578125" style="167" customWidth="1"/>
    <col min="10502" max="10502" width="9" style="167" customWidth="1"/>
    <col min="10503" max="10503" width="5.42578125" style="167" customWidth="1"/>
    <col min="10504" max="10504" width="7.42578125" style="167" customWidth="1"/>
    <col min="10505" max="10505" width="14.85546875" style="167" customWidth="1"/>
    <col min="10506" max="10506" width="8.42578125" style="167" customWidth="1"/>
    <col min="10507" max="10507" width="7.28515625" style="167" customWidth="1"/>
    <col min="10508" max="10508" width="9.7109375" style="167" customWidth="1"/>
    <col min="10509" max="10509" width="10.140625" style="167" customWidth="1"/>
    <col min="10510" max="10510" width="6.85546875" style="167" customWidth="1"/>
    <col min="10511" max="10511" width="9.85546875" style="167" customWidth="1"/>
    <col min="10512" max="10512" width="13.85546875" style="167" customWidth="1"/>
    <col min="10513" max="10513" width="5.42578125" style="167" customWidth="1"/>
    <col min="10514" max="10514" width="2.85546875" style="167" customWidth="1"/>
    <col min="10515" max="10752" width="0" style="167" hidden="1"/>
    <col min="10753" max="10753" width="4.140625" style="167" customWidth="1"/>
    <col min="10754" max="10754" width="18.42578125" style="167" customWidth="1"/>
    <col min="10755" max="10755" width="8.7109375" style="167" customWidth="1"/>
    <col min="10756" max="10756" width="10.42578125" style="167" customWidth="1"/>
    <col min="10757" max="10757" width="3.42578125" style="167" customWidth="1"/>
    <col min="10758" max="10758" width="9" style="167" customWidth="1"/>
    <col min="10759" max="10759" width="5.42578125" style="167" customWidth="1"/>
    <col min="10760" max="10760" width="7.42578125" style="167" customWidth="1"/>
    <col min="10761" max="10761" width="14.85546875" style="167" customWidth="1"/>
    <col min="10762" max="10762" width="8.42578125" style="167" customWidth="1"/>
    <col min="10763" max="10763" width="7.28515625" style="167" customWidth="1"/>
    <col min="10764" max="10764" width="9.7109375" style="167" customWidth="1"/>
    <col min="10765" max="10765" width="10.140625" style="167" customWidth="1"/>
    <col min="10766" max="10766" width="6.85546875" style="167" customWidth="1"/>
    <col min="10767" max="10767" width="9.85546875" style="167" customWidth="1"/>
    <col min="10768" max="10768" width="13.85546875" style="167" customWidth="1"/>
    <col min="10769" max="10769" width="5.42578125" style="167" customWidth="1"/>
    <col min="10770" max="10770" width="2.85546875" style="167" customWidth="1"/>
    <col min="10771" max="11008" width="0" style="167" hidden="1"/>
    <col min="11009" max="11009" width="4.140625" style="167" customWidth="1"/>
    <col min="11010" max="11010" width="18.42578125" style="167" customWidth="1"/>
    <col min="11011" max="11011" width="8.7109375" style="167" customWidth="1"/>
    <col min="11012" max="11012" width="10.42578125" style="167" customWidth="1"/>
    <col min="11013" max="11013" width="3.42578125" style="167" customWidth="1"/>
    <col min="11014" max="11014" width="9" style="167" customWidth="1"/>
    <col min="11015" max="11015" width="5.42578125" style="167" customWidth="1"/>
    <col min="11016" max="11016" width="7.42578125" style="167" customWidth="1"/>
    <col min="11017" max="11017" width="14.85546875" style="167" customWidth="1"/>
    <col min="11018" max="11018" width="8.42578125" style="167" customWidth="1"/>
    <col min="11019" max="11019" width="7.28515625" style="167" customWidth="1"/>
    <col min="11020" max="11020" width="9.7109375" style="167" customWidth="1"/>
    <col min="11021" max="11021" width="10.140625" style="167" customWidth="1"/>
    <col min="11022" max="11022" width="6.85546875" style="167" customWidth="1"/>
    <col min="11023" max="11023" width="9.85546875" style="167" customWidth="1"/>
    <col min="11024" max="11024" width="13.85546875" style="167" customWidth="1"/>
    <col min="11025" max="11025" width="5.42578125" style="167" customWidth="1"/>
    <col min="11026" max="11026" width="2.85546875" style="167" customWidth="1"/>
    <col min="11027" max="11264" width="0" style="167" hidden="1"/>
    <col min="11265" max="11265" width="4.140625" style="167" customWidth="1"/>
    <col min="11266" max="11266" width="18.42578125" style="167" customWidth="1"/>
    <col min="11267" max="11267" width="8.7109375" style="167" customWidth="1"/>
    <col min="11268" max="11268" width="10.42578125" style="167" customWidth="1"/>
    <col min="11269" max="11269" width="3.42578125" style="167" customWidth="1"/>
    <col min="11270" max="11270" width="9" style="167" customWidth="1"/>
    <col min="11271" max="11271" width="5.42578125" style="167" customWidth="1"/>
    <col min="11272" max="11272" width="7.42578125" style="167" customWidth="1"/>
    <col min="11273" max="11273" width="14.85546875" style="167" customWidth="1"/>
    <col min="11274" max="11274" width="8.42578125" style="167" customWidth="1"/>
    <col min="11275" max="11275" width="7.28515625" style="167" customWidth="1"/>
    <col min="11276" max="11276" width="9.7109375" style="167" customWidth="1"/>
    <col min="11277" max="11277" width="10.140625" style="167" customWidth="1"/>
    <col min="11278" max="11278" width="6.85546875" style="167" customWidth="1"/>
    <col min="11279" max="11279" width="9.85546875" style="167" customWidth="1"/>
    <col min="11280" max="11280" width="13.85546875" style="167" customWidth="1"/>
    <col min="11281" max="11281" width="5.42578125" style="167" customWidth="1"/>
    <col min="11282" max="11282" width="2.85546875" style="167" customWidth="1"/>
    <col min="11283" max="11520" width="0" style="167" hidden="1"/>
    <col min="11521" max="11521" width="4.140625" style="167" customWidth="1"/>
    <col min="11522" max="11522" width="18.42578125" style="167" customWidth="1"/>
    <col min="11523" max="11523" width="8.7109375" style="167" customWidth="1"/>
    <col min="11524" max="11524" width="10.42578125" style="167" customWidth="1"/>
    <col min="11525" max="11525" width="3.42578125" style="167" customWidth="1"/>
    <col min="11526" max="11526" width="9" style="167" customWidth="1"/>
    <col min="11527" max="11527" width="5.42578125" style="167" customWidth="1"/>
    <col min="11528" max="11528" width="7.42578125" style="167" customWidth="1"/>
    <col min="11529" max="11529" width="14.85546875" style="167" customWidth="1"/>
    <col min="11530" max="11530" width="8.42578125" style="167" customWidth="1"/>
    <col min="11531" max="11531" width="7.28515625" style="167" customWidth="1"/>
    <col min="11532" max="11532" width="9.7109375" style="167" customWidth="1"/>
    <col min="11533" max="11533" width="10.140625" style="167" customWidth="1"/>
    <col min="11534" max="11534" width="6.85546875" style="167" customWidth="1"/>
    <col min="11535" max="11535" width="9.85546875" style="167" customWidth="1"/>
    <col min="11536" max="11536" width="13.85546875" style="167" customWidth="1"/>
    <col min="11537" max="11537" width="5.42578125" style="167" customWidth="1"/>
    <col min="11538" max="11538" width="2.85546875" style="167" customWidth="1"/>
    <col min="11539" max="11776" width="0" style="167" hidden="1"/>
    <col min="11777" max="11777" width="4.140625" style="167" customWidth="1"/>
    <col min="11778" max="11778" width="18.42578125" style="167" customWidth="1"/>
    <col min="11779" max="11779" width="8.7109375" style="167" customWidth="1"/>
    <col min="11780" max="11780" width="10.42578125" style="167" customWidth="1"/>
    <col min="11781" max="11781" width="3.42578125" style="167" customWidth="1"/>
    <col min="11782" max="11782" width="9" style="167" customWidth="1"/>
    <col min="11783" max="11783" width="5.42578125" style="167" customWidth="1"/>
    <col min="11784" max="11784" width="7.42578125" style="167" customWidth="1"/>
    <col min="11785" max="11785" width="14.85546875" style="167" customWidth="1"/>
    <col min="11786" max="11786" width="8.42578125" style="167" customWidth="1"/>
    <col min="11787" max="11787" width="7.28515625" style="167" customWidth="1"/>
    <col min="11788" max="11788" width="9.7109375" style="167" customWidth="1"/>
    <col min="11789" max="11789" width="10.140625" style="167" customWidth="1"/>
    <col min="11790" max="11790" width="6.85546875" style="167" customWidth="1"/>
    <col min="11791" max="11791" width="9.85546875" style="167" customWidth="1"/>
    <col min="11792" max="11792" width="13.85546875" style="167" customWidth="1"/>
    <col min="11793" max="11793" width="5.42578125" style="167" customWidth="1"/>
    <col min="11794" max="11794" width="2.85546875" style="167" customWidth="1"/>
    <col min="11795" max="12032" width="0" style="167" hidden="1"/>
    <col min="12033" max="12033" width="4.140625" style="167" customWidth="1"/>
    <col min="12034" max="12034" width="18.42578125" style="167" customWidth="1"/>
    <col min="12035" max="12035" width="8.7109375" style="167" customWidth="1"/>
    <col min="12036" max="12036" width="10.42578125" style="167" customWidth="1"/>
    <col min="12037" max="12037" width="3.42578125" style="167" customWidth="1"/>
    <col min="12038" max="12038" width="9" style="167" customWidth="1"/>
    <col min="12039" max="12039" width="5.42578125" style="167" customWidth="1"/>
    <col min="12040" max="12040" width="7.42578125" style="167" customWidth="1"/>
    <col min="12041" max="12041" width="14.85546875" style="167" customWidth="1"/>
    <col min="12042" max="12042" width="8.42578125" style="167" customWidth="1"/>
    <col min="12043" max="12043" width="7.28515625" style="167" customWidth="1"/>
    <col min="12044" max="12044" width="9.7109375" style="167" customWidth="1"/>
    <col min="12045" max="12045" width="10.140625" style="167" customWidth="1"/>
    <col min="12046" max="12046" width="6.85546875" style="167" customWidth="1"/>
    <col min="12047" max="12047" width="9.85546875" style="167" customWidth="1"/>
    <col min="12048" max="12048" width="13.85546875" style="167" customWidth="1"/>
    <col min="12049" max="12049" width="5.42578125" style="167" customWidth="1"/>
    <col min="12050" max="12050" width="2.85546875" style="167" customWidth="1"/>
    <col min="12051" max="12288" width="0" style="167" hidden="1"/>
    <col min="12289" max="12289" width="4.140625" style="167" customWidth="1"/>
    <col min="12290" max="12290" width="18.42578125" style="167" customWidth="1"/>
    <col min="12291" max="12291" width="8.7109375" style="167" customWidth="1"/>
    <col min="12292" max="12292" width="10.42578125" style="167" customWidth="1"/>
    <col min="12293" max="12293" width="3.42578125" style="167" customWidth="1"/>
    <col min="12294" max="12294" width="9" style="167" customWidth="1"/>
    <col min="12295" max="12295" width="5.42578125" style="167" customWidth="1"/>
    <col min="12296" max="12296" width="7.42578125" style="167" customWidth="1"/>
    <col min="12297" max="12297" width="14.85546875" style="167" customWidth="1"/>
    <col min="12298" max="12298" width="8.42578125" style="167" customWidth="1"/>
    <col min="12299" max="12299" width="7.28515625" style="167" customWidth="1"/>
    <col min="12300" max="12300" width="9.7109375" style="167" customWidth="1"/>
    <col min="12301" max="12301" width="10.140625" style="167" customWidth="1"/>
    <col min="12302" max="12302" width="6.85546875" style="167" customWidth="1"/>
    <col min="12303" max="12303" width="9.85546875" style="167" customWidth="1"/>
    <col min="12304" max="12304" width="13.85546875" style="167" customWidth="1"/>
    <col min="12305" max="12305" width="5.42578125" style="167" customWidth="1"/>
    <col min="12306" max="12306" width="2.85546875" style="167" customWidth="1"/>
    <col min="12307" max="12544" width="0" style="167" hidden="1"/>
    <col min="12545" max="12545" width="4.140625" style="167" customWidth="1"/>
    <col min="12546" max="12546" width="18.42578125" style="167" customWidth="1"/>
    <col min="12547" max="12547" width="8.7109375" style="167" customWidth="1"/>
    <col min="12548" max="12548" width="10.42578125" style="167" customWidth="1"/>
    <col min="12549" max="12549" width="3.42578125" style="167" customWidth="1"/>
    <col min="12550" max="12550" width="9" style="167" customWidth="1"/>
    <col min="12551" max="12551" width="5.42578125" style="167" customWidth="1"/>
    <col min="12552" max="12552" width="7.42578125" style="167" customWidth="1"/>
    <col min="12553" max="12553" width="14.85546875" style="167" customWidth="1"/>
    <col min="12554" max="12554" width="8.42578125" style="167" customWidth="1"/>
    <col min="12555" max="12555" width="7.28515625" style="167" customWidth="1"/>
    <col min="12556" max="12556" width="9.7109375" style="167" customWidth="1"/>
    <col min="12557" max="12557" width="10.140625" style="167" customWidth="1"/>
    <col min="12558" max="12558" width="6.85546875" style="167" customWidth="1"/>
    <col min="12559" max="12559" width="9.85546875" style="167" customWidth="1"/>
    <col min="12560" max="12560" width="13.85546875" style="167" customWidth="1"/>
    <col min="12561" max="12561" width="5.42578125" style="167" customWidth="1"/>
    <col min="12562" max="12562" width="2.85546875" style="167" customWidth="1"/>
    <col min="12563" max="12800" width="0" style="167" hidden="1"/>
    <col min="12801" max="12801" width="4.140625" style="167" customWidth="1"/>
    <col min="12802" max="12802" width="18.42578125" style="167" customWidth="1"/>
    <col min="12803" max="12803" width="8.7109375" style="167" customWidth="1"/>
    <col min="12804" max="12804" width="10.42578125" style="167" customWidth="1"/>
    <col min="12805" max="12805" width="3.42578125" style="167" customWidth="1"/>
    <col min="12806" max="12806" width="9" style="167" customWidth="1"/>
    <col min="12807" max="12807" width="5.42578125" style="167" customWidth="1"/>
    <col min="12808" max="12808" width="7.42578125" style="167" customWidth="1"/>
    <col min="12809" max="12809" width="14.85546875" style="167" customWidth="1"/>
    <col min="12810" max="12810" width="8.42578125" style="167" customWidth="1"/>
    <col min="12811" max="12811" width="7.28515625" style="167" customWidth="1"/>
    <col min="12812" max="12812" width="9.7109375" style="167" customWidth="1"/>
    <col min="12813" max="12813" width="10.140625" style="167" customWidth="1"/>
    <col min="12814" max="12814" width="6.85546875" style="167" customWidth="1"/>
    <col min="12815" max="12815" width="9.85546875" style="167" customWidth="1"/>
    <col min="12816" max="12816" width="13.85546875" style="167" customWidth="1"/>
    <col min="12817" max="12817" width="5.42578125" style="167" customWidth="1"/>
    <col min="12818" max="12818" width="2.85546875" style="167" customWidth="1"/>
    <col min="12819" max="13056" width="0" style="167" hidden="1"/>
    <col min="13057" max="13057" width="4.140625" style="167" customWidth="1"/>
    <col min="13058" max="13058" width="18.42578125" style="167" customWidth="1"/>
    <col min="13059" max="13059" width="8.7109375" style="167" customWidth="1"/>
    <col min="13060" max="13060" width="10.42578125" style="167" customWidth="1"/>
    <col min="13061" max="13061" width="3.42578125" style="167" customWidth="1"/>
    <col min="13062" max="13062" width="9" style="167" customWidth="1"/>
    <col min="13063" max="13063" width="5.42578125" style="167" customWidth="1"/>
    <col min="13064" max="13064" width="7.42578125" style="167" customWidth="1"/>
    <col min="13065" max="13065" width="14.85546875" style="167" customWidth="1"/>
    <col min="13066" max="13066" width="8.42578125" style="167" customWidth="1"/>
    <col min="13067" max="13067" width="7.28515625" style="167" customWidth="1"/>
    <col min="13068" max="13068" width="9.7109375" style="167" customWidth="1"/>
    <col min="13069" max="13069" width="10.140625" style="167" customWidth="1"/>
    <col min="13070" max="13070" width="6.85546875" style="167" customWidth="1"/>
    <col min="13071" max="13071" width="9.85546875" style="167" customWidth="1"/>
    <col min="13072" max="13072" width="13.85546875" style="167" customWidth="1"/>
    <col min="13073" max="13073" width="5.42578125" style="167" customWidth="1"/>
    <col min="13074" max="13074" width="2.85546875" style="167" customWidth="1"/>
    <col min="13075" max="13312" width="0" style="167" hidden="1"/>
    <col min="13313" max="13313" width="4.140625" style="167" customWidth="1"/>
    <col min="13314" max="13314" width="18.42578125" style="167" customWidth="1"/>
    <col min="13315" max="13315" width="8.7109375" style="167" customWidth="1"/>
    <col min="13316" max="13316" width="10.42578125" style="167" customWidth="1"/>
    <col min="13317" max="13317" width="3.42578125" style="167" customWidth="1"/>
    <col min="13318" max="13318" width="9" style="167" customWidth="1"/>
    <col min="13319" max="13319" width="5.42578125" style="167" customWidth="1"/>
    <col min="13320" max="13320" width="7.42578125" style="167" customWidth="1"/>
    <col min="13321" max="13321" width="14.85546875" style="167" customWidth="1"/>
    <col min="13322" max="13322" width="8.42578125" style="167" customWidth="1"/>
    <col min="13323" max="13323" width="7.28515625" style="167" customWidth="1"/>
    <col min="13324" max="13324" width="9.7109375" style="167" customWidth="1"/>
    <col min="13325" max="13325" width="10.140625" style="167" customWidth="1"/>
    <col min="13326" max="13326" width="6.85546875" style="167" customWidth="1"/>
    <col min="13327" max="13327" width="9.85546875" style="167" customWidth="1"/>
    <col min="13328" max="13328" width="13.85546875" style="167" customWidth="1"/>
    <col min="13329" max="13329" width="5.42578125" style="167" customWidth="1"/>
    <col min="13330" max="13330" width="2.85546875" style="167" customWidth="1"/>
    <col min="13331" max="13568" width="0" style="167" hidden="1"/>
    <col min="13569" max="13569" width="4.140625" style="167" customWidth="1"/>
    <col min="13570" max="13570" width="18.42578125" style="167" customWidth="1"/>
    <col min="13571" max="13571" width="8.7109375" style="167" customWidth="1"/>
    <col min="13572" max="13572" width="10.42578125" style="167" customWidth="1"/>
    <col min="13573" max="13573" width="3.42578125" style="167" customWidth="1"/>
    <col min="13574" max="13574" width="9" style="167" customWidth="1"/>
    <col min="13575" max="13575" width="5.42578125" style="167" customWidth="1"/>
    <col min="13576" max="13576" width="7.42578125" style="167" customWidth="1"/>
    <col min="13577" max="13577" width="14.85546875" style="167" customWidth="1"/>
    <col min="13578" max="13578" width="8.42578125" style="167" customWidth="1"/>
    <col min="13579" max="13579" width="7.28515625" style="167" customWidth="1"/>
    <col min="13580" max="13580" width="9.7109375" style="167" customWidth="1"/>
    <col min="13581" max="13581" width="10.140625" style="167" customWidth="1"/>
    <col min="13582" max="13582" width="6.85546875" style="167" customWidth="1"/>
    <col min="13583" max="13583" width="9.85546875" style="167" customWidth="1"/>
    <col min="13584" max="13584" width="13.85546875" style="167" customWidth="1"/>
    <col min="13585" max="13585" width="5.42578125" style="167" customWidth="1"/>
    <col min="13586" max="13586" width="2.85546875" style="167" customWidth="1"/>
    <col min="13587" max="13824" width="0" style="167" hidden="1"/>
    <col min="13825" max="13825" width="4.140625" style="167" customWidth="1"/>
    <col min="13826" max="13826" width="18.42578125" style="167" customWidth="1"/>
    <col min="13827" max="13827" width="8.7109375" style="167" customWidth="1"/>
    <col min="13828" max="13828" width="10.42578125" style="167" customWidth="1"/>
    <col min="13829" max="13829" width="3.42578125" style="167" customWidth="1"/>
    <col min="13830" max="13830" width="9" style="167" customWidth="1"/>
    <col min="13831" max="13831" width="5.42578125" style="167" customWidth="1"/>
    <col min="13832" max="13832" width="7.42578125" style="167" customWidth="1"/>
    <col min="13833" max="13833" width="14.85546875" style="167" customWidth="1"/>
    <col min="13834" max="13834" width="8.42578125" style="167" customWidth="1"/>
    <col min="13835" max="13835" width="7.28515625" style="167" customWidth="1"/>
    <col min="13836" max="13836" width="9.7109375" style="167" customWidth="1"/>
    <col min="13837" max="13837" width="10.140625" style="167" customWidth="1"/>
    <col min="13838" max="13838" width="6.85546875" style="167" customWidth="1"/>
    <col min="13839" max="13839" width="9.85546875" style="167" customWidth="1"/>
    <col min="13840" max="13840" width="13.85546875" style="167" customWidth="1"/>
    <col min="13841" max="13841" width="5.42578125" style="167" customWidth="1"/>
    <col min="13842" max="13842" width="2.85546875" style="167" customWidth="1"/>
    <col min="13843" max="14080" width="0" style="167" hidden="1"/>
    <col min="14081" max="14081" width="4.140625" style="167" customWidth="1"/>
    <col min="14082" max="14082" width="18.42578125" style="167" customWidth="1"/>
    <col min="14083" max="14083" width="8.7109375" style="167" customWidth="1"/>
    <col min="14084" max="14084" width="10.42578125" style="167" customWidth="1"/>
    <col min="14085" max="14085" width="3.42578125" style="167" customWidth="1"/>
    <col min="14086" max="14086" width="9" style="167" customWidth="1"/>
    <col min="14087" max="14087" width="5.42578125" style="167" customWidth="1"/>
    <col min="14088" max="14088" width="7.42578125" style="167" customWidth="1"/>
    <col min="14089" max="14089" width="14.85546875" style="167" customWidth="1"/>
    <col min="14090" max="14090" width="8.42578125" style="167" customWidth="1"/>
    <col min="14091" max="14091" width="7.28515625" style="167" customWidth="1"/>
    <col min="14092" max="14092" width="9.7109375" style="167" customWidth="1"/>
    <col min="14093" max="14093" width="10.140625" style="167" customWidth="1"/>
    <col min="14094" max="14094" width="6.85546875" style="167" customWidth="1"/>
    <col min="14095" max="14095" width="9.85546875" style="167" customWidth="1"/>
    <col min="14096" max="14096" width="13.85546875" style="167" customWidth="1"/>
    <col min="14097" max="14097" width="5.42578125" style="167" customWidth="1"/>
    <col min="14098" max="14098" width="2.85546875" style="167" customWidth="1"/>
    <col min="14099" max="14336" width="0" style="167" hidden="1"/>
    <col min="14337" max="14337" width="4.140625" style="167" customWidth="1"/>
    <col min="14338" max="14338" width="18.42578125" style="167" customWidth="1"/>
    <col min="14339" max="14339" width="8.7109375" style="167" customWidth="1"/>
    <col min="14340" max="14340" width="10.42578125" style="167" customWidth="1"/>
    <col min="14341" max="14341" width="3.42578125" style="167" customWidth="1"/>
    <col min="14342" max="14342" width="9" style="167" customWidth="1"/>
    <col min="14343" max="14343" width="5.42578125" style="167" customWidth="1"/>
    <col min="14344" max="14344" width="7.42578125" style="167" customWidth="1"/>
    <col min="14345" max="14345" width="14.85546875" style="167" customWidth="1"/>
    <col min="14346" max="14346" width="8.42578125" style="167" customWidth="1"/>
    <col min="14347" max="14347" width="7.28515625" style="167" customWidth="1"/>
    <col min="14348" max="14348" width="9.7109375" style="167" customWidth="1"/>
    <col min="14349" max="14349" width="10.140625" style="167" customWidth="1"/>
    <col min="14350" max="14350" width="6.85546875" style="167" customWidth="1"/>
    <col min="14351" max="14351" width="9.85546875" style="167" customWidth="1"/>
    <col min="14352" max="14352" width="13.85546875" style="167" customWidth="1"/>
    <col min="14353" max="14353" width="5.42578125" style="167" customWidth="1"/>
    <col min="14354" max="14354" width="2.85546875" style="167" customWidth="1"/>
    <col min="14355" max="14592" width="0" style="167" hidden="1"/>
    <col min="14593" max="14593" width="4.140625" style="167" customWidth="1"/>
    <col min="14594" max="14594" width="18.42578125" style="167" customWidth="1"/>
    <col min="14595" max="14595" width="8.7109375" style="167" customWidth="1"/>
    <col min="14596" max="14596" width="10.42578125" style="167" customWidth="1"/>
    <col min="14597" max="14597" width="3.42578125" style="167" customWidth="1"/>
    <col min="14598" max="14598" width="9" style="167" customWidth="1"/>
    <col min="14599" max="14599" width="5.42578125" style="167" customWidth="1"/>
    <col min="14600" max="14600" width="7.42578125" style="167" customWidth="1"/>
    <col min="14601" max="14601" width="14.85546875" style="167" customWidth="1"/>
    <col min="14602" max="14602" width="8.42578125" style="167" customWidth="1"/>
    <col min="14603" max="14603" width="7.28515625" style="167" customWidth="1"/>
    <col min="14604" max="14604" width="9.7109375" style="167" customWidth="1"/>
    <col min="14605" max="14605" width="10.140625" style="167" customWidth="1"/>
    <col min="14606" max="14606" width="6.85546875" style="167" customWidth="1"/>
    <col min="14607" max="14607" width="9.85546875" style="167" customWidth="1"/>
    <col min="14608" max="14608" width="13.85546875" style="167" customWidth="1"/>
    <col min="14609" max="14609" width="5.42578125" style="167" customWidth="1"/>
    <col min="14610" max="14610" width="2.85546875" style="167" customWidth="1"/>
    <col min="14611" max="14848" width="0" style="167" hidden="1"/>
    <col min="14849" max="14849" width="4.140625" style="167" customWidth="1"/>
    <col min="14850" max="14850" width="18.42578125" style="167" customWidth="1"/>
    <col min="14851" max="14851" width="8.7109375" style="167" customWidth="1"/>
    <col min="14852" max="14852" width="10.42578125" style="167" customWidth="1"/>
    <col min="14853" max="14853" width="3.42578125" style="167" customWidth="1"/>
    <col min="14854" max="14854" width="9" style="167" customWidth="1"/>
    <col min="14855" max="14855" width="5.42578125" style="167" customWidth="1"/>
    <col min="14856" max="14856" width="7.42578125" style="167" customWidth="1"/>
    <col min="14857" max="14857" width="14.85546875" style="167" customWidth="1"/>
    <col min="14858" max="14858" width="8.42578125" style="167" customWidth="1"/>
    <col min="14859" max="14859" width="7.28515625" style="167" customWidth="1"/>
    <col min="14860" max="14860" width="9.7109375" style="167" customWidth="1"/>
    <col min="14861" max="14861" width="10.140625" style="167" customWidth="1"/>
    <col min="14862" max="14862" width="6.85546875" style="167" customWidth="1"/>
    <col min="14863" max="14863" width="9.85546875" style="167" customWidth="1"/>
    <col min="14864" max="14864" width="13.85546875" style="167" customWidth="1"/>
    <col min="14865" max="14865" width="5.42578125" style="167" customWidth="1"/>
    <col min="14866" max="14866" width="2.85546875" style="167" customWidth="1"/>
    <col min="14867" max="15104" width="0" style="167" hidden="1"/>
    <col min="15105" max="15105" width="4.140625" style="167" customWidth="1"/>
    <col min="15106" max="15106" width="18.42578125" style="167" customWidth="1"/>
    <col min="15107" max="15107" width="8.7109375" style="167" customWidth="1"/>
    <col min="15108" max="15108" width="10.42578125" style="167" customWidth="1"/>
    <col min="15109" max="15109" width="3.42578125" style="167" customWidth="1"/>
    <col min="15110" max="15110" width="9" style="167" customWidth="1"/>
    <col min="15111" max="15111" width="5.42578125" style="167" customWidth="1"/>
    <col min="15112" max="15112" width="7.42578125" style="167" customWidth="1"/>
    <col min="15113" max="15113" width="14.85546875" style="167" customWidth="1"/>
    <col min="15114" max="15114" width="8.42578125" style="167" customWidth="1"/>
    <col min="15115" max="15115" width="7.28515625" style="167" customWidth="1"/>
    <col min="15116" max="15116" width="9.7109375" style="167" customWidth="1"/>
    <col min="15117" max="15117" width="10.140625" style="167" customWidth="1"/>
    <col min="15118" max="15118" width="6.85546875" style="167" customWidth="1"/>
    <col min="15119" max="15119" width="9.85546875" style="167" customWidth="1"/>
    <col min="15120" max="15120" width="13.85546875" style="167" customWidth="1"/>
    <col min="15121" max="15121" width="5.42578125" style="167" customWidth="1"/>
    <col min="15122" max="15122" width="2.85546875" style="167" customWidth="1"/>
    <col min="15123" max="15360" width="0" style="167" hidden="1"/>
    <col min="15361" max="15361" width="4.140625" style="167" customWidth="1"/>
    <col min="15362" max="15362" width="18.42578125" style="167" customWidth="1"/>
    <col min="15363" max="15363" width="8.7109375" style="167" customWidth="1"/>
    <col min="15364" max="15364" width="10.42578125" style="167" customWidth="1"/>
    <col min="15365" max="15365" width="3.42578125" style="167" customWidth="1"/>
    <col min="15366" max="15366" width="9" style="167" customWidth="1"/>
    <col min="15367" max="15367" width="5.42578125" style="167" customWidth="1"/>
    <col min="15368" max="15368" width="7.42578125" style="167" customWidth="1"/>
    <col min="15369" max="15369" width="14.85546875" style="167" customWidth="1"/>
    <col min="15370" max="15370" width="8.42578125" style="167" customWidth="1"/>
    <col min="15371" max="15371" width="7.28515625" style="167" customWidth="1"/>
    <col min="15372" max="15372" width="9.7109375" style="167" customWidth="1"/>
    <col min="15373" max="15373" width="10.140625" style="167" customWidth="1"/>
    <col min="15374" max="15374" width="6.85546875" style="167" customWidth="1"/>
    <col min="15375" max="15375" width="9.85546875" style="167" customWidth="1"/>
    <col min="15376" max="15376" width="13.85546875" style="167" customWidth="1"/>
    <col min="15377" max="15377" width="5.42578125" style="167" customWidth="1"/>
    <col min="15378" max="15378" width="2.85546875" style="167" customWidth="1"/>
    <col min="15379" max="15616" width="0" style="167" hidden="1"/>
    <col min="15617" max="15617" width="4.140625" style="167" customWidth="1"/>
    <col min="15618" max="15618" width="18.42578125" style="167" customWidth="1"/>
    <col min="15619" max="15619" width="8.7109375" style="167" customWidth="1"/>
    <col min="15620" max="15620" width="10.42578125" style="167" customWidth="1"/>
    <col min="15621" max="15621" width="3.42578125" style="167" customWidth="1"/>
    <col min="15622" max="15622" width="9" style="167" customWidth="1"/>
    <col min="15623" max="15623" width="5.42578125" style="167" customWidth="1"/>
    <col min="15624" max="15624" width="7.42578125" style="167" customWidth="1"/>
    <col min="15625" max="15625" width="14.85546875" style="167" customWidth="1"/>
    <col min="15626" max="15626" width="8.42578125" style="167" customWidth="1"/>
    <col min="15627" max="15627" width="7.28515625" style="167" customWidth="1"/>
    <col min="15628" max="15628" width="9.7109375" style="167" customWidth="1"/>
    <col min="15629" max="15629" width="10.140625" style="167" customWidth="1"/>
    <col min="15630" max="15630" width="6.85546875" style="167" customWidth="1"/>
    <col min="15631" max="15631" width="9.85546875" style="167" customWidth="1"/>
    <col min="15632" max="15632" width="13.85546875" style="167" customWidth="1"/>
    <col min="15633" max="15633" width="5.42578125" style="167" customWidth="1"/>
    <col min="15634" max="15634" width="2.85546875" style="167" customWidth="1"/>
    <col min="15635" max="15872" width="0" style="167" hidden="1"/>
    <col min="15873" max="15873" width="4.140625" style="167" customWidth="1"/>
    <col min="15874" max="15874" width="18.42578125" style="167" customWidth="1"/>
    <col min="15875" max="15875" width="8.7109375" style="167" customWidth="1"/>
    <col min="15876" max="15876" width="10.42578125" style="167" customWidth="1"/>
    <col min="15877" max="15877" width="3.42578125" style="167" customWidth="1"/>
    <col min="15878" max="15878" width="9" style="167" customWidth="1"/>
    <col min="15879" max="15879" width="5.42578125" style="167" customWidth="1"/>
    <col min="15880" max="15880" width="7.42578125" style="167" customWidth="1"/>
    <col min="15881" max="15881" width="14.85546875" style="167" customWidth="1"/>
    <col min="15882" max="15882" width="8.42578125" style="167" customWidth="1"/>
    <col min="15883" max="15883" width="7.28515625" style="167" customWidth="1"/>
    <col min="15884" max="15884" width="9.7109375" style="167" customWidth="1"/>
    <col min="15885" max="15885" width="10.140625" style="167" customWidth="1"/>
    <col min="15886" max="15886" width="6.85546875" style="167" customWidth="1"/>
    <col min="15887" max="15887" width="9.85546875" style="167" customWidth="1"/>
    <col min="15888" max="15888" width="13.85546875" style="167" customWidth="1"/>
    <col min="15889" max="15889" width="5.42578125" style="167" customWidth="1"/>
    <col min="15890" max="15890" width="2.85546875" style="167" customWidth="1"/>
    <col min="15891" max="16128" width="0" style="167" hidden="1"/>
    <col min="16129" max="16129" width="4.140625" style="167" customWidth="1"/>
    <col min="16130" max="16130" width="18.42578125" style="167" customWidth="1"/>
    <col min="16131" max="16131" width="8.7109375" style="167" customWidth="1"/>
    <col min="16132" max="16132" width="10.42578125" style="167" customWidth="1"/>
    <col min="16133" max="16133" width="3.42578125" style="167" customWidth="1"/>
    <col min="16134" max="16134" width="9" style="167" customWidth="1"/>
    <col min="16135" max="16135" width="5.42578125" style="167" customWidth="1"/>
    <col min="16136" max="16136" width="7.42578125" style="167" customWidth="1"/>
    <col min="16137" max="16137" width="14.85546875" style="167" customWidth="1"/>
    <col min="16138" max="16138" width="8.42578125" style="167" customWidth="1"/>
    <col min="16139" max="16139" width="7.28515625" style="167" customWidth="1"/>
    <col min="16140" max="16140" width="9.7109375" style="167" customWidth="1"/>
    <col min="16141" max="16141" width="10.140625" style="167" customWidth="1"/>
    <col min="16142" max="16142" width="6.85546875" style="167" customWidth="1"/>
    <col min="16143" max="16143" width="9.85546875" style="167" customWidth="1"/>
    <col min="16144" max="16144" width="13.85546875" style="167" customWidth="1"/>
    <col min="16145" max="16145" width="5.42578125" style="167" customWidth="1"/>
    <col min="16146" max="16146" width="2.85546875" style="167" customWidth="1"/>
    <col min="16147" max="16384" width="0" style="167" hidden="1"/>
  </cols>
  <sheetData>
    <row r="1" spans="2:20" ht="15" thickBot="1" x14ac:dyDescent="0.25"/>
    <row r="2" spans="2:20" ht="27.75" customHeight="1" thickBot="1" x14ac:dyDescent="0.25">
      <c r="B2" s="1054"/>
      <c r="C2" s="1054"/>
      <c r="D2" s="1055" t="s">
        <v>148</v>
      </c>
      <c r="E2" s="1056"/>
      <c r="F2" s="1056"/>
      <c r="G2" s="1056"/>
      <c r="H2" s="1056"/>
      <c r="I2" s="1056"/>
      <c r="J2" s="1056"/>
      <c r="K2" s="1056"/>
      <c r="L2" s="1057"/>
      <c r="M2" s="1061" t="s">
        <v>298</v>
      </c>
      <c r="N2" s="1062"/>
      <c r="O2" s="1063"/>
      <c r="P2" s="168"/>
      <c r="Q2" s="169"/>
    </row>
    <row r="3" spans="2:20" ht="20.45" customHeight="1" thickBot="1" x14ac:dyDescent="0.25">
      <c r="B3" s="1054"/>
      <c r="C3" s="1054"/>
      <c r="D3" s="1058"/>
      <c r="E3" s="1059"/>
      <c r="F3" s="1059"/>
      <c r="G3" s="1059"/>
      <c r="H3" s="1059"/>
      <c r="I3" s="1059"/>
      <c r="J3" s="1059"/>
      <c r="K3" s="1059"/>
      <c r="L3" s="1060"/>
      <c r="M3" s="1064" t="s">
        <v>299</v>
      </c>
      <c r="N3" s="1065"/>
      <c r="O3" s="1066"/>
      <c r="Q3" s="170"/>
    </row>
    <row r="4" spans="2:20" ht="20.45" customHeight="1" thickBot="1" x14ac:dyDescent="0.25">
      <c r="B4" s="1054"/>
      <c r="C4" s="1054"/>
      <c r="D4" s="1067" t="s">
        <v>149</v>
      </c>
      <c r="E4" s="1068"/>
      <c r="F4" s="1068"/>
      <c r="G4" s="1068"/>
      <c r="H4" s="1068"/>
      <c r="I4" s="1068"/>
      <c r="J4" s="1068"/>
      <c r="K4" s="1068"/>
      <c r="L4" s="1068"/>
      <c r="M4" s="1072" t="s">
        <v>300</v>
      </c>
      <c r="N4" s="1073"/>
      <c r="O4" s="1074"/>
      <c r="Q4" s="170"/>
    </row>
    <row r="5" spans="2:20" ht="20.45" customHeight="1" thickBot="1" x14ac:dyDescent="0.25">
      <c r="B5" s="1054"/>
      <c r="C5" s="1054"/>
      <c r="D5" s="1069"/>
      <c r="E5" s="1070"/>
      <c r="F5" s="1070"/>
      <c r="G5" s="1070"/>
      <c r="H5" s="1070"/>
      <c r="I5" s="1070"/>
      <c r="J5" s="1070"/>
      <c r="K5" s="1070"/>
      <c r="L5" s="1071"/>
      <c r="M5" s="1075" t="s">
        <v>150</v>
      </c>
      <c r="N5" s="1076"/>
      <c r="O5" s="1077"/>
      <c r="P5" s="171"/>
      <c r="Q5" s="172"/>
    </row>
    <row r="6" spans="2:20" ht="15.75" thickBot="1" x14ac:dyDescent="0.3">
      <c r="B6" s="1082"/>
      <c r="C6" s="1082"/>
      <c r="D6" s="1082"/>
      <c r="E6" s="1082"/>
      <c r="F6" s="1082"/>
      <c r="G6" s="1082"/>
      <c r="H6" s="1082"/>
      <c r="I6" s="1082"/>
      <c r="J6" s="1082"/>
      <c r="K6" s="1082"/>
      <c r="L6" s="1082"/>
      <c r="M6" s="1082"/>
      <c r="N6" s="1082"/>
      <c r="O6" s="1082"/>
      <c r="P6" s="1082"/>
      <c r="Q6" s="1082"/>
    </row>
    <row r="7" spans="2:20" ht="21" customHeight="1" thickBot="1" x14ac:dyDescent="0.25">
      <c r="B7" s="1083" t="s">
        <v>151</v>
      </c>
      <c r="C7" s="1084"/>
      <c r="D7" s="1084"/>
      <c r="E7" s="1084"/>
      <c r="F7" s="1084"/>
      <c r="G7" s="1084"/>
      <c r="H7" s="1084"/>
      <c r="I7" s="1084"/>
      <c r="J7" s="1084"/>
      <c r="K7" s="1084"/>
      <c r="L7" s="1084"/>
      <c r="M7" s="1084"/>
      <c r="N7" s="1084"/>
      <c r="O7" s="1084"/>
      <c r="P7" s="1084"/>
      <c r="Q7" s="1085"/>
    </row>
    <row r="8" spans="2:20" ht="14.1" customHeight="1" thickBot="1" x14ac:dyDescent="0.25">
      <c r="B8" s="1086"/>
      <c r="C8" s="1086"/>
      <c r="D8" s="1086"/>
      <c r="E8" s="1086"/>
      <c r="F8" s="1086"/>
      <c r="G8" s="1086"/>
      <c r="H8" s="1086"/>
      <c r="I8" s="1086"/>
      <c r="J8" s="1086"/>
      <c r="K8" s="1086"/>
      <c r="L8" s="1086"/>
      <c r="M8" s="1086"/>
      <c r="N8" s="1086"/>
      <c r="O8" s="1086"/>
      <c r="P8" s="1086"/>
      <c r="Q8" s="1086"/>
    </row>
    <row r="9" spans="2:20" ht="21" customHeight="1" x14ac:dyDescent="0.2">
      <c r="B9" s="1087"/>
      <c r="C9" s="1088" t="s">
        <v>152</v>
      </c>
      <c r="D9" s="1086"/>
      <c r="E9" s="1086"/>
      <c r="F9" s="1086"/>
      <c r="G9" s="1089"/>
      <c r="H9" s="1093"/>
      <c r="I9" s="1093"/>
      <c r="J9" s="1093"/>
      <c r="K9" s="1088" t="s">
        <v>153</v>
      </c>
      <c r="L9" s="1086"/>
      <c r="M9" s="1086"/>
      <c r="N9" s="1086"/>
      <c r="O9" s="1089"/>
      <c r="P9" s="1087"/>
      <c r="Q9" s="1087"/>
    </row>
    <row r="10" spans="2:20" ht="21" customHeight="1" x14ac:dyDescent="0.2">
      <c r="B10" s="1087"/>
      <c r="C10" s="1090"/>
      <c r="D10" s="1091"/>
      <c r="E10" s="1091"/>
      <c r="F10" s="1091"/>
      <c r="G10" s="1092"/>
      <c r="H10" s="1093"/>
      <c r="I10" s="1093"/>
      <c r="J10" s="1093"/>
      <c r="K10" s="1078" t="s">
        <v>154</v>
      </c>
      <c r="L10" s="963"/>
      <c r="M10" s="964"/>
      <c r="N10" s="996"/>
      <c r="O10" s="1040"/>
      <c r="P10" s="1087"/>
      <c r="Q10" s="1087"/>
      <c r="T10" s="167" t="s">
        <v>155</v>
      </c>
    </row>
    <row r="11" spans="2:20" ht="21" customHeight="1" x14ac:dyDescent="0.2">
      <c r="B11" s="1087"/>
      <c r="C11" s="1078" t="s">
        <v>156</v>
      </c>
      <c r="D11" s="963"/>
      <c r="E11" s="964"/>
      <c r="F11" s="996"/>
      <c r="G11" s="1040"/>
      <c r="H11" s="1093"/>
      <c r="I11" s="1093"/>
      <c r="J11" s="1093"/>
      <c r="K11" s="1079" t="s">
        <v>157</v>
      </c>
      <c r="L11" s="1002"/>
      <c r="M11" s="1002"/>
      <c r="N11" s="996"/>
      <c r="O11" s="1040"/>
      <c r="P11" s="1087"/>
      <c r="Q11" s="1087"/>
      <c r="T11" s="167" t="s">
        <v>158</v>
      </c>
    </row>
    <row r="12" spans="2:20" ht="21" customHeight="1" thickBot="1" x14ac:dyDescent="0.25">
      <c r="B12" s="1087"/>
      <c r="C12" s="173" t="s">
        <v>159</v>
      </c>
      <c r="D12" s="174"/>
      <c r="E12" s="175"/>
      <c r="F12" s="1019"/>
      <c r="G12" s="1080"/>
      <c r="H12" s="1093"/>
      <c r="I12" s="1093"/>
      <c r="J12" s="1093"/>
      <c r="K12" s="1081" t="s">
        <v>160</v>
      </c>
      <c r="L12" s="1035"/>
      <c r="M12" s="1035"/>
      <c r="N12" s="1019"/>
      <c r="O12" s="1080"/>
      <c r="P12" s="1087"/>
      <c r="Q12" s="1087"/>
    </row>
    <row r="13" spans="2:20" ht="14.1" customHeight="1" thickBot="1" x14ac:dyDescent="0.25">
      <c r="B13" s="1041"/>
      <c r="C13" s="1041"/>
      <c r="D13" s="1041"/>
      <c r="E13" s="1041"/>
      <c r="F13" s="1041"/>
      <c r="G13" s="1041"/>
      <c r="H13" s="1041"/>
      <c r="I13" s="1041"/>
      <c r="J13" s="1041"/>
      <c r="K13" s="1041"/>
      <c r="L13" s="1041"/>
      <c r="M13" s="1041"/>
      <c r="N13" s="1041"/>
      <c r="O13" s="1041"/>
      <c r="P13" s="1041"/>
      <c r="Q13" s="1041"/>
    </row>
    <row r="14" spans="2:20" ht="26.25" customHeight="1" x14ac:dyDescent="0.2">
      <c r="B14" s="1042" t="s">
        <v>161</v>
      </c>
      <c r="C14" s="1043"/>
      <c r="D14" s="1043"/>
      <c r="E14" s="1043"/>
      <c r="F14" s="1043"/>
      <c r="G14" s="1043"/>
      <c r="H14" s="1043"/>
      <c r="I14" s="1043"/>
      <c r="J14" s="1043"/>
      <c r="K14" s="1043"/>
      <c r="L14" s="1043"/>
      <c r="M14" s="1043"/>
      <c r="N14" s="1043"/>
      <c r="O14" s="1043"/>
      <c r="P14" s="1043"/>
      <c r="Q14" s="1044"/>
    </row>
    <row r="15" spans="2:20" ht="21" customHeight="1" x14ac:dyDescent="0.2">
      <c r="B15" s="1045" t="s">
        <v>162</v>
      </c>
      <c r="C15" s="1046"/>
      <c r="D15" s="1047"/>
      <c r="E15" s="1002" t="s">
        <v>163</v>
      </c>
      <c r="F15" s="1002"/>
      <c r="G15" s="1002"/>
      <c r="H15" s="1002"/>
      <c r="I15" s="1002"/>
      <c r="J15" s="1043"/>
      <c r="K15" s="1043"/>
      <c r="L15" s="1043"/>
      <c r="M15" s="1043"/>
      <c r="N15" s="1043"/>
      <c r="O15" s="1043"/>
      <c r="P15" s="1043"/>
      <c r="Q15" s="1044"/>
    </row>
    <row r="16" spans="2:20" ht="21" customHeight="1" x14ac:dyDescent="0.2">
      <c r="B16" s="1048"/>
      <c r="C16" s="1049"/>
      <c r="D16" s="1050"/>
      <c r="E16" s="1002" t="s">
        <v>164</v>
      </c>
      <c r="F16" s="1002"/>
      <c r="G16" s="1002"/>
      <c r="H16" s="1002"/>
      <c r="I16" s="1002"/>
      <c r="J16" s="1043"/>
      <c r="K16" s="1043"/>
      <c r="L16" s="1043"/>
      <c r="M16" s="1043"/>
      <c r="N16" s="1043"/>
      <c r="O16" s="1043"/>
      <c r="P16" s="1043"/>
      <c r="Q16" s="1044"/>
    </row>
    <row r="17" spans="2:20" ht="21" customHeight="1" x14ac:dyDescent="0.2">
      <c r="B17" s="1048"/>
      <c r="C17" s="1049"/>
      <c r="D17" s="1050"/>
      <c r="E17" s="1002" t="s">
        <v>165</v>
      </c>
      <c r="F17" s="1002"/>
      <c r="G17" s="1002"/>
      <c r="H17" s="1002"/>
      <c r="I17" s="1002"/>
      <c r="J17" s="1043"/>
      <c r="K17" s="1043"/>
      <c r="L17" s="1043"/>
      <c r="M17" s="1043"/>
      <c r="N17" s="1043"/>
      <c r="O17" s="1043"/>
      <c r="P17" s="1043"/>
      <c r="Q17" s="1044"/>
    </row>
    <row r="18" spans="2:20" ht="21" customHeight="1" x14ac:dyDescent="0.2">
      <c r="B18" s="1048"/>
      <c r="C18" s="1049"/>
      <c r="D18" s="1050"/>
      <c r="E18" s="1002" t="s">
        <v>166</v>
      </c>
      <c r="F18" s="1002"/>
      <c r="G18" s="1002"/>
      <c r="H18" s="1002"/>
      <c r="I18" s="1002"/>
      <c r="J18" s="1038"/>
      <c r="K18" s="1038"/>
      <c r="L18" s="1038"/>
      <c r="M18" s="1038"/>
      <c r="N18" s="1038"/>
      <c r="O18" s="1038"/>
      <c r="P18" s="1038"/>
      <c r="Q18" s="1039"/>
    </row>
    <row r="19" spans="2:20" ht="21" customHeight="1" x14ac:dyDescent="0.2">
      <c r="B19" s="1048"/>
      <c r="C19" s="1049"/>
      <c r="D19" s="1050"/>
      <c r="E19" s="1002" t="s">
        <v>167</v>
      </c>
      <c r="F19" s="1002"/>
      <c r="G19" s="1002"/>
      <c r="H19" s="1002"/>
      <c r="I19" s="1002"/>
      <c r="J19" s="1038"/>
      <c r="K19" s="1038"/>
      <c r="L19" s="1038"/>
      <c r="M19" s="1038"/>
      <c r="N19" s="1038"/>
      <c r="O19" s="1038"/>
      <c r="P19" s="1038"/>
      <c r="Q19" s="1039"/>
    </row>
    <row r="20" spans="2:20" ht="21" customHeight="1" x14ac:dyDescent="0.2">
      <c r="B20" s="1048"/>
      <c r="C20" s="1049"/>
      <c r="D20" s="1050"/>
      <c r="E20" s="1002" t="s">
        <v>168</v>
      </c>
      <c r="F20" s="1002"/>
      <c r="G20" s="1002"/>
      <c r="H20" s="1002"/>
      <c r="I20" s="1002"/>
      <c r="J20" s="1038"/>
      <c r="K20" s="1038"/>
      <c r="L20" s="1038"/>
      <c r="M20" s="1038"/>
      <c r="N20" s="1038"/>
      <c r="O20" s="1038"/>
      <c r="P20" s="1038"/>
      <c r="Q20" s="1039"/>
    </row>
    <row r="21" spans="2:20" ht="21" customHeight="1" x14ac:dyDescent="0.2">
      <c r="B21" s="1051"/>
      <c r="C21" s="1052"/>
      <c r="D21" s="1053"/>
      <c r="E21" s="1002" t="s">
        <v>169</v>
      </c>
      <c r="F21" s="1002"/>
      <c r="G21" s="1002"/>
      <c r="H21" s="1002"/>
      <c r="I21" s="1002"/>
      <c r="J21" s="1038"/>
      <c r="K21" s="1038"/>
      <c r="L21" s="1038"/>
      <c r="M21" s="1038"/>
      <c r="N21" s="1038"/>
      <c r="O21" s="1038"/>
      <c r="P21" s="1038"/>
      <c r="Q21" s="1039"/>
    </row>
    <row r="22" spans="2:20" ht="33" customHeight="1" thickBot="1" x14ac:dyDescent="0.25">
      <c r="B22" s="1032" t="s">
        <v>159</v>
      </c>
      <c r="C22" s="1033"/>
      <c r="D22" s="1034"/>
      <c r="E22" s="1035" t="s">
        <v>170</v>
      </c>
      <c r="F22" s="1035"/>
      <c r="G22" s="1035"/>
      <c r="H22" s="1035"/>
      <c r="I22" s="1035"/>
      <c r="J22" s="1036"/>
      <c r="K22" s="1036"/>
      <c r="L22" s="1036"/>
      <c r="M22" s="1036"/>
      <c r="N22" s="1036"/>
      <c r="O22" s="1036"/>
      <c r="P22" s="1036"/>
      <c r="Q22" s="1037"/>
    </row>
    <row r="23" spans="2:20" ht="15.75" thickBot="1" x14ac:dyDescent="0.25">
      <c r="B23" s="176"/>
      <c r="C23" s="176"/>
      <c r="D23" s="176"/>
      <c r="E23" s="177"/>
      <c r="F23" s="177"/>
      <c r="G23" s="177"/>
      <c r="H23" s="177"/>
      <c r="I23" s="177"/>
      <c r="J23" s="178"/>
      <c r="K23" s="178"/>
      <c r="L23" s="178"/>
      <c r="M23" s="178"/>
      <c r="N23" s="178"/>
      <c r="O23" s="178"/>
      <c r="P23" s="178"/>
      <c r="Q23" s="178"/>
    </row>
    <row r="24" spans="2:20" ht="21" customHeight="1" x14ac:dyDescent="0.2">
      <c r="B24" s="1007" t="s">
        <v>171</v>
      </c>
      <c r="C24" s="1008"/>
      <c r="D24" s="1008"/>
      <c r="E24" s="1008"/>
      <c r="F24" s="1008"/>
      <c r="G24" s="1008"/>
      <c r="H24" s="1008"/>
      <c r="I24" s="1008"/>
      <c r="J24" s="1008"/>
      <c r="K24" s="1008"/>
      <c r="L24" s="1008"/>
      <c r="M24" s="1008"/>
      <c r="N24" s="1008"/>
      <c r="O24" s="1008"/>
      <c r="P24" s="1008"/>
      <c r="Q24" s="1009"/>
    </row>
    <row r="25" spans="2:20" ht="33" customHeight="1" x14ac:dyDescent="0.2">
      <c r="B25" s="1010" t="s">
        <v>172</v>
      </c>
      <c r="C25" s="1011"/>
      <c r="D25" s="1011"/>
      <c r="E25" s="1022"/>
      <c r="F25" s="1022"/>
      <c r="G25" s="1022"/>
      <c r="H25" s="1022"/>
      <c r="I25" s="1022"/>
      <c r="J25" s="997" t="s">
        <v>173</v>
      </c>
      <c r="K25" s="997"/>
      <c r="L25" s="997"/>
      <c r="M25" s="998"/>
      <c r="N25" s="994"/>
      <c r="O25" s="994"/>
      <c r="P25" s="994"/>
      <c r="Q25" s="995"/>
    </row>
    <row r="26" spans="2:20" ht="15.75" customHeight="1" x14ac:dyDescent="0.2">
      <c r="B26" s="1010" t="s">
        <v>174</v>
      </c>
      <c r="C26" s="1011"/>
      <c r="D26" s="1011"/>
      <c r="E26" s="179"/>
      <c r="F26" s="180"/>
      <c r="G26" s="1023" t="s">
        <v>175</v>
      </c>
      <c r="H26" s="1023"/>
      <c r="I26" s="1023"/>
      <c r="J26" s="1025" t="s">
        <v>176</v>
      </c>
      <c r="K26" s="1025"/>
      <c r="L26" s="1025"/>
      <c r="M26" s="1027" t="s">
        <v>177</v>
      </c>
      <c r="N26" s="1027"/>
      <c r="O26" s="1027"/>
      <c r="P26" s="1025" t="s">
        <v>178</v>
      </c>
      <c r="Q26" s="1029"/>
      <c r="T26" s="167">
        <v>2024</v>
      </c>
    </row>
    <row r="27" spans="2:20" ht="14.25" customHeight="1" x14ac:dyDescent="0.2">
      <c r="B27" s="1010"/>
      <c r="C27" s="1011"/>
      <c r="D27" s="1011"/>
      <c r="E27" s="181"/>
      <c r="F27" s="182"/>
      <c r="G27" s="1024"/>
      <c r="H27" s="1024"/>
      <c r="I27" s="1024"/>
      <c r="J27" s="1026"/>
      <c r="K27" s="1026"/>
      <c r="L27" s="1026"/>
      <c r="M27" s="1028"/>
      <c r="N27" s="1028"/>
      <c r="O27" s="1028"/>
      <c r="P27" s="1030"/>
      <c r="Q27" s="1031"/>
      <c r="T27" s="167">
        <v>2025</v>
      </c>
    </row>
    <row r="28" spans="2:20" ht="33" customHeight="1" x14ac:dyDescent="0.2">
      <c r="B28" s="1010" t="s">
        <v>179</v>
      </c>
      <c r="C28" s="1011"/>
      <c r="D28" s="1011"/>
      <c r="E28" s="996">
        <v>2024</v>
      </c>
      <c r="F28" s="997"/>
      <c r="G28" s="997"/>
      <c r="H28" s="998"/>
      <c r="I28" s="993">
        <v>20</v>
      </c>
      <c r="J28" s="994"/>
      <c r="K28" s="999"/>
      <c r="L28" s="996">
        <v>2025</v>
      </c>
      <c r="M28" s="997"/>
      <c r="N28" s="998"/>
      <c r="O28" s="993" t="s">
        <v>180</v>
      </c>
      <c r="P28" s="994"/>
      <c r="Q28" s="995"/>
      <c r="T28" s="167">
        <v>2026</v>
      </c>
    </row>
    <row r="29" spans="2:20" ht="33" customHeight="1" x14ac:dyDescent="0.2">
      <c r="B29" s="1015"/>
      <c r="C29" s="1016"/>
      <c r="D29" s="1016"/>
      <c r="E29" s="996">
        <v>2026</v>
      </c>
      <c r="F29" s="997"/>
      <c r="G29" s="997"/>
      <c r="H29" s="998"/>
      <c r="I29" s="993" t="s">
        <v>180</v>
      </c>
      <c r="J29" s="994"/>
      <c r="K29" s="999"/>
      <c r="L29" s="996">
        <v>2027</v>
      </c>
      <c r="M29" s="997"/>
      <c r="N29" s="998"/>
      <c r="O29" s="993" t="s">
        <v>180</v>
      </c>
      <c r="P29" s="994"/>
      <c r="Q29" s="995"/>
      <c r="T29" s="167">
        <v>2027</v>
      </c>
    </row>
    <row r="30" spans="2:20" ht="33" customHeight="1" thickBot="1" x14ac:dyDescent="0.25">
      <c r="B30" s="1017"/>
      <c r="C30" s="1018"/>
      <c r="D30" s="1018"/>
      <c r="E30" s="1019" t="s">
        <v>181</v>
      </c>
      <c r="F30" s="1020"/>
      <c r="G30" s="1020"/>
      <c r="H30" s="1021"/>
      <c r="I30" s="1004"/>
      <c r="J30" s="1005"/>
      <c r="K30" s="1005"/>
      <c r="L30" s="1005"/>
      <c r="M30" s="1005"/>
      <c r="N30" s="1005"/>
      <c r="O30" s="1005"/>
      <c r="P30" s="1005"/>
      <c r="Q30" s="1006"/>
    </row>
    <row r="31" spans="2:20" ht="18.75" thickBot="1" x14ac:dyDescent="0.25">
      <c r="B31" s="176"/>
      <c r="C31" s="176"/>
      <c r="D31" s="176"/>
      <c r="E31" s="183"/>
      <c r="F31" s="182"/>
      <c r="G31" s="182"/>
      <c r="H31" s="182"/>
      <c r="I31" s="182"/>
      <c r="J31" s="182"/>
      <c r="K31" s="182"/>
      <c r="L31" s="184"/>
      <c r="M31" s="184"/>
      <c r="N31" s="184"/>
      <c r="O31" s="184"/>
      <c r="P31" s="185"/>
      <c r="Q31" s="185"/>
    </row>
    <row r="32" spans="2:20" ht="21" customHeight="1" x14ac:dyDescent="0.2">
      <c r="B32" s="1007" t="s">
        <v>182</v>
      </c>
      <c r="C32" s="1008"/>
      <c r="D32" s="1008"/>
      <c r="E32" s="1008"/>
      <c r="F32" s="1008"/>
      <c r="G32" s="1008"/>
      <c r="H32" s="1008"/>
      <c r="I32" s="1008"/>
      <c r="J32" s="1008"/>
      <c r="K32" s="1008"/>
      <c r="L32" s="1008"/>
      <c r="M32" s="1008"/>
      <c r="N32" s="1008"/>
      <c r="O32" s="1008"/>
      <c r="P32" s="1008"/>
      <c r="Q32" s="1009"/>
    </row>
    <row r="33" spans="2:211" ht="21" customHeight="1" x14ac:dyDescent="0.2">
      <c r="B33" s="1010" t="s">
        <v>183</v>
      </c>
      <c r="C33" s="1011"/>
      <c r="D33" s="1011"/>
      <c r="E33" s="1002"/>
      <c r="F33" s="1002"/>
      <c r="G33" s="1002"/>
      <c r="H33" s="1002"/>
      <c r="I33" s="1002"/>
      <c r="J33" s="1002"/>
      <c r="K33" s="1002"/>
      <c r="L33" s="1002"/>
      <c r="M33" s="1002"/>
      <c r="N33" s="1002"/>
      <c r="O33" s="1002"/>
      <c r="P33" s="1002"/>
      <c r="Q33" s="1003"/>
    </row>
    <row r="34" spans="2:211" ht="88.5" customHeight="1" x14ac:dyDescent="0.2">
      <c r="B34" s="1012" t="s">
        <v>184</v>
      </c>
      <c r="C34" s="1013"/>
      <c r="D34" s="1013"/>
      <c r="E34" s="1014"/>
      <c r="F34" s="1002"/>
      <c r="G34" s="1002"/>
      <c r="H34" s="1002"/>
      <c r="I34" s="1002"/>
      <c r="J34" s="1002"/>
      <c r="K34" s="1002"/>
      <c r="L34" s="1002"/>
      <c r="M34" s="1002"/>
      <c r="N34" s="1002"/>
      <c r="O34" s="1002"/>
      <c r="P34" s="1002"/>
      <c r="Q34" s="1003"/>
    </row>
    <row r="35" spans="2:211" ht="35.25" customHeight="1" x14ac:dyDescent="0.2">
      <c r="B35" s="1000" t="s">
        <v>185</v>
      </c>
      <c r="C35" s="1001"/>
      <c r="D35" s="1001"/>
      <c r="E35" s="1002"/>
      <c r="F35" s="1002"/>
      <c r="G35" s="1002"/>
      <c r="H35" s="1002"/>
      <c r="I35" s="1002"/>
      <c r="J35" s="1002"/>
      <c r="K35" s="1002"/>
      <c r="L35" s="1002"/>
      <c r="M35" s="1002"/>
      <c r="N35" s="1002"/>
      <c r="O35" s="1002"/>
      <c r="P35" s="1002"/>
      <c r="Q35" s="1003"/>
    </row>
    <row r="36" spans="2:211" ht="39" customHeight="1" x14ac:dyDescent="0.2">
      <c r="B36" s="972" t="s">
        <v>186</v>
      </c>
      <c r="C36" s="973"/>
      <c r="D36" s="974"/>
      <c r="E36" s="993"/>
      <c r="F36" s="994"/>
      <c r="G36" s="994"/>
      <c r="H36" s="994"/>
      <c r="I36" s="999"/>
      <c r="J36" s="996" t="s">
        <v>187</v>
      </c>
      <c r="K36" s="997"/>
      <c r="L36" s="998"/>
      <c r="M36" s="993"/>
      <c r="N36" s="994"/>
      <c r="O36" s="994"/>
      <c r="P36" s="994"/>
      <c r="Q36" s="995"/>
      <c r="T36" s="167" t="s">
        <v>188</v>
      </c>
      <c r="V36" s="167" t="s">
        <v>189</v>
      </c>
      <c r="W36" s="167" t="s">
        <v>190</v>
      </c>
      <c r="Y36" s="167" t="s">
        <v>191</v>
      </c>
      <c r="Z36" s="167">
        <v>2010</v>
      </c>
    </row>
    <row r="37" spans="2:211" ht="33.75" customHeight="1" x14ac:dyDescent="0.2">
      <c r="B37" s="972" t="s">
        <v>192</v>
      </c>
      <c r="C37" s="973"/>
      <c r="D37" s="974"/>
      <c r="E37" s="985"/>
      <c r="F37" s="986"/>
      <c r="G37" s="986"/>
      <c r="H37" s="986"/>
      <c r="I37" s="986"/>
      <c r="J37" s="986"/>
      <c r="K37" s="986"/>
      <c r="L37" s="986"/>
      <c r="M37" s="986"/>
      <c r="N37" s="986"/>
      <c r="O37" s="986"/>
      <c r="P37" s="986"/>
      <c r="Q37" s="987"/>
      <c r="T37" s="167" t="s">
        <v>193</v>
      </c>
      <c r="V37" s="167" t="s">
        <v>194</v>
      </c>
      <c r="W37" s="167" t="s">
        <v>195</v>
      </c>
      <c r="Y37" s="167" t="s">
        <v>196</v>
      </c>
      <c r="Z37" s="167">
        <v>2011</v>
      </c>
    </row>
    <row r="38" spans="2:211" ht="54.75" customHeight="1" x14ac:dyDescent="0.2">
      <c r="B38" s="959" t="s">
        <v>197</v>
      </c>
      <c r="C38" s="960"/>
      <c r="D38" s="961"/>
      <c r="E38" s="985"/>
      <c r="F38" s="986"/>
      <c r="G38" s="986"/>
      <c r="H38" s="986"/>
      <c r="I38" s="986"/>
      <c r="J38" s="986"/>
      <c r="K38" s="986"/>
      <c r="L38" s="986"/>
      <c r="M38" s="986"/>
      <c r="N38" s="986"/>
      <c r="O38" s="986"/>
      <c r="P38" s="986"/>
      <c r="Q38" s="987"/>
      <c r="T38" s="167" t="s">
        <v>198</v>
      </c>
      <c r="V38" s="167" t="s">
        <v>199</v>
      </c>
      <c r="W38" s="167" t="s">
        <v>200</v>
      </c>
      <c r="Y38" s="167" t="s">
        <v>201</v>
      </c>
      <c r="Z38" s="167">
        <v>2012</v>
      </c>
    </row>
    <row r="39" spans="2:211" ht="46.5" customHeight="1" x14ac:dyDescent="0.2">
      <c r="B39" s="972" t="s">
        <v>202</v>
      </c>
      <c r="C39" s="973"/>
      <c r="D39" s="974"/>
      <c r="E39" s="962"/>
      <c r="F39" s="963"/>
      <c r="G39" s="963"/>
      <c r="H39" s="963"/>
      <c r="I39" s="963"/>
      <c r="J39" s="963"/>
      <c r="K39" s="963"/>
      <c r="L39" s="963"/>
      <c r="M39" s="963"/>
      <c r="N39" s="963"/>
      <c r="O39" s="963"/>
      <c r="P39" s="963"/>
      <c r="Q39" s="975"/>
      <c r="Y39" s="167" t="s">
        <v>203</v>
      </c>
      <c r="Z39" s="167">
        <v>2013</v>
      </c>
    </row>
    <row r="40" spans="2:211" ht="21" customHeight="1" x14ac:dyDescent="0.2">
      <c r="B40" s="982" t="s">
        <v>204</v>
      </c>
      <c r="C40" s="983"/>
      <c r="D40" s="984"/>
      <c r="E40" s="962"/>
      <c r="F40" s="963"/>
      <c r="G40" s="963"/>
      <c r="H40" s="963"/>
      <c r="I40" s="963"/>
      <c r="J40" s="963"/>
      <c r="K40" s="963"/>
      <c r="L40" s="963"/>
      <c r="M40" s="963"/>
      <c r="N40" s="963"/>
      <c r="O40" s="963"/>
      <c r="P40" s="963"/>
      <c r="Q40" s="975"/>
      <c r="Y40" s="167" t="s">
        <v>205</v>
      </c>
      <c r="Z40" s="167">
        <v>2014</v>
      </c>
    </row>
    <row r="41" spans="2:211" ht="39" customHeight="1" x14ac:dyDescent="0.2">
      <c r="B41" s="982" t="s">
        <v>206</v>
      </c>
      <c r="C41" s="983"/>
      <c r="D41" s="984"/>
      <c r="E41" s="996" t="s">
        <v>207</v>
      </c>
      <c r="F41" s="997"/>
      <c r="G41" s="997"/>
      <c r="H41" s="998"/>
      <c r="I41" s="993"/>
      <c r="J41" s="999"/>
      <c r="K41" s="996" t="s">
        <v>208</v>
      </c>
      <c r="L41" s="997"/>
      <c r="M41" s="998"/>
      <c r="N41" s="993"/>
      <c r="O41" s="994"/>
      <c r="P41" s="994"/>
      <c r="Q41" s="995"/>
      <c r="Y41" s="167" t="s">
        <v>209</v>
      </c>
      <c r="Z41" s="167">
        <v>2015</v>
      </c>
    </row>
    <row r="42" spans="2:211" ht="27.95" customHeight="1" x14ac:dyDescent="0.25">
      <c r="B42" s="990" t="s">
        <v>210</v>
      </c>
      <c r="C42" s="991"/>
      <c r="D42" s="992"/>
      <c r="E42" s="993"/>
      <c r="F42" s="994"/>
      <c r="G42" s="994"/>
      <c r="H42" s="994"/>
      <c r="I42" s="994"/>
      <c r="J42" s="994"/>
      <c r="K42" s="994"/>
      <c r="L42" s="994"/>
      <c r="M42" s="994"/>
      <c r="N42" s="994"/>
      <c r="O42" s="994"/>
      <c r="P42" s="994"/>
      <c r="Q42" s="995"/>
      <c r="Y42" s="167" t="s">
        <v>211</v>
      </c>
      <c r="Z42" s="167">
        <v>2016</v>
      </c>
    </row>
    <row r="43" spans="2:211" ht="23.45" customHeight="1" x14ac:dyDescent="0.2">
      <c r="B43" s="982" t="s">
        <v>212</v>
      </c>
      <c r="C43" s="983"/>
      <c r="D43" s="984"/>
      <c r="E43" s="962"/>
      <c r="F43" s="963"/>
      <c r="G43" s="963"/>
      <c r="H43" s="963"/>
      <c r="I43" s="963"/>
      <c r="J43" s="963"/>
      <c r="K43" s="963"/>
      <c r="L43" s="963"/>
      <c r="M43" s="963"/>
      <c r="N43" s="963"/>
      <c r="O43" s="963"/>
      <c r="P43" s="963"/>
      <c r="Q43" s="975"/>
      <c r="R43" s="186"/>
      <c r="S43" s="186"/>
      <c r="Y43" s="167" t="s">
        <v>213</v>
      </c>
      <c r="Z43" s="167">
        <v>2017</v>
      </c>
      <c r="AA43" s="186"/>
      <c r="AB43" s="186"/>
      <c r="AC43" s="186"/>
      <c r="AD43" s="186"/>
      <c r="AE43" s="186"/>
      <c r="AF43" s="186"/>
      <c r="AG43" s="186"/>
      <c r="AH43" s="186"/>
      <c r="AI43" s="186"/>
      <c r="AJ43" s="988"/>
      <c r="AK43" s="988"/>
      <c r="AL43" s="988"/>
      <c r="AM43" s="989"/>
      <c r="AN43" s="989"/>
      <c r="AO43" s="989"/>
      <c r="AP43" s="989"/>
      <c r="AQ43" s="989"/>
      <c r="AR43" s="989"/>
      <c r="AS43" s="989"/>
      <c r="AT43" s="989"/>
      <c r="AU43" s="989"/>
      <c r="AV43" s="989"/>
      <c r="AW43" s="989"/>
      <c r="AX43" s="989"/>
      <c r="AY43" s="989"/>
      <c r="AZ43" s="977" t="s">
        <v>214</v>
      </c>
      <c r="BA43" s="977"/>
      <c r="BB43" s="978"/>
      <c r="BC43" s="979"/>
      <c r="BD43" s="980"/>
      <c r="BE43" s="980"/>
      <c r="BF43" s="980"/>
      <c r="BG43" s="980"/>
      <c r="BH43" s="980"/>
      <c r="BI43" s="980"/>
      <c r="BJ43" s="980"/>
      <c r="BK43" s="980"/>
      <c r="BL43" s="980"/>
      <c r="BM43" s="980"/>
      <c r="BN43" s="980"/>
      <c r="BO43" s="981"/>
      <c r="BP43" s="976" t="s">
        <v>214</v>
      </c>
      <c r="BQ43" s="977"/>
      <c r="BR43" s="978"/>
      <c r="BS43" s="979"/>
      <c r="BT43" s="980"/>
      <c r="BU43" s="980"/>
      <c r="BV43" s="980"/>
      <c r="BW43" s="980"/>
      <c r="BX43" s="980"/>
      <c r="BY43" s="980"/>
      <c r="BZ43" s="980"/>
      <c r="CA43" s="980"/>
      <c r="CB43" s="980"/>
      <c r="CC43" s="980"/>
      <c r="CD43" s="980"/>
      <c r="CE43" s="981"/>
      <c r="CF43" s="976" t="s">
        <v>214</v>
      </c>
      <c r="CG43" s="977"/>
      <c r="CH43" s="978"/>
      <c r="CI43" s="979"/>
      <c r="CJ43" s="980"/>
      <c r="CK43" s="980"/>
      <c r="CL43" s="980"/>
      <c r="CM43" s="980"/>
      <c r="CN43" s="980"/>
      <c r="CO43" s="980"/>
      <c r="CP43" s="980"/>
      <c r="CQ43" s="980"/>
      <c r="CR43" s="980"/>
      <c r="CS43" s="980"/>
      <c r="CT43" s="980"/>
      <c r="CU43" s="981"/>
      <c r="CV43" s="976" t="s">
        <v>214</v>
      </c>
      <c r="CW43" s="977"/>
      <c r="CX43" s="978"/>
      <c r="CY43" s="979"/>
      <c r="CZ43" s="980"/>
      <c r="DA43" s="980"/>
      <c r="DB43" s="980"/>
      <c r="DC43" s="980"/>
      <c r="DD43" s="980"/>
      <c r="DE43" s="980"/>
      <c r="DF43" s="980"/>
      <c r="DG43" s="980"/>
      <c r="DH43" s="980"/>
      <c r="DI43" s="980"/>
      <c r="DJ43" s="980"/>
      <c r="DK43" s="981"/>
      <c r="DL43" s="976" t="s">
        <v>214</v>
      </c>
      <c r="DM43" s="977"/>
      <c r="DN43" s="978"/>
      <c r="DO43" s="979"/>
      <c r="DP43" s="980"/>
      <c r="DQ43" s="980"/>
      <c r="DR43" s="980"/>
      <c r="DS43" s="980"/>
      <c r="DT43" s="980"/>
      <c r="DU43" s="980"/>
      <c r="DV43" s="980"/>
      <c r="DW43" s="980"/>
      <c r="DX43" s="980"/>
      <c r="DY43" s="980"/>
      <c r="DZ43" s="980"/>
      <c r="EA43" s="981"/>
      <c r="EB43" s="976" t="s">
        <v>214</v>
      </c>
      <c r="EC43" s="977"/>
      <c r="ED43" s="978"/>
      <c r="EE43" s="979"/>
      <c r="EF43" s="980"/>
      <c r="EG43" s="980"/>
      <c r="EH43" s="980"/>
      <c r="EI43" s="980"/>
      <c r="EJ43" s="980"/>
      <c r="EK43" s="980"/>
      <c r="EL43" s="980"/>
      <c r="EM43" s="980"/>
      <c r="EN43" s="980"/>
      <c r="EO43" s="980"/>
      <c r="EP43" s="980"/>
      <c r="EQ43" s="981"/>
      <c r="ER43" s="976" t="s">
        <v>214</v>
      </c>
      <c r="ES43" s="977"/>
      <c r="ET43" s="978"/>
      <c r="EU43" s="979"/>
      <c r="EV43" s="980"/>
      <c r="EW43" s="980"/>
      <c r="EX43" s="980"/>
      <c r="EY43" s="980"/>
      <c r="EZ43" s="980"/>
      <c r="FA43" s="980"/>
      <c r="FB43" s="980"/>
      <c r="FC43" s="980"/>
      <c r="FD43" s="980"/>
      <c r="FE43" s="980"/>
      <c r="FF43" s="980"/>
      <c r="FG43" s="981"/>
      <c r="FH43" s="976" t="s">
        <v>214</v>
      </c>
      <c r="FI43" s="977"/>
      <c r="FJ43" s="978"/>
      <c r="FK43" s="979"/>
      <c r="FL43" s="980"/>
      <c r="FM43" s="980"/>
      <c r="FN43" s="980"/>
      <c r="FO43" s="980"/>
      <c r="FP43" s="980"/>
      <c r="FQ43" s="980"/>
      <c r="FR43" s="980"/>
      <c r="FS43" s="980"/>
      <c r="FT43" s="980"/>
      <c r="FU43" s="980"/>
      <c r="FV43" s="980"/>
      <c r="FW43" s="981"/>
      <c r="FX43" s="976" t="s">
        <v>214</v>
      </c>
      <c r="FY43" s="977"/>
      <c r="FZ43" s="978"/>
      <c r="GA43" s="979"/>
      <c r="GB43" s="980"/>
      <c r="GC43" s="980"/>
      <c r="GD43" s="980"/>
      <c r="GE43" s="980"/>
      <c r="GF43" s="980"/>
      <c r="GG43" s="980"/>
      <c r="GH43" s="980"/>
      <c r="GI43" s="980"/>
      <c r="GJ43" s="980"/>
      <c r="GK43" s="980"/>
      <c r="GL43" s="980"/>
      <c r="GM43" s="981"/>
      <c r="GN43" s="976" t="s">
        <v>214</v>
      </c>
      <c r="GO43" s="977"/>
      <c r="GP43" s="978"/>
      <c r="GQ43" s="979"/>
      <c r="GR43" s="979"/>
      <c r="GS43" s="979"/>
      <c r="GT43" s="979"/>
      <c r="GU43" s="979"/>
      <c r="GV43" s="979"/>
      <c r="GW43" s="979"/>
      <c r="GX43" s="979"/>
      <c r="GY43" s="979"/>
      <c r="GZ43" s="979"/>
      <c r="HA43" s="979"/>
      <c r="HB43" s="979"/>
      <c r="HC43" s="979"/>
    </row>
    <row r="44" spans="2:211" ht="36" customHeight="1" x14ac:dyDescent="0.2">
      <c r="B44" s="982" t="s">
        <v>215</v>
      </c>
      <c r="C44" s="983"/>
      <c r="D44" s="984"/>
      <c r="E44" s="985"/>
      <c r="F44" s="986"/>
      <c r="G44" s="986"/>
      <c r="H44" s="986"/>
      <c r="I44" s="986"/>
      <c r="J44" s="986"/>
      <c r="K44" s="986"/>
      <c r="L44" s="986"/>
      <c r="M44" s="986"/>
      <c r="N44" s="986"/>
      <c r="O44" s="986"/>
      <c r="P44" s="986"/>
      <c r="Q44" s="987"/>
      <c r="Y44" s="167" t="s">
        <v>216</v>
      </c>
      <c r="Z44" s="167">
        <v>2018</v>
      </c>
    </row>
    <row r="45" spans="2:211" ht="42" customHeight="1" x14ac:dyDescent="0.2">
      <c r="B45" s="982" t="s">
        <v>217</v>
      </c>
      <c r="C45" s="983"/>
      <c r="D45" s="984"/>
      <c r="E45" s="962"/>
      <c r="F45" s="963"/>
      <c r="G45" s="963"/>
      <c r="H45" s="963"/>
      <c r="I45" s="963"/>
      <c r="J45" s="963"/>
      <c r="K45" s="963"/>
      <c r="L45" s="963"/>
      <c r="M45" s="963"/>
      <c r="N45" s="963"/>
      <c r="O45" s="963"/>
      <c r="P45" s="963"/>
      <c r="Q45" s="975"/>
      <c r="R45" s="186"/>
      <c r="S45" s="186"/>
      <c r="Y45" s="167" t="s">
        <v>218</v>
      </c>
      <c r="Z45" s="167">
        <v>2019</v>
      </c>
      <c r="AA45" s="186"/>
      <c r="AB45" s="186"/>
      <c r="AC45" s="186"/>
      <c r="AD45" s="186"/>
      <c r="AE45" s="186"/>
      <c r="AF45" s="186"/>
      <c r="AG45" s="186"/>
      <c r="AH45" s="186"/>
      <c r="AI45" s="186"/>
      <c r="AJ45" s="988"/>
      <c r="AK45" s="988"/>
      <c r="AL45" s="988"/>
      <c r="AM45" s="989"/>
      <c r="AN45" s="989"/>
      <c r="AO45" s="989"/>
      <c r="AP45" s="989"/>
      <c r="AQ45" s="989"/>
      <c r="AR45" s="989"/>
      <c r="AS45" s="989"/>
      <c r="AT45" s="989"/>
      <c r="AU45" s="989"/>
      <c r="AV45" s="989"/>
      <c r="AW45" s="989"/>
      <c r="AX45" s="989"/>
      <c r="AY45" s="989"/>
      <c r="AZ45" s="977" t="s">
        <v>215</v>
      </c>
      <c r="BA45" s="977"/>
      <c r="BB45" s="978"/>
      <c r="BC45" s="979"/>
      <c r="BD45" s="980"/>
      <c r="BE45" s="980"/>
      <c r="BF45" s="980"/>
      <c r="BG45" s="980"/>
      <c r="BH45" s="980"/>
      <c r="BI45" s="980"/>
      <c r="BJ45" s="980"/>
      <c r="BK45" s="980"/>
      <c r="BL45" s="980"/>
      <c r="BM45" s="980"/>
      <c r="BN45" s="980"/>
      <c r="BO45" s="981"/>
      <c r="BP45" s="976" t="s">
        <v>215</v>
      </c>
      <c r="BQ45" s="977"/>
      <c r="BR45" s="978"/>
      <c r="BS45" s="979"/>
      <c r="BT45" s="980"/>
      <c r="BU45" s="980"/>
      <c r="BV45" s="980"/>
      <c r="BW45" s="980"/>
      <c r="BX45" s="980"/>
      <c r="BY45" s="980"/>
      <c r="BZ45" s="980"/>
      <c r="CA45" s="980"/>
      <c r="CB45" s="980"/>
      <c r="CC45" s="980"/>
      <c r="CD45" s="980"/>
      <c r="CE45" s="981"/>
      <c r="CF45" s="976" t="s">
        <v>215</v>
      </c>
      <c r="CG45" s="977"/>
      <c r="CH45" s="978"/>
      <c r="CI45" s="979"/>
      <c r="CJ45" s="980"/>
      <c r="CK45" s="980"/>
      <c r="CL45" s="980"/>
      <c r="CM45" s="980"/>
      <c r="CN45" s="980"/>
      <c r="CO45" s="980"/>
      <c r="CP45" s="980"/>
      <c r="CQ45" s="980"/>
      <c r="CR45" s="980"/>
      <c r="CS45" s="980"/>
      <c r="CT45" s="980"/>
      <c r="CU45" s="981"/>
      <c r="CV45" s="976" t="s">
        <v>215</v>
      </c>
      <c r="CW45" s="977"/>
      <c r="CX45" s="978"/>
      <c r="CY45" s="979"/>
      <c r="CZ45" s="980"/>
      <c r="DA45" s="980"/>
      <c r="DB45" s="980"/>
      <c r="DC45" s="980"/>
      <c r="DD45" s="980"/>
      <c r="DE45" s="980"/>
      <c r="DF45" s="980"/>
      <c r="DG45" s="980"/>
      <c r="DH45" s="980"/>
      <c r="DI45" s="980"/>
      <c r="DJ45" s="980"/>
      <c r="DK45" s="981"/>
      <c r="DL45" s="976" t="s">
        <v>215</v>
      </c>
      <c r="DM45" s="977"/>
      <c r="DN45" s="978"/>
      <c r="DO45" s="979"/>
      <c r="DP45" s="980"/>
      <c r="DQ45" s="980"/>
      <c r="DR45" s="980"/>
      <c r="DS45" s="980"/>
      <c r="DT45" s="980"/>
      <c r="DU45" s="980"/>
      <c r="DV45" s="980"/>
      <c r="DW45" s="980"/>
      <c r="DX45" s="980"/>
      <c r="DY45" s="980"/>
      <c r="DZ45" s="980"/>
      <c r="EA45" s="981"/>
      <c r="EB45" s="976" t="s">
        <v>215</v>
      </c>
      <c r="EC45" s="977"/>
      <c r="ED45" s="978"/>
      <c r="EE45" s="979"/>
      <c r="EF45" s="980"/>
      <c r="EG45" s="980"/>
      <c r="EH45" s="980"/>
      <c r="EI45" s="980"/>
      <c r="EJ45" s="980"/>
      <c r="EK45" s="980"/>
      <c r="EL45" s="980"/>
      <c r="EM45" s="980"/>
      <c r="EN45" s="980"/>
      <c r="EO45" s="980"/>
      <c r="EP45" s="980"/>
      <c r="EQ45" s="981"/>
      <c r="ER45" s="976" t="s">
        <v>215</v>
      </c>
      <c r="ES45" s="977"/>
      <c r="ET45" s="978"/>
      <c r="EU45" s="979"/>
      <c r="EV45" s="980"/>
      <c r="EW45" s="980"/>
      <c r="EX45" s="980"/>
      <c r="EY45" s="980"/>
      <c r="EZ45" s="980"/>
      <c r="FA45" s="980"/>
      <c r="FB45" s="980"/>
      <c r="FC45" s="980"/>
      <c r="FD45" s="980"/>
      <c r="FE45" s="980"/>
      <c r="FF45" s="980"/>
      <c r="FG45" s="981"/>
      <c r="FH45" s="976" t="s">
        <v>215</v>
      </c>
      <c r="FI45" s="977"/>
      <c r="FJ45" s="978"/>
      <c r="FK45" s="979"/>
      <c r="FL45" s="980"/>
      <c r="FM45" s="980"/>
      <c r="FN45" s="980"/>
      <c r="FO45" s="980"/>
      <c r="FP45" s="980"/>
      <c r="FQ45" s="980"/>
      <c r="FR45" s="980"/>
      <c r="FS45" s="980"/>
      <c r="FT45" s="980"/>
      <c r="FU45" s="980"/>
      <c r="FV45" s="980"/>
      <c r="FW45" s="981"/>
      <c r="FX45" s="976" t="s">
        <v>215</v>
      </c>
      <c r="FY45" s="977"/>
      <c r="FZ45" s="978"/>
      <c r="GA45" s="979"/>
      <c r="GB45" s="980"/>
      <c r="GC45" s="980"/>
      <c r="GD45" s="980"/>
      <c r="GE45" s="980"/>
      <c r="GF45" s="980"/>
      <c r="GG45" s="980"/>
      <c r="GH45" s="980"/>
      <c r="GI45" s="980"/>
      <c r="GJ45" s="980"/>
      <c r="GK45" s="980"/>
      <c r="GL45" s="980"/>
      <c r="GM45" s="981"/>
      <c r="GN45" s="976" t="s">
        <v>215</v>
      </c>
      <c r="GO45" s="977"/>
      <c r="GP45" s="978"/>
      <c r="GQ45" s="979"/>
      <c r="GR45" s="979"/>
      <c r="GS45" s="979"/>
      <c r="GT45" s="979"/>
      <c r="GU45" s="979"/>
      <c r="GV45" s="979"/>
      <c r="GW45" s="979"/>
      <c r="GX45" s="979"/>
      <c r="GY45" s="979"/>
      <c r="GZ45" s="979"/>
      <c r="HA45" s="979"/>
      <c r="HB45" s="979"/>
      <c r="HC45" s="979"/>
    </row>
    <row r="46" spans="2:211" ht="29.1" customHeight="1" x14ac:dyDescent="0.2">
      <c r="B46" s="959" t="s">
        <v>219</v>
      </c>
      <c r="C46" s="960"/>
      <c r="D46" s="961"/>
      <c r="E46" s="962"/>
      <c r="F46" s="963"/>
      <c r="G46" s="963"/>
      <c r="H46" s="964"/>
      <c r="I46" s="187" t="s">
        <v>220</v>
      </c>
      <c r="J46" s="965"/>
      <c r="K46" s="966"/>
      <c r="L46" s="967"/>
      <c r="M46" s="968" t="s">
        <v>221</v>
      </c>
      <c r="N46" s="969"/>
      <c r="O46" s="968"/>
      <c r="P46" s="970"/>
      <c r="Q46" s="971"/>
      <c r="W46" s="186"/>
      <c r="X46" s="186"/>
      <c r="Y46" s="167" t="s">
        <v>222</v>
      </c>
      <c r="Z46" s="186">
        <v>2020</v>
      </c>
    </row>
    <row r="47" spans="2:211" ht="21" customHeight="1" x14ac:dyDescent="0.2">
      <c r="B47" s="972" t="s">
        <v>223</v>
      </c>
      <c r="C47" s="973"/>
      <c r="D47" s="974"/>
      <c r="E47" s="962"/>
      <c r="F47" s="963"/>
      <c r="G47" s="963"/>
      <c r="H47" s="963"/>
      <c r="I47" s="963"/>
      <c r="J47" s="963"/>
      <c r="K47" s="963"/>
      <c r="L47" s="963"/>
      <c r="M47" s="963"/>
      <c r="N47" s="963"/>
      <c r="O47" s="963"/>
      <c r="P47" s="963"/>
      <c r="Q47" s="975"/>
      <c r="U47" s="167" t="s">
        <v>224</v>
      </c>
      <c r="Z47" s="167">
        <v>2021</v>
      </c>
    </row>
    <row r="48" spans="2:211" ht="38.1" customHeight="1" thickBot="1" x14ac:dyDescent="0.25">
      <c r="B48" s="949" t="s">
        <v>225</v>
      </c>
      <c r="C48" s="950"/>
      <c r="D48" s="951"/>
      <c r="E48" s="952"/>
      <c r="F48" s="953"/>
      <c r="G48" s="953"/>
      <c r="H48" s="953"/>
      <c r="I48" s="954"/>
      <c r="J48" s="955" t="s">
        <v>226</v>
      </c>
      <c r="K48" s="956"/>
      <c r="L48" s="957"/>
      <c r="M48" s="952"/>
      <c r="N48" s="953"/>
      <c r="O48" s="953"/>
      <c r="P48" s="953"/>
      <c r="Q48" s="958"/>
      <c r="U48" s="167" t="s">
        <v>227</v>
      </c>
      <c r="W48" s="186"/>
      <c r="X48" s="186"/>
      <c r="Y48" s="186"/>
      <c r="Z48" s="167">
        <v>2022</v>
      </c>
    </row>
    <row r="49" spans="2:26" ht="15" thickBot="1" x14ac:dyDescent="0.25">
      <c r="B49" s="188"/>
      <c r="C49" s="188"/>
      <c r="D49" s="188"/>
      <c r="E49" s="188"/>
      <c r="F49" s="188"/>
      <c r="G49" s="188"/>
      <c r="H49" s="188"/>
      <c r="I49" s="188"/>
      <c r="J49" s="188"/>
      <c r="K49" s="188"/>
      <c r="L49" s="188"/>
      <c r="M49" s="188"/>
      <c r="N49" s="188"/>
      <c r="O49" s="188"/>
      <c r="P49" s="188"/>
      <c r="Q49" s="188"/>
      <c r="U49" s="167" t="s">
        <v>228</v>
      </c>
      <c r="Z49" s="186">
        <v>2023</v>
      </c>
    </row>
    <row r="50" spans="2:26" ht="18.75" customHeight="1" x14ac:dyDescent="0.2">
      <c r="B50" s="941" t="s">
        <v>229</v>
      </c>
      <c r="C50" s="942"/>
      <c r="D50" s="942"/>
      <c r="E50" s="942" t="s">
        <v>230</v>
      </c>
      <c r="F50" s="942"/>
      <c r="G50" s="942"/>
      <c r="H50" s="942"/>
      <c r="I50" s="942"/>
      <c r="J50" s="942" t="s">
        <v>231</v>
      </c>
      <c r="K50" s="942"/>
      <c r="L50" s="942"/>
      <c r="M50" s="942"/>
      <c r="N50" s="942"/>
      <c r="O50" s="942"/>
      <c r="P50" s="942"/>
      <c r="Q50" s="943"/>
      <c r="U50" s="167" t="s">
        <v>232</v>
      </c>
    </row>
    <row r="51" spans="2:26" ht="36.75" customHeight="1" x14ac:dyDescent="0.2">
      <c r="B51" s="944"/>
      <c r="C51" s="945"/>
      <c r="D51" s="945"/>
      <c r="E51" s="946"/>
      <c r="F51" s="946"/>
      <c r="G51" s="946"/>
      <c r="H51" s="946"/>
      <c r="I51" s="946"/>
      <c r="J51" s="947"/>
      <c r="K51" s="947"/>
      <c r="L51" s="947"/>
      <c r="M51" s="947"/>
      <c r="N51" s="947"/>
      <c r="O51" s="947"/>
      <c r="P51" s="947"/>
      <c r="Q51" s="948"/>
      <c r="U51" s="167" t="s">
        <v>233</v>
      </c>
    </row>
    <row r="52" spans="2:26" ht="39" customHeight="1" thickBot="1" x14ac:dyDescent="0.25">
      <c r="B52" s="938"/>
      <c r="C52" s="939"/>
      <c r="D52" s="939"/>
      <c r="E52" s="939"/>
      <c r="F52" s="939"/>
      <c r="G52" s="939"/>
      <c r="H52" s="939"/>
      <c r="I52" s="939"/>
      <c r="J52" s="939"/>
      <c r="K52" s="939"/>
      <c r="L52" s="939"/>
      <c r="M52" s="939"/>
      <c r="N52" s="939"/>
      <c r="O52" s="939"/>
      <c r="P52" s="939"/>
      <c r="Q52" s="940"/>
      <c r="U52" s="167" t="s">
        <v>234</v>
      </c>
    </row>
    <row r="53" spans="2:26" ht="15" thickBot="1" x14ac:dyDescent="0.25">
      <c r="U53" s="167" t="s">
        <v>235</v>
      </c>
    </row>
    <row r="54" spans="2:26" ht="17.25" customHeight="1" x14ac:dyDescent="0.2">
      <c r="B54" s="941" t="s">
        <v>236</v>
      </c>
      <c r="C54" s="942"/>
      <c r="D54" s="942"/>
      <c r="E54" s="942"/>
      <c r="F54" s="942"/>
      <c r="G54" s="942"/>
      <c r="H54" s="942"/>
      <c r="I54" s="942"/>
      <c r="J54" s="942" t="s">
        <v>237</v>
      </c>
      <c r="K54" s="942"/>
      <c r="L54" s="942"/>
      <c r="M54" s="942"/>
      <c r="N54" s="942"/>
      <c r="O54" s="942"/>
      <c r="P54" s="942"/>
      <c r="Q54" s="943"/>
      <c r="U54" s="167" t="s">
        <v>238</v>
      </c>
    </row>
    <row r="55" spans="2:26" ht="17.25" customHeight="1" x14ac:dyDescent="0.2">
      <c r="B55" s="935"/>
      <c r="C55" s="936"/>
      <c r="D55" s="936"/>
      <c r="E55" s="936"/>
      <c r="F55" s="936"/>
      <c r="G55" s="936"/>
      <c r="H55" s="936"/>
      <c r="I55" s="936"/>
      <c r="J55" s="936"/>
      <c r="K55" s="936"/>
      <c r="L55" s="936"/>
      <c r="M55" s="936"/>
      <c r="N55" s="936"/>
      <c r="O55" s="936"/>
      <c r="P55" s="936"/>
      <c r="Q55" s="937"/>
      <c r="U55" s="167" t="s">
        <v>239</v>
      </c>
    </row>
    <row r="56" spans="2:26" ht="17.25" customHeight="1" x14ac:dyDescent="0.2">
      <c r="B56" s="935"/>
      <c r="C56" s="936"/>
      <c r="D56" s="936"/>
      <c r="E56" s="936"/>
      <c r="F56" s="936"/>
      <c r="G56" s="936"/>
      <c r="H56" s="936"/>
      <c r="I56" s="936"/>
      <c r="J56" s="936"/>
      <c r="K56" s="936"/>
      <c r="L56" s="936"/>
      <c r="M56" s="936"/>
      <c r="N56" s="936"/>
      <c r="O56" s="936"/>
      <c r="P56" s="936"/>
      <c r="Q56" s="937"/>
      <c r="U56" s="167" t="s">
        <v>240</v>
      </c>
    </row>
    <row r="57" spans="2:26" ht="17.25" customHeight="1" x14ac:dyDescent="0.2">
      <c r="B57" s="935"/>
      <c r="C57" s="936"/>
      <c r="D57" s="936"/>
      <c r="E57" s="936"/>
      <c r="F57" s="936"/>
      <c r="G57" s="936"/>
      <c r="H57" s="936"/>
      <c r="I57" s="936"/>
      <c r="J57" s="936"/>
      <c r="K57" s="936"/>
      <c r="L57" s="936"/>
      <c r="M57" s="936"/>
      <c r="N57" s="936"/>
      <c r="O57" s="936"/>
      <c r="P57" s="936"/>
      <c r="Q57" s="937"/>
      <c r="U57" s="167" t="s">
        <v>241</v>
      </c>
    </row>
    <row r="58" spans="2:26" ht="17.25" customHeight="1" thickBot="1" x14ac:dyDescent="0.25">
      <c r="B58" s="938"/>
      <c r="C58" s="939"/>
      <c r="D58" s="939"/>
      <c r="E58" s="939"/>
      <c r="F58" s="939"/>
      <c r="G58" s="939"/>
      <c r="H58" s="939"/>
      <c r="I58" s="939"/>
      <c r="J58" s="939"/>
      <c r="K58" s="939"/>
      <c r="L58" s="939"/>
      <c r="M58" s="939"/>
      <c r="N58" s="939"/>
      <c r="O58" s="939"/>
      <c r="P58" s="939"/>
      <c r="Q58" s="940"/>
      <c r="U58" s="167" t="s">
        <v>242</v>
      </c>
    </row>
    <row r="59" spans="2:26" ht="14.25" x14ac:dyDescent="0.2">
      <c r="B59" s="744" t="s">
        <v>302</v>
      </c>
      <c r="C59" s="744"/>
      <c r="D59" s="744"/>
      <c r="E59" s="744"/>
      <c r="F59" s="744"/>
      <c r="G59" s="744"/>
      <c r="H59" s="744"/>
      <c r="I59" s="744"/>
      <c r="J59" s="744"/>
      <c r="K59" s="744"/>
      <c r="L59" s="744"/>
      <c r="M59" s="744"/>
      <c r="N59" s="744"/>
      <c r="O59" s="744"/>
      <c r="P59" s="744"/>
      <c r="Q59" s="744"/>
      <c r="U59" s="167" t="s">
        <v>243</v>
      </c>
    </row>
    <row r="60" spans="2:26" ht="14.25" hidden="1" customHeight="1" x14ac:dyDescent="0.2">
      <c r="U60" s="167" t="s">
        <v>244</v>
      </c>
    </row>
    <row r="61" spans="2:26" ht="14.25" hidden="1" customHeight="1" x14ac:dyDescent="0.2">
      <c r="U61" s="167" t="s">
        <v>245</v>
      </c>
    </row>
    <row r="62" spans="2:26" ht="14.25" hidden="1" customHeight="1" x14ac:dyDescent="0.2">
      <c r="U62" s="167" t="s">
        <v>246</v>
      </c>
    </row>
    <row r="63" spans="2:26" ht="0" hidden="1" customHeight="1" x14ac:dyDescent="0.2">
      <c r="U63" s="167" t="s">
        <v>247</v>
      </c>
    </row>
    <row r="64" spans="2:26" ht="0" hidden="1" customHeight="1" x14ac:dyDescent="0.2">
      <c r="U64" s="167" t="s">
        <v>248</v>
      </c>
    </row>
  </sheetData>
  <mergeCells count="173">
    <mergeCell ref="B59:Q59"/>
    <mergeCell ref="B2:C5"/>
    <mergeCell ref="D2:L3"/>
    <mergeCell ref="M2:O2"/>
    <mergeCell ref="M3:O3"/>
    <mergeCell ref="D4:L5"/>
    <mergeCell ref="M4:O4"/>
    <mergeCell ref="M5:O5"/>
    <mergeCell ref="C11:E11"/>
    <mergeCell ref="F11:G11"/>
    <mergeCell ref="K11:M11"/>
    <mergeCell ref="N11:O11"/>
    <mergeCell ref="F12:G12"/>
    <mergeCell ref="K12:M12"/>
    <mergeCell ref="N12:O12"/>
    <mergeCell ref="B6:Q6"/>
    <mergeCell ref="B7:Q7"/>
    <mergeCell ref="B8:B13"/>
    <mergeCell ref="C8:O8"/>
    <mergeCell ref="P8:Q13"/>
    <mergeCell ref="C9:G10"/>
    <mergeCell ref="H9:J12"/>
    <mergeCell ref="K9:O9"/>
    <mergeCell ref="K10:M10"/>
    <mergeCell ref="N10:O10"/>
    <mergeCell ref="C13:O13"/>
    <mergeCell ref="B14:I14"/>
    <mergeCell ref="J14:Q14"/>
    <mergeCell ref="B15:D21"/>
    <mergeCell ref="E15:I15"/>
    <mergeCell ref="J15:Q15"/>
    <mergeCell ref="E16:I16"/>
    <mergeCell ref="J16:Q16"/>
    <mergeCell ref="E17:I17"/>
    <mergeCell ref="J17:Q17"/>
    <mergeCell ref="E21:I21"/>
    <mergeCell ref="J21:Q21"/>
    <mergeCell ref="B22:D22"/>
    <mergeCell ref="E22:I22"/>
    <mergeCell ref="J22:Q22"/>
    <mergeCell ref="B24:Q24"/>
    <mergeCell ref="E18:I18"/>
    <mergeCell ref="J18:Q18"/>
    <mergeCell ref="E19:I19"/>
    <mergeCell ref="J19:Q19"/>
    <mergeCell ref="E20:I20"/>
    <mergeCell ref="J20:Q20"/>
    <mergeCell ref="B25:D25"/>
    <mergeCell ref="E25:I25"/>
    <mergeCell ref="J25:M25"/>
    <mergeCell ref="N25:Q25"/>
    <mergeCell ref="B26:D27"/>
    <mergeCell ref="G26:I27"/>
    <mergeCell ref="J26:L27"/>
    <mergeCell ref="M26:O27"/>
    <mergeCell ref="P26:Q27"/>
    <mergeCell ref="B35:D35"/>
    <mergeCell ref="E35:Q35"/>
    <mergeCell ref="B36:D36"/>
    <mergeCell ref="E36:I36"/>
    <mergeCell ref="J36:L36"/>
    <mergeCell ref="M36:Q36"/>
    <mergeCell ref="I30:Q30"/>
    <mergeCell ref="B32:Q32"/>
    <mergeCell ref="B33:D33"/>
    <mergeCell ref="E33:Q33"/>
    <mergeCell ref="B34:D34"/>
    <mergeCell ref="E34:Q34"/>
    <mergeCell ref="B28:D30"/>
    <mergeCell ref="E28:H28"/>
    <mergeCell ref="I28:K28"/>
    <mergeCell ref="L28:N28"/>
    <mergeCell ref="O28:Q28"/>
    <mergeCell ref="E29:H29"/>
    <mergeCell ref="I29:K29"/>
    <mergeCell ref="L29:N29"/>
    <mergeCell ref="O29:Q29"/>
    <mergeCell ref="E30:H30"/>
    <mergeCell ref="B40:D40"/>
    <mergeCell ref="E40:Q40"/>
    <mergeCell ref="B41:D41"/>
    <mergeCell ref="E41:H41"/>
    <mergeCell ref="I41:J41"/>
    <mergeCell ref="K41:M41"/>
    <mergeCell ref="N41:Q41"/>
    <mergeCell ref="B37:D37"/>
    <mergeCell ref="E37:Q37"/>
    <mergeCell ref="B38:D38"/>
    <mergeCell ref="E38:Q38"/>
    <mergeCell ref="B39:D39"/>
    <mergeCell ref="E39:Q39"/>
    <mergeCell ref="BP43:BR43"/>
    <mergeCell ref="BS43:CE43"/>
    <mergeCell ref="CF43:CH43"/>
    <mergeCell ref="CI43:CU43"/>
    <mergeCell ref="B42:D42"/>
    <mergeCell ref="E42:Q42"/>
    <mergeCell ref="B43:D43"/>
    <mergeCell ref="E43:Q43"/>
    <mergeCell ref="AJ43:AL43"/>
    <mergeCell ref="AM43:AY43"/>
    <mergeCell ref="GN43:GP43"/>
    <mergeCell ref="GQ43:HC43"/>
    <mergeCell ref="B44:D44"/>
    <mergeCell ref="E44:Q44"/>
    <mergeCell ref="B45:D45"/>
    <mergeCell ref="E45:Q45"/>
    <mergeCell ref="AJ45:AL45"/>
    <mergeCell ref="AM45:AY45"/>
    <mergeCell ref="AZ45:BB45"/>
    <mergeCell ref="BC45:BO45"/>
    <mergeCell ref="ER43:ET43"/>
    <mergeCell ref="EU43:FG43"/>
    <mergeCell ref="FH43:FJ43"/>
    <mergeCell ref="FK43:FW43"/>
    <mergeCell ref="FX43:FZ43"/>
    <mergeCell ref="GA43:GM43"/>
    <mergeCell ref="CV43:CX43"/>
    <mergeCell ref="CY43:DK43"/>
    <mergeCell ref="DL43:DN43"/>
    <mergeCell ref="DO43:EA43"/>
    <mergeCell ref="EB43:ED43"/>
    <mergeCell ref="EE43:EQ43"/>
    <mergeCell ref="AZ43:BB43"/>
    <mergeCell ref="BC43:BO43"/>
    <mergeCell ref="FX45:FZ45"/>
    <mergeCell ref="GA45:GM45"/>
    <mergeCell ref="GN45:GP45"/>
    <mergeCell ref="GQ45:HC45"/>
    <mergeCell ref="DL45:DN45"/>
    <mergeCell ref="DO45:EA45"/>
    <mergeCell ref="EB45:ED45"/>
    <mergeCell ref="EE45:EQ45"/>
    <mergeCell ref="ER45:ET45"/>
    <mergeCell ref="EU45:FG45"/>
    <mergeCell ref="B46:D46"/>
    <mergeCell ref="E46:H46"/>
    <mergeCell ref="J46:L46"/>
    <mergeCell ref="M46:N46"/>
    <mergeCell ref="O46:Q46"/>
    <mergeCell ref="B47:D47"/>
    <mergeCell ref="E47:Q47"/>
    <mergeCell ref="FH45:FJ45"/>
    <mergeCell ref="FK45:FW45"/>
    <mergeCell ref="BP45:BR45"/>
    <mergeCell ref="BS45:CE45"/>
    <mergeCell ref="CF45:CH45"/>
    <mergeCell ref="CI45:CU45"/>
    <mergeCell ref="CV45:CX45"/>
    <mergeCell ref="CY45:DK45"/>
    <mergeCell ref="B51:D51"/>
    <mergeCell ref="E51:I51"/>
    <mergeCell ref="J51:Q51"/>
    <mergeCell ref="B52:D52"/>
    <mergeCell ref="E52:I52"/>
    <mergeCell ref="J52:Q52"/>
    <mergeCell ref="B48:D48"/>
    <mergeCell ref="E48:I48"/>
    <mergeCell ref="J48:L48"/>
    <mergeCell ref="M48:Q48"/>
    <mergeCell ref="B50:D50"/>
    <mergeCell ref="E50:I50"/>
    <mergeCell ref="J50:Q50"/>
    <mergeCell ref="B57:I57"/>
    <mergeCell ref="J57:Q57"/>
    <mergeCell ref="B58:I58"/>
    <mergeCell ref="J58:Q58"/>
    <mergeCell ref="B54:I54"/>
    <mergeCell ref="J54:Q54"/>
    <mergeCell ref="B55:I55"/>
    <mergeCell ref="J55:Q55"/>
    <mergeCell ref="B56:I56"/>
    <mergeCell ref="J56:Q56"/>
  </mergeCells>
  <dataValidations count="7">
    <dataValidation type="list" allowBlank="1" showInputMessage="1" showErrorMessage="1" sqref="N10:O12 JJ10:JK12 TF10:TG12 ADB10:ADC12 AMX10:AMY12 AWT10:AWU12 BGP10:BGQ12 BQL10:BQM12 CAH10:CAI12 CKD10:CKE12 CTZ10:CUA12 DDV10:DDW12 DNR10:DNS12 DXN10:DXO12 EHJ10:EHK12 ERF10:ERG12 FBB10:FBC12 FKX10:FKY12 FUT10:FUU12 GEP10:GEQ12 GOL10:GOM12 GYH10:GYI12 HID10:HIE12 HRZ10:HSA12 IBV10:IBW12 ILR10:ILS12 IVN10:IVO12 JFJ10:JFK12 JPF10:JPG12 JZB10:JZC12 KIX10:KIY12 KST10:KSU12 LCP10:LCQ12 LML10:LMM12 LWH10:LWI12 MGD10:MGE12 MPZ10:MQA12 MZV10:MZW12 NJR10:NJS12 NTN10:NTO12 ODJ10:ODK12 ONF10:ONG12 OXB10:OXC12 PGX10:PGY12 PQT10:PQU12 QAP10:QAQ12 QKL10:QKM12 QUH10:QUI12 RED10:REE12 RNZ10:ROA12 RXV10:RXW12 SHR10:SHS12 SRN10:SRO12 TBJ10:TBK12 TLF10:TLG12 TVB10:TVC12 UEX10:UEY12 UOT10:UOU12 UYP10:UYQ12 VIL10:VIM12 VSH10:VSI12 WCD10:WCE12 WLZ10:WMA12 WVV10:WVW12 N65546:O65548 JJ65546:JK65548 TF65546:TG65548 ADB65546:ADC65548 AMX65546:AMY65548 AWT65546:AWU65548 BGP65546:BGQ65548 BQL65546:BQM65548 CAH65546:CAI65548 CKD65546:CKE65548 CTZ65546:CUA65548 DDV65546:DDW65548 DNR65546:DNS65548 DXN65546:DXO65548 EHJ65546:EHK65548 ERF65546:ERG65548 FBB65546:FBC65548 FKX65546:FKY65548 FUT65546:FUU65548 GEP65546:GEQ65548 GOL65546:GOM65548 GYH65546:GYI65548 HID65546:HIE65548 HRZ65546:HSA65548 IBV65546:IBW65548 ILR65546:ILS65548 IVN65546:IVO65548 JFJ65546:JFK65548 JPF65546:JPG65548 JZB65546:JZC65548 KIX65546:KIY65548 KST65546:KSU65548 LCP65546:LCQ65548 LML65546:LMM65548 LWH65546:LWI65548 MGD65546:MGE65548 MPZ65546:MQA65548 MZV65546:MZW65548 NJR65546:NJS65548 NTN65546:NTO65548 ODJ65546:ODK65548 ONF65546:ONG65548 OXB65546:OXC65548 PGX65546:PGY65548 PQT65546:PQU65548 QAP65546:QAQ65548 QKL65546:QKM65548 QUH65546:QUI65548 RED65546:REE65548 RNZ65546:ROA65548 RXV65546:RXW65548 SHR65546:SHS65548 SRN65546:SRO65548 TBJ65546:TBK65548 TLF65546:TLG65548 TVB65546:TVC65548 UEX65546:UEY65548 UOT65546:UOU65548 UYP65546:UYQ65548 VIL65546:VIM65548 VSH65546:VSI65548 WCD65546:WCE65548 WLZ65546:WMA65548 WVV65546:WVW65548 N131082:O131084 JJ131082:JK131084 TF131082:TG131084 ADB131082:ADC131084 AMX131082:AMY131084 AWT131082:AWU131084 BGP131082:BGQ131084 BQL131082:BQM131084 CAH131082:CAI131084 CKD131082:CKE131084 CTZ131082:CUA131084 DDV131082:DDW131084 DNR131082:DNS131084 DXN131082:DXO131084 EHJ131082:EHK131084 ERF131082:ERG131084 FBB131082:FBC131084 FKX131082:FKY131084 FUT131082:FUU131084 GEP131082:GEQ131084 GOL131082:GOM131084 GYH131082:GYI131084 HID131082:HIE131084 HRZ131082:HSA131084 IBV131082:IBW131084 ILR131082:ILS131084 IVN131082:IVO131084 JFJ131082:JFK131084 JPF131082:JPG131084 JZB131082:JZC131084 KIX131082:KIY131084 KST131082:KSU131084 LCP131082:LCQ131084 LML131082:LMM131084 LWH131082:LWI131084 MGD131082:MGE131084 MPZ131082:MQA131084 MZV131082:MZW131084 NJR131082:NJS131084 NTN131082:NTO131084 ODJ131082:ODK131084 ONF131082:ONG131084 OXB131082:OXC131084 PGX131082:PGY131084 PQT131082:PQU131084 QAP131082:QAQ131084 QKL131082:QKM131084 QUH131082:QUI131084 RED131082:REE131084 RNZ131082:ROA131084 RXV131082:RXW131084 SHR131082:SHS131084 SRN131082:SRO131084 TBJ131082:TBK131084 TLF131082:TLG131084 TVB131082:TVC131084 UEX131082:UEY131084 UOT131082:UOU131084 UYP131082:UYQ131084 VIL131082:VIM131084 VSH131082:VSI131084 WCD131082:WCE131084 WLZ131082:WMA131084 WVV131082:WVW131084 N196618:O196620 JJ196618:JK196620 TF196618:TG196620 ADB196618:ADC196620 AMX196618:AMY196620 AWT196618:AWU196620 BGP196618:BGQ196620 BQL196618:BQM196620 CAH196618:CAI196620 CKD196618:CKE196620 CTZ196618:CUA196620 DDV196618:DDW196620 DNR196618:DNS196620 DXN196618:DXO196620 EHJ196618:EHK196620 ERF196618:ERG196620 FBB196618:FBC196620 FKX196618:FKY196620 FUT196618:FUU196620 GEP196618:GEQ196620 GOL196618:GOM196620 GYH196618:GYI196620 HID196618:HIE196620 HRZ196618:HSA196620 IBV196618:IBW196620 ILR196618:ILS196620 IVN196618:IVO196620 JFJ196618:JFK196620 JPF196618:JPG196620 JZB196618:JZC196620 KIX196618:KIY196620 KST196618:KSU196620 LCP196618:LCQ196620 LML196618:LMM196620 LWH196618:LWI196620 MGD196618:MGE196620 MPZ196618:MQA196620 MZV196618:MZW196620 NJR196618:NJS196620 NTN196618:NTO196620 ODJ196618:ODK196620 ONF196618:ONG196620 OXB196618:OXC196620 PGX196618:PGY196620 PQT196618:PQU196620 QAP196618:QAQ196620 QKL196618:QKM196620 QUH196618:QUI196620 RED196618:REE196620 RNZ196618:ROA196620 RXV196618:RXW196620 SHR196618:SHS196620 SRN196618:SRO196620 TBJ196618:TBK196620 TLF196618:TLG196620 TVB196618:TVC196620 UEX196618:UEY196620 UOT196618:UOU196620 UYP196618:UYQ196620 VIL196618:VIM196620 VSH196618:VSI196620 WCD196618:WCE196620 WLZ196618:WMA196620 WVV196618:WVW196620 N262154:O262156 JJ262154:JK262156 TF262154:TG262156 ADB262154:ADC262156 AMX262154:AMY262156 AWT262154:AWU262156 BGP262154:BGQ262156 BQL262154:BQM262156 CAH262154:CAI262156 CKD262154:CKE262156 CTZ262154:CUA262156 DDV262154:DDW262156 DNR262154:DNS262156 DXN262154:DXO262156 EHJ262154:EHK262156 ERF262154:ERG262156 FBB262154:FBC262156 FKX262154:FKY262156 FUT262154:FUU262156 GEP262154:GEQ262156 GOL262154:GOM262156 GYH262154:GYI262156 HID262154:HIE262156 HRZ262154:HSA262156 IBV262154:IBW262156 ILR262154:ILS262156 IVN262154:IVO262156 JFJ262154:JFK262156 JPF262154:JPG262156 JZB262154:JZC262156 KIX262154:KIY262156 KST262154:KSU262156 LCP262154:LCQ262156 LML262154:LMM262156 LWH262154:LWI262156 MGD262154:MGE262156 MPZ262154:MQA262156 MZV262154:MZW262156 NJR262154:NJS262156 NTN262154:NTO262156 ODJ262154:ODK262156 ONF262154:ONG262156 OXB262154:OXC262156 PGX262154:PGY262156 PQT262154:PQU262156 QAP262154:QAQ262156 QKL262154:QKM262156 QUH262154:QUI262156 RED262154:REE262156 RNZ262154:ROA262156 RXV262154:RXW262156 SHR262154:SHS262156 SRN262154:SRO262156 TBJ262154:TBK262156 TLF262154:TLG262156 TVB262154:TVC262156 UEX262154:UEY262156 UOT262154:UOU262156 UYP262154:UYQ262156 VIL262154:VIM262156 VSH262154:VSI262156 WCD262154:WCE262156 WLZ262154:WMA262156 WVV262154:WVW262156 N327690:O327692 JJ327690:JK327692 TF327690:TG327692 ADB327690:ADC327692 AMX327690:AMY327692 AWT327690:AWU327692 BGP327690:BGQ327692 BQL327690:BQM327692 CAH327690:CAI327692 CKD327690:CKE327692 CTZ327690:CUA327692 DDV327690:DDW327692 DNR327690:DNS327692 DXN327690:DXO327692 EHJ327690:EHK327692 ERF327690:ERG327692 FBB327690:FBC327692 FKX327690:FKY327692 FUT327690:FUU327692 GEP327690:GEQ327692 GOL327690:GOM327692 GYH327690:GYI327692 HID327690:HIE327692 HRZ327690:HSA327692 IBV327690:IBW327692 ILR327690:ILS327692 IVN327690:IVO327692 JFJ327690:JFK327692 JPF327690:JPG327692 JZB327690:JZC327692 KIX327690:KIY327692 KST327690:KSU327692 LCP327690:LCQ327692 LML327690:LMM327692 LWH327690:LWI327692 MGD327690:MGE327692 MPZ327690:MQA327692 MZV327690:MZW327692 NJR327690:NJS327692 NTN327690:NTO327692 ODJ327690:ODK327692 ONF327690:ONG327692 OXB327690:OXC327692 PGX327690:PGY327692 PQT327690:PQU327692 QAP327690:QAQ327692 QKL327690:QKM327692 QUH327690:QUI327692 RED327690:REE327692 RNZ327690:ROA327692 RXV327690:RXW327692 SHR327690:SHS327692 SRN327690:SRO327692 TBJ327690:TBK327692 TLF327690:TLG327692 TVB327690:TVC327692 UEX327690:UEY327692 UOT327690:UOU327692 UYP327690:UYQ327692 VIL327690:VIM327692 VSH327690:VSI327692 WCD327690:WCE327692 WLZ327690:WMA327692 WVV327690:WVW327692 N393226:O393228 JJ393226:JK393228 TF393226:TG393228 ADB393226:ADC393228 AMX393226:AMY393228 AWT393226:AWU393228 BGP393226:BGQ393228 BQL393226:BQM393228 CAH393226:CAI393228 CKD393226:CKE393228 CTZ393226:CUA393228 DDV393226:DDW393228 DNR393226:DNS393228 DXN393226:DXO393228 EHJ393226:EHK393228 ERF393226:ERG393228 FBB393226:FBC393228 FKX393226:FKY393228 FUT393226:FUU393228 GEP393226:GEQ393228 GOL393226:GOM393228 GYH393226:GYI393228 HID393226:HIE393228 HRZ393226:HSA393228 IBV393226:IBW393228 ILR393226:ILS393228 IVN393226:IVO393228 JFJ393226:JFK393228 JPF393226:JPG393228 JZB393226:JZC393228 KIX393226:KIY393228 KST393226:KSU393228 LCP393226:LCQ393228 LML393226:LMM393228 LWH393226:LWI393228 MGD393226:MGE393228 MPZ393226:MQA393228 MZV393226:MZW393228 NJR393226:NJS393228 NTN393226:NTO393228 ODJ393226:ODK393228 ONF393226:ONG393228 OXB393226:OXC393228 PGX393226:PGY393228 PQT393226:PQU393228 QAP393226:QAQ393228 QKL393226:QKM393228 QUH393226:QUI393228 RED393226:REE393228 RNZ393226:ROA393228 RXV393226:RXW393228 SHR393226:SHS393228 SRN393226:SRO393228 TBJ393226:TBK393228 TLF393226:TLG393228 TVB393226:TVC393228 UEX393226:UEY393228 UOT393226:UOU393228 UYP393226:UYQ393228 VIL393226:VIM393228 VSH393226:VSI393228 WCD393226:WCE393228 WLZ393226:WMA393228 WVV393226:WVW393228 N458762:O458764 JJ458762:JK458764 TF458762:TG458764 ADB458762:ADC458764 AMX458762:AMY458764 AWT458762:AWU458764 BGP458762:BGQ458764 BQL458762:BQM458764 CAH458762:CAI458764 CKD458762:CKE458764 CTZ458762:CUA458764 DDV458762:DDW458764 DNR458762:DNS458764 DXN458762:DXO458764 EHJ458762:EHK458764 ERF458762:ERG458764 FBB458762:FBC458764 FKX458762:FKY458764 FUT458762:FUU458764 GEP458762:GEQ458764 GOL458762:GOM458764 GYH458762:GYI458764 HID458762:HIE458764 HRZ458762:HSA458764 IBV458762:IBW458764 ILR458762:ILS458764 IVN458762:IVO458764 JFJ458762:JFK458764 JPF458762:JPG458764 JZB458762:JZC458764 KIX458762:KIY458764 KST458762:KSU458764 LCP458762:LCQ458764 LML458762:LMM458764 LWH458762:LWI458764 MGD458762:MGE458764 MPZ458762:MQA458764 MZV458762:MZW458764 NJR458762:NJS458764 NTN458762:NTO458764 ODJ458762:ODK458764 ONF458762:ONG458764 OXB458762:OXC458764 PGX458762:PGY458764 PQT458762:PQU458764 QAP458762:QAQ458764 QKL458762:QKM458764 QUH458762:QUI458764 RED458762:REE458764 RNZ458762:ROA458764 RXV458762:RXW458764 SHR458762:SHS458764 SRN458762:SRO458764 TBJ458762:TBK458764 TLF458762:TLG458764 TVB458762:TVC458764 UEX458762:UEY458764 UOT458762:UOU458764 UYP458762:UYQ458764 VIL458762:VIM458764 VSH458762:VSI458764 WCD458762:WCE458764 WLZ458762:WMA458764 WVV458762:WVW458764 N524298:O524300 JJ524298:JK524300 TF524298:TG524300 ADB524298:ADC524300 AMX524298:AMY524300 AWT524298:AWU524300 BGP524298:BGQ524300 BQL524298:BQM524300 CAH524298:CAI524300 CKD524298:CKE524300 CTZ524298:CUA524300 DDV524298:DDW524300 DNR524298:DNS524300 DXN524298:DXO524300 EHJ524298:EHK524300 ERF524298:ERG524300 FBB524298:FBC524300 FKX524298:FKY524300 FUT524298:FUU524300 GEP524298:GEQ524300 GOL524298:GOM524300 GYH524298:GYI524300 HID524298:HIE524300 HRZ524298:HSA524300 IBV524298:IBW524300 ILR524298:ILS524300 IVN524298:IVO524300 JFJ524298:JFK524300 JPF524298:JPG524300 JZB524298:JZC524300 KIX524298:KIY524300 KST524298:KSU524300 LCP524298:LCQ524300 LML524298:LMM524300 LWH524298:LWI524300 MGD524298:MGE524300 MPZ524298:MQA524300 MZV524298:MZW524300 NJR524298:NJS524300 NTN524298:NTO524300 ODJ524298:ODK524300 ONF524298:ONG524300 OXB524298:OXC524300 PGX524298:PGY524300 PQT524298:PQU524300 QAP524298:QAQ524300 QKL524298:QKM524300 QUH524298:QUI524300 RED524298:REE524300 RNZ524298:ROA524300 RXV524298:RXW524300 SHR524298:SHS524300 SRN524298:SRO524300 TBJ524298:TBK524300 TLF524298:TLG524300 TVB524298:TVC524300 UEX524298:UEY524300 UOT524298:UOU524300 UYP524298:UYQ524300 VIL524298:VIM524300 VSH524298:VSI524300 WCD524298:WCE524300 WLZ524298:WMA524300 WVV524298:WVW524300 N589834:O589836 JJ589834:JK589836 TF589834:TG589836 ADB589834:ADC589836 AMX589834:AMY589836 AWT589834:AWU589836 BGP589834:BGQ589836 BQL589834:BQM589836 CAH589834:CAI589836 CKD589834:CKE589836 CTZ589834:CUA589836 DDV589834:DDW589836 DNR589834:DNS589836 DXN589834:DXO589836 EHJ589834:EHK589836 ERF589834:ERG589836 FBB589834:FBC589836 FKX589834:FKY589836 FUT589834:FUU589836 GEP589834:GEQ589836 GOL589834:GOM589836 GYH589834:GYI589836 HID589834:HIE589836 HRZ589834:HSA589836 IBV589834:IBW589836 ILR589834:ILS589836 IVN589834:IVO589836 JFJ589834:JFK589836 JPF589834:JPG589836 JZB589834:JZC589836 KIX589834:KIY589836 KST589834:KSU589836 LCP589834:LCQ589836 LML589834:LMM589836 LWH589834:LWI589836 MGD589834:MGE589836 MPZ589834:MQA589836 MZV589834:MZW589836 NJR589834:NJS589836 NTN589834:NTO589836 ODJ589834:ODK589836 ONF589834:ONG589836 OXB589834:OXC589836 PGX589834:PGY589836 PQT589834:PQU589836 QAP589834:QAQ589836 QKL589834:QKM589836 QUH589834:QUI589836 RED589834:REE589836 RNZ589834:ROA589836 RXV589834:RXW589836 SHR589834:SHS589836 SRN589834:SRO589836 TBJ589834:TBK589836 TLF589834:TLG589836 TVB589834:TVC589836 UEX589834:UEY589836 UOT589834:UOU589836 UYP589834:UYQ589836 VIL589834:VIM589836 VSH589834:VSI589836 WCD589834:WCE589836 WLZ589834:WMA589836 WVV589834:WVW589836 N655370:O655372 JJ655370:JK655372 TF655370:TG655372 ADB655370:ADC655372 AMX655370:AMY655372 AWT655370:AWU655372 BGP655370:BGQ655372 BQL655370:BQM655372 CAH655370:CAI655372 CKD655370:CKE655372 CTZ655370:CUA655372 DDV655370:DDW655372 DNR655370:DNS655372 DXN655370:DXO655372 EHJ655370:EHK655372 ERF655370:ERG655372 FBB655370:FBC655372 FKX655370:FKY655372 FUT655370:FUU655372 GEP655370:GEQ655372 GOL655370:GOM655372 GYH655370:GYI655372 HID655370:HIE655372 HRZ655370:HSA655372 IBV655370:IBW655372 ILR655370:ILS655372 IVN655370:IVO655372 JFJ655370:JFK655372 JPF655370:JPG655372 JZB655370:JZC655372 KIX655370:KIY655372 KST655370:KSU655372 LCP655370:LCQ655372 LML655370:LMM655372 LWH655370:LWI655372 MGD655370:MGE655372 MPZ655370:MQA655372 MZV655370:MZW655372 NJR655370:NJS655372 NTN655370:NTO655372 ODJ655370:ODK655372 ONF655370:ONG655372 OXB655370:OXC655372 PGX655370:PGY655372 PQT655370:PQU655372 QAP655370:QAQ655372 QKL655370:QKM655372 QUH655370:QUI655372 RED655370:REE655372 RNZ655370:ROA655372 RXV655370:RXW655372 SHR655370:SHS655372 SRN655370:SRO655372 TBJ655370:TBK655372 TLF655370:TLG655372 TVB655370:TVC655372 UEX655370:UEY655372 UOT655370:UOU655372 UYP655370:UYQ655372 VIL655370:VIM655372 VSH655370:VSI655372 WCD655370:WCE655372 WLZ655370:WMA655372 WVV655370:WVW655372 N720906:O720908 JJ720906:JK720908 TF720906:TG720908 ADB720906:ADC720908 AMX720906:AMY720908 AWT720906:AWU720908 BGP720906:BGQ720908 BQL720906:BQM720908 CAH720906:CAI720908 CKD720906:CKE720908 CTZ720906:CUA720908 DDV720906:DDW720908 DNR720906:DNS720908 DXN720906:DXO720908 EHJ720906:EHK720908 ERF720906:ERG720908 FBB720906:FBC720908 FKX720906:FKY720908 FUT720906:FUU720908 GEP720906:GEQ720908 GOL720906:GOM720908 GYH720906:GYI720908 HID720906:HIE720908 HRZ720906:HSA720908 IBV720906:IBW720908 ILR720906:ILS720908 IVN720906:IVO720908 JFJ720906:JFK720908 JPF720906:JPG720908 JZB720906:JZC720908 KIX720906:KIY720908 KST720906:KSU720908 LCP720906:LCQ720908 LML720906:LMM720908 LWH720906:LWI720908 MGD720906:MGE720908 MPZ720906:MQA720908 MZV720906:MZW720908 NJR720906:NJS720908 NTN720906:NTO720908 ODJ720906:ODK720908 ONF720906:ONG720908 OXB720906:OXC720908 PGX720906:PGY720908 PQT720906:PQU720908 QAP720906:QAQ720908 QKL720906:QKM720908 QUH720906:QUI720908 RED720906:REE720908 RNZ720906:ROA720908 RXV720906:RXW720908 SHR720906:SHS720908 SRN720906:SRO720908 TBJ720906:TBK720908 TLF720906:TLG720908 TVB720906:TVC720908 UEX720906:UEY720908 UOT720906:UOU720908 UYP720906:UYQ720908 VIL720906:VIM720908 VSH720906:VSI720908 WCD720906:WCE720908 WLZ720906:WMA720908 WVV720906:WVW720908 N786442:O786444 JJ786442:JK786444 TF786442:TG786444 ADB786442:ADC786444 AMX786442:AMY786444 AWT786442:AWU786444 BGP786442:BGQ786444 BQL786442:BQM786444 CAH786442:CAI786444 CKD786442:CKE786444 CTZ786442:CUA786444 DDV786442:DDW786444 DNR786442:DNS786444 DXN786442:DXO786444 EHJ786442:EHK786444 ERF786442:ERG786444 FBB786442:FBC786444 FKX786442:FKY786444 FUT786442:FUU786444 GEP786442:GEQ786444 GOL786442:GOM786444 GYH786442:GYI786444 HID786442:HIE786444 HRZ786442:HSA786444 IBV786442:IBW786444 ILR786442:ILS786444 IVN786442:IVO786444 JFJ786442:JFK786444 JPF786442:JPG786444 JZB786442:JZC786444 KIX786442:KIY786444 KST786442:KSU786444 LCP786442:LCQ786444 LML786442:LMM786444 LWH786442:LWI786444 MGD786442:MGE786444 MPZ786442:MQA786444 MZV786442:MZW786444 NJR786442:NJS786444 NTN786442:NTO786444 ODJ786442:ODK786444 ONF786442:ONG786444 OXB786442:OXC786444 PGX786442:PGY786444 PQT786442:PQU786444 QAP786442:QAQ786444 QKL786442:QKM786444 QUH786442:QUI786444 RED786442:REE786444 RNZ786442:ROA786444 RXV786442:RXW786444 SHR786442:SHS786444 SRN786442:SRO786444 TBJ786442:TBK786444 TLF786442:TLG786444 TVB786442:TVC786444 UEX786442:UEY786444 UOT786442:UOU786444 UYP786442:UYQ786444 VIL786442:VIM786444 VSH786442:VSI786444 WCD786442:WCE786444 WLZ786442:WMA786444 WVV786442:WVW786444 N851978:O851980 JJ851978:JK851980 TF851978:TG851980 ADB851978:ADC851980 AMX851978:AMY851980 AWT851978:AWU851980 BGP851978:BGQ851980 BQL851978:BQM851980 CAH851978:CAI851980 CKD851978:CKE851980 CTZ851978:CUA851980 DDV851978:DDW851980 DNR851978:DNS851980 DXN851978:DXO851980 EHJ851978:EHK851980 ERF851978:ERG851980 FBB851978:FBC851980 FKX851978:FKY851980 FUT851978:FUU851980 GEP851978:GEQ851980 GOL851978:GOM851980 GYH851978:GYI851980 HID851978:HIE851980 HRZ851978:HSA851980 IBV851978:IBW851980 ILR851978:ILS851980 IVN851978:IVO851980 JFJ851978:JFK851980 JPF851978:JPG851980 JZB851978:JZC851980 KIX851978:KIY851980 KST851978:KSU851980 LCP851978:LCQ851980 LML851978:LMM851980 LWH851978:LWI851980 MGD851978:MGE851980 MPZ851978:MQA851980 MZV851978:MZW851980 NJR851978:NJS851980 NTN851978:NTO851980 ODJ851978:ODK851980 ONF851978:ONG851980 OXB851978:OXC851980 PGX851978:PGY851980 PQT851978:PQU851980 QAP851978:QAQ851980 QKL851978:QKM851980 QUH851978:QUI851980 RED851978:REE851980 RNZ851978:ROA851980 RXV851978:RXW851980 SHR851978:SHS851980 SRN851978:SRO851980 TBJ851978:TBK851980 TLF851978:TLG851980 TVB851978:TVC851980 UEX851978:UEY851980 UOT851978:UOU851980 UYP851978:UYQ851980 VIL851978:VIM851980 VSH851978:VSI851980 WCD851978:WCE851980 WLZ851978:WMA851980 WVV851978:WVW851980 N917514:O917516 JJ917514:JK917516 TF917514:TG917516 ADB917514:ADC917516 AMX917514:AMY917516 AWT917514:AWU917516 BGP917514:BGQ917516 BQL917514:BQM917516 CAH917514:CAI917516 CKD917514:CKE917516 CTZ917514:CUA917516 DDV917514:DDW917516 DNR917514:DNS917516 DXN917514:DXO917516 EHJ917514:EHK917516 ERF917514:ERG917516 FBB917514:FBC917516 FKX917514:FKY917516 FUT917514:FUU917516 GEP917514:GEQ917516 GOL917514:GOM917516 GYH917514:GYI917516 HID917514:HIE917516 HRZ917514:HSA917516 IBV917514:IBW917516 ILR917514:ILS917516 IVN917514:IVO917516 JFJ917514:JFK917516 JPF917514:JPG917516 JZB917514:JZC917516 KIX917514:KIY917516 KST917514:KSU917516 LCP917514:LCQ917516 LML917514:LMM917516 LWH917514:LWI917516 MGD917514:MGE917516 MPZ917514:MQA917516 MZV917514:MZW917516 NJR917514:NJS917516 NTN917514:NTO917516 ODJ917514:ODK917516 ONF917514:ONG917516 OXB917514:OXC917516 PGX917514:PGY917516 PQT917514:PQU917516 QAP917514:QAQ917516 QKL917514:QKM917516 QUH917514:QUI917516 RED917514:REE917516 RNZ917514:ROA917516 RXV917514:RXW917516 SHR917514:SHS917516 SRN917514:SRO917516 TBJ917514:TBK917516 TLF917514:TLG917516 TVB917514:TVC917516 UEX917514:UEY917516 UOT917514:UOU917516 UYP917514:UYQ917516 VIL917514:VIM917516 VSH917514:VSI917516 WCD917514:WCE917516 WLZ917514:WMA917516 WVV917514:WVW917516 N983050:O983052 JJ983050:JK983052 TF983050:TG983052 ADB983050:ADC983052 AMX983050:AMY983052 AWT983050:AWU983052 BGP983050:BGQ983052 BQL983050:BQM983052 CAH983050:CAI983052 CKD983050:CKE983052 CTZ983050:CUA983052 DDV983050:DDW983052 DNR983050:DNS983052 DXN983050:DXO983052 EHJ983050:EHK983052 ERF983050:ERG983052 FBB983050:FBC983052 FKX983050:FKY983052 FUT983050:FUU983052 GEP983050:GEQ983052 GOL983050:GOM983052 GYH983050:GYI983052 HID983050:HIE983052 HRZ983050:HSA983052 IBV983050:IBW983052 ILR983050:ILS983052 IVN983050:IVO983052 JFJ983050:JFK983052 JPF983050:JPG983052 JZB983050:JZC983052 KIX983050:KIY983052 KST983050:KSU983052 LCP983050:LCQ983052 LML983050:LMM983052 LWH983050:LWI983052 MGD983050:MGE983052 MPZ983050:MQA983052 MZV983050:MZW983052 NJR983050:NJS983052 NTN983050:NTO983052 ODJ983050:ODK983052 ONF983050:ONG983052 OXB983050:OXC983052 PGX983050:PGY983052 PQT983050:PQU983052 QAP983050:QAQ983052 QKL983050:QKM983052 QUH983050:QUI983052 RED983050:REE983052 RNZ983050:ROA983052 RXV983050:RXW983052 SHR983050:SHS983052 SRN983050:SRO983052 TBJ983050:TBK983052 TLF983050:TLG983052 TVB983050:TVC983052 UEX983050:UEY983052 UOT983050:UOU983052 UYP983050:UYQ983052 VIL983050:VIM983052 VSH983050:VSI983052 WCD983050:WCE983052 WLZ983050:WMA983052 WVV983050:WVW983052 F11:F12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F65547:F65548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F131083:F131084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F196619:F196620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F262155:F262156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F327691:F327692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F393227:F393228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F458763:F458764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F524299:F524300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F589835:F589836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F655371:F655372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F720907:F720908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F786443:F786444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F851979:F851980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F917515:F917516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F983051:F983052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formula1>$T$10:$T$11</formula1>
    </dataValidation>
    <dataValidation type="list" allowBlank="1" showInputMessage="1" showErrorMessage="1" sqref="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formula1>$V$36:$V$38</formula1>
    </dataValidation>
    <dataValidation type="list" allowBlank="1" showInputMessage="1" showErrorMessage="1" sqref="I41:J41 JE41:JF41 TA41:TB41 ACW41:ACX41 AMS41:AMT41 AWO41:AWP41 BGK41:BGL41 BQG41:BQH41 CAC41:CAD41 CJY41:CJZ41 CTU41:CTV41 DDQ41:DDR41 DNM41:DNN41 DXI41:DXJ41 EHE41:EHF41 ERA41:ERB41 FAW41:FAX41 FKS41:FKT41 FUO41:FUP41 GEK41:GEL41 GOG41:GOH41 GYC41:GYD41 HHY41:HHZ41 HRU41:HRV41 IBQ41:IBR41 ILM41:ILN41 IVI41:IVJ41 JFE41:JFF41 JPA41:JPB41 JYW41:JYX41 KIS41:KIT41 KSO41:KSP41 LCK41:LCL41 LMG41:LMH41 LWC41:LWD41 MFY41:MFZ41 MPU41:MPV41 MZQ41:MZR41 NJM41:NJN41 NTI41:NTJ41 ODE41:ODF41 ONA41:ONB41 OWW41:OWX41 PGS41:PGT41 PQO41:PQP41 QAK41:QAL41 QKG41:QKH41 QUC41:QUD41 RDY41:RDZ41 RNU41:RNV41 RXQ41:RXR41 SHM41:SHN41 SRI41:SRJ41 TBE41:TBF41 TLA41:TLB41 TUW41:TUX41 UES41:UET41 UOO41:UOP41 UYK41:UYL41 VIG41:VIH41 VSC41:VSD41 WBY41:WBZ41 WLU41:WLV41 WVQ41:WVR41 I65577:J65577 JE65577:JF65577 TA65577:TB65577 ACW65577:ACX65577 AMS65577:AMT65577 AWO65577:AWP65577 BGK65577:BGL65577 BQG65577:BQH65577 CAC65577:CAD65577 CJY65577:CJZ65577 CTU65577:CTV65577 DDQ65577:DDR65577 DNM65577:DNN65577 DXI65577:DXJ65577 EHE65577:EHF65577 ERA65577:ERB65577 FAW65577:FAX65577 FKS65577:FKT65577 FUO65577:FUP65577 GEK65577:GEL65577 GOG65577:GOH65577 GYC65577:GYD65577 HHY65577:HHZ65577 HRU65577:HRV65577 IBQ65577:IBR65577 ILM65577:ILN65577 IVI65577:IVJ65577 JFE65577:JFF65577 JPA65577:JPB65577 JYW65577:JYX65577 KIS65577:KIT65577 KSO65577:KSP65577 LCK65577:LCL65577 LMG65577:LMH65577 LWC65577:LWD65577 MFY65577:MFZ65577 MPU65577:MPV65577 MZQ65577:MZR65577 NJM65577:NJN65577 NTI65577:NTJ65577 ODE65577:ODF65577 ONA65577:ONB65577 OWW65577:OWX65577 PGS65577:PGT65577 PQO65577:PQP65577 QAK65577:QAL65577 QKG65577:QKH65577 QUC65577:QUD65577 RDY65577:RDZ65577 RNU65577:RNV65577 RXQ65577:RXR65577 SHM65577:SHN65577 SRI65577:SRJ65577 TBE65577:TBF65577 TLA65577:TLB65577 TUW65577:TUX65577 UES65577:UET65577 UOO65577:UOP65577 UYK65577:UYL65577 VIG65577:VIH65577 VSC65577:VSD65577 WBY65577:WBZ65577 WLU65577:WLV65577 WVQ65577:WVR65577 I131113:J131113 JE131113:JF131113 TA131113:TB131113 ACW131113:ACX131113 AMS131113:AMT131113 AWO131113:AWP131113 BGK131113:BGL131113 BQG131113:BQH131113 CAC131113:CAD131113 CJY131113:CJZ131113 CTU131113:CTV131113 DDQ131113:DDR131113 DNM131113:DNN131113 DXI131113:DXJ131113 EHE131113:EHF131113 ERA131113:ERB131113 FAW131113:FAX131113 FKS131113:FKT131113 FUO131113:FUP131113 GEK131113:GEL131113 GOG131113:GOH131113 GYC131113:GYD131113 HHY131113:HHZ131113 HRU131113:HRV131113 IBQ131113:IBR131113 ILM131113:ILN131113 IVI131113:IVJ131113 JFE131113:JFF131113 JPA131113:JPB131113 JYW131113:JYX131113 KIS131113:KIT131113 KSO131113:KSP131113 LCK131113:LCL131113 LMG131113:LMH131113 LWC131113:LWD131113 MFY131113:MFZ131113 MPU131113:MPV131113 MZQ131113:MZR131113 NJM131113:NJN131113 NTI131113:NTJ131113 ODE131113:ODF131113 ONA131113:ONB131113 OWW131113:OWX131113 PGS131113:PGT131113 PQO131113:PQP131113 QAK131113:QAL131113 QKG131113:QKH131113 QUC131113:QUD131113 RDY131113:RDZ131113 RNU131113:RNV131113 RXQ131113:RXR131113 SHM131113:SHN131113 SRI131113:SRJ131113 TBE131113:TBF131113 TLA131113:TLB131113 TUW131113:TUX131113 UES131113:UET131113 UOO131113:UOP131113 UYK131113:UYL131113 VIG131113:VIH131113 VSC131113:VSD131113 WBY131113:WBZ131113 WLU131113:WLV131113 WVQ131113:WVR131113 I196649:J196649 JE196649:JF196649 TA196649:TB196649 ACW196649:ACX196649 AMS196649:AMT196649 AWO196649:AWP196649 BGK196649:BGL196649 BQG196649:BQH196649 CAC196649:CAD196649 CJY196649:CJZ196649 CTU196649:CTV196649 DDQ196649:DDR196649 DNM196649:DNN196649 DXI196649:DXJ196649 EHE196649:EHF196649 ERA196649:ERB196649 FAW196649:FAX196649 FKS196649:FKT196649 FUO196649:FUP196649 GEK196649:GEL196649 GOG196649:GOH196649 GYC196649:GYD196649 HHY196649:HHZ196649 HRU196649:HRV196649 IBQ196649:IBR196649 ILM196649:ILN196649 IVI196649:IVJ196649 JFE196649:JFF196649 JPA196649:JPB196649 JYW196649:JYX196649 KIS196649:KIT196649 KSO196649:KSP196649 LCK196649:LCL196649 LMG196649:LMH196649 LWC196649:LWD196649 MFY196649:MFZ196649 MPU196649:MPV196649 MZQ196649:MZR196649 NJM196649:NJN196649 NTI196649:NTJ196649 ODE196649:ODF196649 ONA196649:ONB196649 OWW196649:OWX196649 PGS196649:PGT196649 PQO196649:PQP196649 QAK196649:QAL196649 QKG196649:QKH196649 QUC196649:QUD196649 RDY196649:RDZ196649 RNU196649:RNV196649 RXQ196649:RXR196649 SHM196649:SHN196649 SRI196649:SRJ196649 TBE196649:TBF196649 TLA196649:TLB196649 TUW196649:TUX196649 UES196649:UET196649 UOO196649:UOP196649 UYK196649:UYL196649 VIG196649:VIH196649 VSC196649:VSD196649 WBY196649:WBZ196649 WLU196649:WLV196649 WVQ196649:WVR196649 I262185:J262185 JE262185:JF262185 TA262185:TB262185 ACW262185:ACX262185 AMS262185:AMT262185 AWO262185:AWP262185 BGK262185:BGL262185 BQG262185:BQH262185 CAC262185:CAD262185 CJY262185:CJZ262185 CTU262185:CTV262185 DDQ262185:DDR262185 DNM262185:DNN262185 DXI262185:DXJ262185 EHE262185:EHF262185 ERA262185:ERB262185 FAW262185:FAX262185 FKS262185:FKT262185 FUO262185:FUP262185 GEK262185:GEL262185 GOG262185:GOH262185 GYC262185:GYD262185 HHY262185:HHZ262185 HRU262185:HRV262185 IBQ262185:IBR262185 ILM262185:ILN262185 IVI262185:IVJ262185 JFE262185:JFF262185 JPA262185:JPB262185 JYW262185:JYX262185 KIS262185:KIT262185 KSO262185:KSP262185 LCK262185:LCL262185 LMG262185:LMH262185 LWC262185:LWD262185 MFY262185:MFZ262185 MPU262185:MPV262185 MZQ262185:MZR262185 NJM262185:NJN262185 NTI262185:NTJ262185 ODE262185:ODF262185 ONA262185:ONB262185 OWW262185:OWX262185 PGS262185:PGT262185 PQO262185:PQP262185 QAK262185:QAL262185 QKG262185:QKH262185 QUC262185:QUD262185 RDY262185:RDZ262185 RNU262185:RNV262185 RXQ262185:RXR262185 SHM262185:SHN262185 SRI262185:SRJ262185 TBE262185:TBF262185 TLA262185:TLB262185 TUW262185:TUX262185 UES262185:UET262185 UOO262185:UOP262185 UYK262185:UYL262185 VIG262185:VIH262185 VSC262185:VSD262185 WBY262185:WBZ262185 WLU262185:WLV262185 WVQ262185:WVR262185 I327721:J327721 JE327721:JF327721 TA327721:TB327721 ACW327721:ACX327721 AMS327721:AMT327721 AWO327721:AWP327721 BGK327721:BGL327721 BQG327721:BQH327721 CAC327721:CAD327721 CJY327721:CJZ327721 CTU327721:CTV327721 DDQ327721:DDR327721 DNM327721:DNN327721 DXI327721:DXJ327721 EHE327721:EHF327721 ERA327721:ERB327721 FAW327721:FAX327721 FKS327721:FKT327721 FUO327721:FUP327721 GEK327721:GEL327721 GOG327721:GOH327721 GYC327721:GYD327721 HHY327721:HHZ327721 HRU327721:HRV327721 IBQ327721:IBR327721 ILM327721:ILN327721 IVI327721:IVJ327721 JFE327721:JFF327721 JPA327721:JPB327721 JYW327721:JYX327721 KIS327721:KIT327721 KSO327721:KSP327721 LCK327721:LCL327721 LMG327721:LMH327721 LWC327721:LWD327721 MFY327721:MFZ327721 MPU327721:MPV327721 MZQ327721:MZR327721 NJM327721:NJN327721 NTI327721:NTJ327721 ODE327721:ODF327721 ONA327721:ONB327721 OWW327721:OWX327721 PGS327721:PGT327721 PQO327721:PQP327721 QAK327721:QAL327721 QKG327721:QKH327721 QUC327721:QUD327721 RDY327721:RDZ327721 RNU327721:RNV327721 RXQ327721:RXR327721 SHM327721:SHN327721 SRI327721:SRJ327721 TBE327721:TBF327721 TLA327721:TLB327721 TUW327721:TUX327721 UES327721:UET327721 UOO327721:UOP327721 UYK327721:UYL327721 VIG327721:VIH327721 VSC327721:VSD327721 WBY327721:WBZ327721 WLU327721:WLV327721 WVQ327721:WVR327721 I393257:J393257 JE393257:JF393257 TA393257:TB393257 ACW393257:ACX393257 AMS393257:AMT393257 AWO393257:AWP393257 BGK393257:BGL393257 BQG393257:BQH393257 CAC393257:CAD393257 CJY393257:CJZ393257 CTU393257:CTV393257 DDQ393257:DDR393257 DNM393257:DNN393257 DXI393257:DXJ393257 EHE393257:EHF393257 ERA393257:ERB393257 FAW393257:FAX393257 FKS393257:FKT393257 FUO393257:FUP393257 GEK393257:GEL393257 GOG393257:GOH393257 GYC393257:GYD393257 HHY393257:HHZ393257 HRU393257:HRV393257 IBQ393257:IBR393257 ILM393257:ILN393257 IVI393257:IVJ393257 JFE393257:JFF393257 JPA393257:JPB393257 JYW393257:JYX393257 KIS393257:KIT393257 KSO393257:KSP393257 LCK393257:LCL393257 LMG393257:LMH393257 LWC393257:LWD393257 MFY393257:MFZ393257 MPU393257:MPV393257 MZQ393257:MZR393257 NJM393257:NJN393257 NTI393257:NTJ393257 ODE393257:ODF393257 ONA393257:ONB393257 OWW393257:OWX393257 PGS393257:PGT393257 PQO393257:PQP393257 QAK393257:QAL393257 QKG393257:QKH393257 QUC393257:QUD393257 RDY393257:RDZ393257 RNU393257:RNV393257 RXQ393257:RXR393257 SHM393257:SHN393257 SRI393257:SRJ393257 TBE393257:TBF393257 TLA393257:TLB393257 TUW393257:TUX393257 UES393257:UET393257 UOO393257:UOP393257 UYK393257:UYL393257 VIG393257:VIH393257 VSC393257:VSD393257 WBY393257:WBZ393257 WLU393257:WLV393257 WVQ393257:WVR393257 I458793:J458793 JE458793:JF458793 TA458793:TB458793 ACW458793:ACX458793 AMS458793:AMT458793 AWO458793:AWP458793 BGK458793:BGL458793 BQG458793:BQH458793 CAC458793:CAD458793 CJY458793:CJZ458793 CTU458793:CTV458793 DDQ458793:DDR458793 DNM458793:DNN458793 DXI458793:DXJ458793 EHE458793:EHF458793 ERA458793:ERB458793 FAW458793:FAX458793 FKS458793:FKT458793 FUO458793:FUP458793 GEK458793:GEL458793 GOG458793:GOH458793 GYC458793:GYD458793 HHY458793:HHZ458793 HRU458793:HRV458793 IBQ458793:IBR458793 ILM458793:ILN458793 IVI458793:IVJ458793 JFE458793:JFF458793 JPA458793:JPB458793 JYW458793:JYX458793 KIS458793:KIT458793 KSO458793:KSP458793 LCK458793:LCL458793 LMG458793:LMH458793 LWC458793:LWD458793 MFY458793:MFZ458793 MPU458793:MPV458793 MZQ458793:MZR458793 NJM458793:NJN458793 NTI458793:NTJ458793 ODE458793:ODF458793 ONA458793:ONB458793 OWW458793:OWX458793 PGS458793:PGT458793 PQO458793:PQP458793 QAK458793:QAL458793 QKG458793:QKH458793 QUC458793:QUD458793 RDY458793:RDZ458793 RNU458793:RNV458793 RXQ458793:RXR458793 SHM458793:SHN458793 SRI458793:SRJ458793 TBE458793:TBF458793 TLA458793:TLB458793 TUW458793:TUX458793 UES458793:UET458793 UOO458793:UOP458793 UYK458793:UYL458793 VIG458793:VIH458793 VSC458793:VSD458793 WBY458793:WBZ458793 WLU458793:WLV458793 WVQ458793:WVR458793 I524329:J524329 JE524329:JF524329 TA524329:TB524329 ACW524329:ACX524329 AMS524329:AMT524329 AWO524329:AWP524329 BGK524329:BGL524329 BQG524329:BQH524329 CAC524329:CAD524329 CJY524329:CJZ524329 CTU524329:CTV524329 DDQ524329:DDR524329 DNM524329:DNN524329 DXI524329:DXJ524329 EHE524329:EHF524329 ERA524329:ERB524329 FAW524329:FAX524329 FKS524329:FKT524329 FUO524329:FUP524329 GEK524329:GEL524329 GOG524329:GOH524329 GYC524329:GYD524329 HHY524329:HHZ524329 HRU524329:HRV524329 IBQ524329:IBR524329 ILM524329:ILN524329 IVI524329:IVJ524329 JFE524329:JFF524329 JPA524329:JPB524329 JYW524329:JYX524329 KIS524329:KIT524329 KSO524329:KSP524329 LCK524329:LCL524329 LMG524329:LMH524329 LWC524329:LWD524329 MFY524329:MFZ524329 MPU524329:MPV524329 MZQ524329:MZR524329 NJM524329:NJN524329 NTI524329:NTJ524329 ODE524329:ODF524329 ONA524329:ONB524329 OWW524329:OWX524329 PGS524329:PGT524329 PQO524329:PQP524329 QAK524329:QAL524329 QKG524329:QKH524329 QUC524329:QUD524329 RDY524329:RDZ524329 RNU524329:RNV524329 RXQ524329:RXR524329 SHM524329:SHN524329 SRI524329:SRJ524329 TBE524329:TBF524329 TLA524329:TLB524329 TUW524329:TUX524329 UES524329:UET524329 UOO524329:UOP524329 UYK524329:UYL524329 VIG524329:VIH524329 VSC524329:VSD524329 WBY524329:WBZ524329 WLU524329:WLV524329 WVQ524329:WVR524329 I589865:J589865 JE589865:JF589865 TA589865:TB589865 ACW589865:ACX589865 AMS589865:AMT589865 AWO589865:AWP589865 BGK589865:BGL589865 BQG589865:BQH589865 CAC589865:CAD589865 CJY589865:CJZ589865 CTU589865:CTV589865 DDQ589865:DDR589865 DNM589865:DNN589865 DXI589865:DXJ589865 EHE589865:EHF589865 ERA589865:ERB589865 FAW589865:FAX589865 FKS589865:FKT589865 FUO589865:FUP589865 GEK589865:GEL589865 GOG589865:GOH589865 GYC589865:GYD589865 HHY589865:HHZ589865 HRU589865:HRV589865 IBQ589865:IBR589865 ILM589865:ILN589865 IVI589865:IVJ589865 JFE589865:JFF589865 JPA589865:JPB589865 JYW589865:JYX589865 KIS589865:KIT589865 KSO589865:KSP589865 LCK589865:LCL589865 LMG589865:LMH589865 LWC589865:LWD589865 MFY589865:MFZ589865 MPU589865:MPV589865 MZQ589865:MZR589865 NJM589865:NJN589865 NTI589865:NTJ589865 ODE589865:ODF589865 ONA589865:ONB589865 OWW589865:OWX589865 PGS589865:PGT589865 PQO589865:PQP589865 QAK589865:QAL589865 QKG589865:QKH589865 QUC589865:QUD589865 RDY589865:RDZ589865 RNU589865:RNV589865 RXQ589865:RXR589865 SHM589865:SHN589865 SRI589865:SRJ589865 TBE589865:TBF589865 TLA589865:TLB589865 TUW589865:TUX589865 UES589865:UET589865 UOO589865:UOP589865 UYK589865:UYL589865 VIG589865:VIH589865 VSC589865:VSD589865 WBY589865:WBZ589865 WLU589865:WLV589865 WVQ589865:WVR589865 I655401:J655401 JE655401:JF655401 TA655401:TB655401 ACW655401:ACX655401 AMS655401:AMT655401 AWO655401:AWP655401 BGK655401:BGL655401 BQG655401:BQH655401 CAC655401:CAD655401 CJY655401:CJZ655401 CTU655401:CTV655401 DDQ655401:DDR655401 DNM655401:DNN655401 DXI655401:DXJ655401 EHE655401:EHF655401 ERA655401:ERB655401 FAW655401:FAX655401 FKS655401:FKT655401 FUO655401:FUP655401 GEK655401:GEL655401 GOG655401:GOH655401 GYC655401:GYD655401 HHY655401:HHZ655401 HRU655401:HRV655401 IBQ655401:IBR655401 ILM655401:ILN655401 IVI655401:IVJ655401 JFE655401:JFF655401 JPA655401:JPB655401 JYW655401:JYX655401 KIS655401:KIT655401 KSO655401:KSP655401 LCK655401:LCL655401 LMG655401:LMH655401 LWC655401:LWD655401 MFY655401:MFZ655401 MPU655401:MPV655401 MZQ655401:MZR655401 NJM655401:NJN655401 NTI655401:NTJ655401 ODE655401:ODF655401 ONA655401:ONB655401 OWW655401:OWX655401 PGS655401:PGT655401 PQO655401:PQP655401 QAK655401:QAL655401 QKG655401:QKH655401 QUC655401:QUD655401 RDY655401:RDZ655401 RNU655401:RNV655401 RXQ655401:RXR655401 SHM655401:SHN655401 SRI655401:SRJ655401 TBE655401:TBF655401 TLA655401:TLB655401 TUW655401:TUX655401 UES655401:UET655401 UOO655401:UOP655401 UYK655401:UYL655401 VIG655401:VIH655401 VSC655401:VSD655401 WBY655401:WBZ655401 WLU655401:WLV655401 WVQ655401:WVR655401 I720937:J720937 JE720937:JF720937 TA720937:TB720937 ACW720937:ACX720937 AMS720937:AMT720937 AWO720937:AWP720937 BGK720937:BGL720937 BQG720937:BQH720937 CAC720937:CAD720937 CJY720937:CJZ720937 CTU720937:CTV720937 DDQ720937:DDR720937 DNM720937:DNN720937 DXI720937:DXJ720937 EHE720937:EHF720937 ERA720937:ERB720937 FAW720937:FAX720937 FKS720937:FKT720937 FUO720937:FUP720937 GEK720937:GEL720937 GOG720937:GOH720937 GYC720937:GYD720937 HHY720937:HHZ720937 HRU720937:HRV720937 IBQ720937:IBR720937 ILM720937:ILN720937 IVI720937:IVJ720937 JFE720937:JFF720937 JPA720937:JPB720937 JYW720937:JYX720937 KIS720937:KIT720937 KSO720937:KSP720937 LCK720937:LCL720937 LMG720937:LMH720937 LWC720937:LWD720937 MFY720937:MFZ720937 MPU720937:MPV720937 MZQ720937:MZR720937 NJM720937:NJN720937 NTI720937:NTJ720937 ODE720937:ODF720937 ONA720937:ONB720937 OWW720937:OWX720937 PGS720937:PGT720937 PQO720937:PQP720937 QAK720937:QAL720937 QKG720937:QKH720937 QUC720937:QUD720937 RDY720937:RDZ720937 RNU720937:RNV720937 RXQ720937:RXR720937 SHM720937:SHN720937 SRI720937:SRJ720937 TBE720937:TBF720937 TLA720937:TLB720937 TUW720937:TUX720937 UES720937:UET720937 UOO720937:UOP720937 UYK720937:UYL720937 VIG720937:VIH720937 VSC720937:VSD720937 WBY720937:WBZ720937 WLU720937:WLV720937 WVQ720937:WVR720937 I786473:J786473 JE786473:JF786473 TA786473:TB786473 ACW786473:ACX786473 AMS786473:AMT786473 AWO786473:AWP786473 BGK786473:BGL786473 BQG786473:BQH786473 CAC786473:CAD786473 CJY786473:CJZ786473 CTU786473:CTV786473 DDQ786473:DDR786473 DNM786473:DNN786473 DXI786473:DXJ786473 EHE786473:EHF786473 ERA786473:ERB786473 FAW786473:FAX786473 FKS786473:FKT786473 FUO786473:FUP786473 GEK786473:GEL786473 GOG786473:GOH786473 GYC786473:GYD786473 HHY786473:HHZ786473 HRU786473:HRV786473 IBQ786473:IBR786473 ILM786473:ILN786473 IVI786473:IVJ786473 JFE786473:JFF786473 JPA786473:JPB786473 JYW786473:JYX786473 KIS786473:KIT786473 KSO786473:KSP786473 LCK786473:LCL786473 LMG786473:LMH786473 LWC786473:LWD786473 MFY786473:MFZ786473 MPU786473:MPV786473 MZQ786473:MZR786473 NJM786473:NJN786473 NTI786473:NTJ786473 ODE786473:ODF786473 ONA786473:ONB786473 OWW786473:OWX786473 PGS786473:PGT786473 PQO786473:PQP786473 QAK786473:QAL786473 QKG786473:QKH786473 QUC786473:QUD786473 RDY786473:RDZ786473 RNU786473:RNV786473 RXQ786473:RXR786473 SHM786473:SHN786473 SRI786473:SRJ786473 TBE786473:TBF786473 TLA786473:TLB786473 TUW786473:TUX786473 UES786473:UET786473 UOO786473:UOP786473 UYK786473:UYL786473 VIG786473:VIH786473 VSC786473:VSD786473 WBY786473:WBZ786473 WLU786473:WLV786473 WVQ786473:WVR786473 I852009:J852009 JE852009:JF852009 TA852009:TB852009 ACW852009:ACX852009 AMS852009:AMT852009 AWO852009:AWP852009 BGK852009:BGL852009 BQG852009:BQH852009 CAC852009:CAD852009 CJY852009:CJZ852009 CTU852009:CTV852009 DDQ852009:DDR852009 DNM852009:DNN852009 DXI852009:DXJ852009 EHE852009:EHF852009 ERA852009:ERB852009 FAW852009:FAX852009 FKS852009:FKT852009 FUO852009:FUP852009 GEK852009:GEL852009 GOG852009:GOH852009 GYC852009:GYD852009 HHY852009:HHZ852009 HRU852009:HRV852009 IBQ852009:IBR852009 ILM852009:ILN852009 IVI852009:IVJ852009 JFE852009:JFF852009 JPA852009:JPB852009 JYW852009:JYX852009 KIS852009:KIT852009 KSO852009:KSP852009 LCK852009:LCL852009 LMG852009:LMH852009 LWC852009:LWD852009 MFY852009:MFZ852009 MPU852009:MPV852009 MZQ852009:MZR852009 NJM852009:NJN852009 NTI852009:NTJ852009 ODE852009:ODF852009 ONA852009:ONB852009 OWW852009:OWX852009 PGS852009:PGT852009 PQO852009:PQP852009 QAK852009:QAL852009 QKG852009:QKH852009 QUC852009:QUD852009 RDY852009:RDZ852009 RNU852009:RNV852009 RXQ852009:RXR852009 SHM852009:SHN852009 SRI852009:SRJ852009 TBE852009:TBF852009 TLA852009:TLB852009 TUW852009:TUX852009 UES852009:UET852009 UOO852009:UOP852009 UYK852009:UYL852009 VIG852009:VIH852009 VSC852009:VSD852009 WBY852009:WBZ852009 WLU852009:WLV852009 WVQ852009:WVR852009 I917545:J917545 JE917545:JF917545 TA917545:TB917545 ACW917545:ACX917545 AMS917545:AMT917545 AWO917545:AWP917545 BGK917545:BGL917545 BQG917545:BQH917545 CAC917545:CAD917545 CJY917545:CJZ917545 CTU917545:CTV917545 DDQ917545:DDR917545 DNM917545:DNN917545 DXI917545:DXJ917545 EHE917545:EHF917545 ERA917545:ERB917545 FAW917545:FAX917545 FKS917545:FKT917545 FUO917545:FUP917545 GEK917545:GEL917545 GOG917545:GOH917545 GYC917545:GYD917545 HHY917545:HHZ917545 HRU917545:HRV917545 IBQ917545:IBR917545 ILM917545:ILN917545 IVI917545:IVJ917545 JFE917545:JFF917545 JPA917545:JPB917545 JYW917545:JYX917545 KIS917545:KIT917545 KSO917545:KSP917545 LCK917545:LCL917545 LMG917545:LMH917545 LWC917545:LWD917545 MFY917545:MFZ917545 MPU917545:MPV917545 MZQ917545:MZR917545 NJM917545:NJN917545 NTI917545:NTJ917545 ODE917545:ODF917545 ONA917545:ONB917545 OWW917545:OWX917545 PGS917545:PGT917545 PQO917545:PQP917545 QAK917545:QAL917545 QKG917545:QKH917545 QUC917545:QUD917545 RDY917545:RDZ917545 RNU917545:RNV917545 RXQ917545:RXR917545 SHM917545:SHN917545 SRI917545:SRJ917545 TBE917545:TBF917545 TLA917545:TLB917545 TUW917545:TUX917545 UES917545:UET917545 UOO917545:UOP917545 UYK917545:UYL917545 VIG917545:VIH917545 VSC917545:VSD917545 WBY917545:WBZ917545 WLU917545:WLV917545 WVQ917545:WVR917545 I983081:J983081 JE983081:JF983081 TA983081:TB983081 ACW983081:ACX983081 AMS983081:AMT983081 AWO983081:AWP983081 BGK983081:BGL983081 BQG983081:BQH983081 CAC983081:CAD983081 CJY983081:CJZ983081 CTU983081:CTV983081 DDQ983081:DDR983081 DNM983081:DNN983081 DXI983081:DXJ983081 EHE983081:EHF983081 ERA983081:ERB983081 FAW983081:FAX983081 FKS983081:FKT983081 FUO983081:FUP983081 GEK983081:GEL983081 GOG983081:GOH983081 GYC983081:GYD983081 HHY983081:HHZ983081 HRU983081:HRV983081 IBQ983081:IBR983081 ILM983081:ILN983081 IVI983081:IVJ983081 JFE983081:JFF983081 JPA983081:JPB983081 JYW983081:JYX983081 KIS983081:KIT983081 KSO983081:KSP983081 LCK983081:LCL983081 LMG983081:LMH983081 LWC983081:LWD983081 MFY983081:MFZ983081 MPU983081:MPV983081 MZQ983081:MZR983081 NJM983081:NJN983081 NTI983081:NTJ983081 ODE983081:ODF983081 ONA983081:ONB983081 OWW983081:OWX983081 PGS983081:PGT983081 PQO983081:PQP983081 QAK983081:QAL983081 QKG983081:QKH983081 QUC983081:QUD983081 RDY983081:RDZ983081 RNU983081:RNV983081 RXQ983081:RXR983081 SHM983081:SHN983081 SRI983081:SRJ983081 TBE983081:TBF983081 TLA983081:TLB983081 TUW983081:TUX983081 UES983081:UET983081 UOO983081:UOP983081 UYK983081:UYL983081 VIG983081:VIH983081 VSC983081:VSD983081 WBY983081:WBZ983081 WLU983081:WLV983081 WVQ983081:WVR983081">
      <formula1>$Z$36:$Z$49</formula1>
    </dataValidation>
    <dataValidation type="list" allowBlank="1" showInputMessage="1" showErrorMessage="1" sqref="E28:E29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E65564:E65565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E131100:E131101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E196636:E196637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E262172:E262173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E327708:E327709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E393244:E393245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E458780:E458781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E524316:E524317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E589852:E589853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E655388:E655389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E720924:E720925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E786460:E786461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E851996:E851997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E917532:E917533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E983068:E983069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M28:N2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formula1>$T$26:$T$29</formula1>
    </dataValidation>
    <dataValidation type="list" allowBlank="1" showInputMessage="1" showErrorMessage="1" sqref="J46:L46 JF46:JH46 TB46:TD46 ACX46:ACZ46 AMT46:AMV46 AWP46:AWR46 BGL46:BGN46 BQH46:BQJ46 CAD46:CAF46 CJZ46:CKB46 CTV46:CTX46 DDR46:DDT46 DNN46:DNP46 DXJ46:DXL46 EHF46:EHH46 ERB46:ERD46 FAX46:FAZ46 FKT46:FKV46 FUP46:FUR46 GEL46:GEN46 GOH46:GOJ46 GYD46:GYF46 HHZ46:HIB46 HRV46:HRX46 IBR46:IBT46 ILN46:ILP46 IVJ46:IVL46 JFF46:JFH46 JPB46:JPD46 JYX46:JYZ46 KIT46:KIV46 KSP46:KSR46 LCL46:LCN46 LMH46:LMJ46 LWD46:LWF46 MFZ46:MGB46 MPV46:MPX46 MZR46:MZT46 NJN46:NJP46 NTJ46:NTL46 ODF46:ODH46 ONB46:OND46 OWX46:OWZ46 PGT46:PGV46 PQP46:PQR46 QAL46:QAN46 QKH46:QKJ46 QUD46:QUF46 RDZ46:REB46 RNV46:RNX46 RXR46:RXT46 SHN46:SHP46 SRJ46:SRL46 TBF46:TBH46 TLB46:TLD46 TUX46:TUZ46 UET46:UEV46 UOP46:UOR46 UYL46:UYN46 VIH46:VIJ46 VSD46:VSF46 WBZ46:WCB46 WLV46:WLX46 WVR46:WVT46 J65582:L65582 JF65582:JH65582 TB65582:TD65582 ACX65582:ACZ65582 AMT65582:AMV65582 AWP65582:AWR65582 BGL65582:BGN65582 BQH65582:BQJ65582 CAD65582:CAF65582 CJZ65582:CKB65582 CTV65582:CTX65582 DDR65582:DDT65582 DNN65582:DNP65582 DXJ65582:DXL65582 EHF65582:EHH65582 ERB65582:ERD65582 FAX65582:FAZ65582 FKT65582:FKV65582 FUP65582:FUR65582 GEL65582:GEN65582 GOH65582:GOJ65582 GYD65582:GYF65582 HHZ65582:HIB65582 HRV65582:HRX65582 IBR65582:IBT65582 ILN65582:ILP65582 IVJ65582:IVL65582 JFF65582:JFH65582 JPB65582:JPD65582 JYX65582:JYZ65582 KIT65582:KIV65582 KSP65582:KSR65582 LCL65582:LCN65582 LMH65582:LMJ65582 LWD65582:LWF65582 MFZ65582:MGB65582 MPV65582:MPX65582 MZR65582:MZT65582 NJN65582:NJP65582 NTJ65582:NTL65582 ODF65582:ODH65582 ONB65582:OND65582 OWX65582:OWZ65582 PGT65582:PGV65582 PQP65582:PQR65582 QAL65582:QAN65582 QKH65582:QKJ65582 QUD65582:QUF65582 RDZ65582:REB65582 RNV65582:RNX65582 RXR65582:RXT65582 SHN65582:SHP65582 SRJ65582:SRL65582 TBF65582:TBH65582 TLB65582:TLD65582 TUX65582:TUZ65582 UET65582:UEV65582 UOP65582:UOR65582 UYL65582:UYN65582 VIH65582:VIJ65582 VSD65582:VSF65582 WBZ65582:WCB65582 WLV65582:WLX65582 WVR65582:WVT65582 J131118:L131118 JF131118:JH131118 TB131118:TD131118 ACX131118:ACZ131118 AMT131118:AMV131118 AWP131118:AWR131118 BGL131118:BGN131118 BQH131118:BQJ131118 CAD131118:CAF131118 CJZ131118:CKB131118 CTV131118:CTX131118 DDR131118:DDT131118 DNN131118:DNP131118 DXJ131118:DXL131118 EHF131118:EHH131118 ERB131118:ERD131118 FAX131118:FAZ131118 FKT131118:FKV131118 FUP131118:FUR131118 GEL131118:GEN131118 GOH131118:GOJ131118 GYD131118:GYF131118 HHZ131118:HIB131118 HRV131118:HRX131118 IBR131118:IBT131118 ILN131118:ILP131118 IVJ131118:IVL131118 JFF131118:JFH131118 JPB131118:JPD131118 JYX131118:JYZ131118 KIT131118:KIV131118 KSP131118:KSR131118 LCL131118:LCN131118 LMH131118:LMJ131118 LWD131118:LWF131118 MFZ131118:MGB131118 MPV131118:MPX131118 MZR131118:MZT131118 NJN131118:NJP131118 NTJ131118:NTL131118 ODF131118:ODH131118 ONB131118:OND131118 OWX131118:OWZ131118 PGT131118:PGV131118 PQP131118:PQR131118 QAL131118:QAN131118 QKH131118:QKJ131118 QUD131118:QUF131118 RDZ131118:REB131118 RNV131118:RNX131118 RXR131118:RXT131118 SHN131118:SHP131118 SRJ131118:SRL131118 TBF131118:TBH131118 TLB131118:TLD131118 TUX131118:TUZ131118 UET131118:UEV131118 UOP131118:UOR131118 UYL131118:UYN131118 VIH131118:VIJ131118 VSD131118:VSF131118 WBZ131118:WCB131118 WLV131118:WLX131118 WVR131118:WVT131118 J196654:L196654 JF196654:JH196654 TB196654:TD196654 ACX196654:ACZ196654 AMT196654:AMV196654 AWP196654:AWR196654 BGL196654:BGN196654 BQH196654:BQJ196654 CAD196654:CAF196654 CJZ196654:CKB196654 CTV196654:CTX196654 DDR196654:DDT196654 DNN196654:DNP196654 DXJ196654:DXL196654 EHF196654:EHH196654 ERB196654:ERD196654 FAX196654:FAZ196654 FKT196654:FKV196654 FUP196654:FUR196654 GEL196654:GEN196654 GOH196654:GOJ196654 GYD196654:GYF196654 HHZ196654:HIB196654 HRV196654:HRX196654 IBR196654:IBT196654 ILN196654:ILP196654 IVJ196654:IVL196654 JFF196654:JFH196654 JPB196654:JPD196654 JYX196654:JYZ196654 KIT196654:KIV196654 KSP196654:KSR196654 LCL196654:LCN196654 LMH196654:LMJ196654 LWD196654:LWF196654 MFZ196654:MGB196654 MPV196654:MPX196654 MZR196654:MZT196654 NJN196654:NJP196654 NTJ196654:NTL196654 ODF196654:ODH196654 ONB196654:OND196654 OWX196654:OWZ196654 PGT196654:PGV196654 PQP196654:PQR196654 QAL196654:QAN196654 QKH196654:QKJ196654 QUD196654:QUF196654 RDZ196654:REB196654 RNV196654:RNX196654 RXR196654:RXT196654 SHN196654:SHP196654 SRJ196654:SRL196654 TBF196654:TBH196654 TLB196654:TLD196654 TUX196654:TUZ196654 UET196654:UEV196654 UOP196654:UOR196654 UYL196654:UYN196654 VIH196654:VIJ196654 VSD196654:VSF196654 WBZ196654:WCB196654 WLV196654:WLX196654 WVR196654:WVT196654 J262190:L262190 JF262190:JH262190 TB262190:TD262190 ACX262190:ACZ262190 AMT262190:AMV262190 AWP262190:AWR262190 BGL262190:BGN262190 BQH262190:BQJ262190 CAD262190:CAF262190 CJZ262190:CKB262190 CTV262190:CTX262190 DDR262190:DDT262190 DNN262190:DNP262190 DXJ262190:DXL262190 EHF262190:EHH262190 ERB262190:ERD262190 FAX262190:FAZ262190 FKT262190:FKV262190 FUP262190:FUR262190 GEL262190:GEN262190 GOH262190:GOJ262190 GYD262190:GYF262190 HHZ262190:HIB262190 HRV262190:HRX262190 IBR262190:IBT262190 ILN262190:ILP262190 IVJ262190:IVL262190 JFF262190:JFH262190 JPB262190:JPD262190 JYX262190:JYZ262190 KIT262190:KIV262190 KSP262190:KSR262190 LCL262190:LCN262190 LMH262190:LMJ262190 LWD262190:LWF262190 MFZ262190:MGB262190 MPV262190:MPX262190 MZR262190:MZT262190 NJN262190:NJP262190 NTJ262190:NTL262190 ODF262190:ODH262190 ONB262190:OND262190 OWX262190:OWZ262190 PGT262190:PGV262190 PQP262190:PQR262190 QAL262190:QAN262190 QKH262190:QKJ262190 QUD262190:QUF262190 RDZ262190:REB262190 RNV262190:RNX262190 RXR262190:RXT262190 SHN262190:SHP262190 SRJ262190:SRL262190 TBF262190:TBH262190 TLB262190:TLD262190 TUX262190:TUZ262190 UET262190:UEV262190 UOP262190:UOR262190 UYL262190:UYN262190 VIH262190:VIJ262190 VSD262190:VSF262190 WBZ262190:WCB262190 WLV262190:WLX262190 WVR262190:WVT262190 J327726:L327726 JF327726:JH327726 TB327726:TD327726 ACX327726:ACZ327726 AMT327726:AMV327726 AWP327726:AWR327726 BGL327726:BGN327726 BQH327726:BQJ327726 CAD327726:CAF327726 CJZ327726:CKB327726 CTV327726:CTX327726 DDR327726:DDT327726 DNN327726:DNP327726 DXJ327726:DXL327726 EHF327726:EHH327726 ERB327726:ERD327726 FAX327726:FAZ327726 FKT327726:FKV327726 FUP327726:FUR327726 GEL327726:GEN327726 GOH327726:GOJ327726 GYD327726:GYF327726 HHZ327726:HIB327726 HRV327726:HRX327726 IBR327726:IBT327726 ILN327726:ILP327726 IVJ327726:IVL327726 JFF327726:JFH327726 JPB327726:JPD327726 JYX327726:JYZ327726 KIT327726:KIV327726 KSP327726:KSR327726 LCL327726:LCN327726 LMH327726:LMJ327726 LWD327726:LWF327726 MFZ327726:MGB327726 MPV327726:MPX327726 MZR327726:MZT327726 NJN327726:NJP327726 NTJ327726:NTL327726 ODF327726:ODH327726 ONB327726:OND327726 OWX327726:OWZ327726 PGT327726:PGV327726 PQP327726:PQR327726 QAL327726:QAN327726 QKH327726:QKJ327726 QUD327726:QUF327726 RDZ327726:REB327726 RNV327726:RNX327726 RXR327726:RXT327726 SHN327726:SHP327726 SRJ327726:SRL327726 TBF327726:TBH327726 TLB327726:TLD327726 TUX327726:TUZ327726 UET327726:UEV327726 UOP327726:UOR327726 UYL327726:UYN327726 VIH327726:VIJ327726 VSD327726:VSF327726 WBZ327726:WCB327726 WLV327726:WLX327726 WVR327726:WVT327726 J393262:L393262 JF393262:JH393262 TB393262:TD393262 ACX393262:ACZ393262 AMT393262:AMV393262 AWP393262:AWR393262 BGL393262:BGN393262 BQH393262:BQJ393262 CAD393262:CAF393262 CJZ393262:CKB393262 CTV393262:CTX393262 DDR393262:DDT393262 DNN393262:DNP393262 DXJ393262:DXL393262 EHF393262:EHH393262 ERB393262:ERD393262 FAX393262:FAZ393262 FKT393262:FKV393262 FUP393262:FUR393262 GEL393262:GEN393262 GOH393262:GOJ393262 GYD393262:GYF393262 HHZ393262:HIB393262 HRV393262:HRX393262 IBR393262:IBT393262 ILN393262:ILP393262 IVJ393262:IVL393262 JFF393262:JFH393262 JPB393262:JPD393262 JYX393262:JYZ393262 KIT393262:KIV393262 KSP393262:KSR393262 LCL393262:LCN393262 LMH393262:LMJ393262 LWD393262:LWF393262 MFZ393262:MGB393262 MPV393262:MPX393262 MZR393262:MZT393262 NJN393262:NJP393262 NTJ393262:NTL393262 ODF393262:ODH393262 ONB393262:OND393262 OWX393262:OWZ393262 PGT393262:PGV393262 PQP393262:PQR393262 QAL393262:QAN393262 QKH393262:QKJ393262 QUD393262:QUF393262 RDZ393262:REB393262 RNV393262:RNX393262 RXR393262:RXT393262 SHN393262:SHP393262 SRJ393262:SRL393262 TBF393262:TBH393262 TLB393262:TLD393262 TUX393262:TUZ393262 UET393262:UEV393262 UOP393262:UOR393262 UYL393262:UYN393262 VIH393262:VIJ393262 VSD393262:VSF393262 WBZ393262:WCB393262 WLV393262:WLX393262 WVR393262:WVT393262 J458798:L458798 JF458798:JH458798 TB458798:TD458798 ACX458798:ACZ458798 AMT458798:AMV458798 AWP458798:AWR458798 BGL458798:BGN458798 BQH458798:BQJ458798 CAD458798:CAF458798 CJZ458798:CKB458798 CTV458798:CTX458798 DDR458798:DDT458798 DNN458798:DNP458798 DXJ458798:DXL458798 EHF458798:EHH458798 ERB458798:ERD458798 FAX458798:FAZ458798 FKT458798:FKV458798 FUP458798:FUR458798 GEL458798:GEN458798 GOH458798:GOJ458798 GYD458798:GYF458798 HHZ458798:HIB458798 HRV458798:HRX458798 IBR458798:IBT458798 ILN458798:ILP458798 IVJ458798:IVL458798 JFF458798:JFH458798 JPB458798:JPD458798 JYX458798:JYZ458798 KIT458798:KIV458798 KSP458798:KSR458798 LCL458798:LCN458798 LMH458798:LMJ458798 LWD458798:LWF458798 MFZ458798:MGB458798 MPV458798:MPX458798 MZR458798:MZT458798 NJN458798:NJP458798 NTJ458798:NTL458798 ODF458798:ODH458798 ONB458798:OND458798 OWX458798:OWZ458798 PGT458798:PGV458798 PQP458798:PQR458798 QAL458798:QAN458798 QKH458798:QKJ458798 QUD458798:QUF458798 RDZ458798:REB458798 RNV458798:RNX458798 RXR458798:RXT458798 SHN458798:SHP458798 SRJ458798:SRL458798 TBF458798:TBH458798 TLB458798:TLD458798 TUX458798:TUZ458798 UET458798:UEV458798 UOP458798:UOR458798 UYL458798:UYN458798 VIH458798:VIJ458798 VSD458798:VSF458798 WBZ458798:WCB458798 WLV458798:WLX458798 WVR458798:WVT458798 J524334:L524334 JF524334:JH524334 TB524334:TD524334 ACX524334:ACZ524334 AMT524334:AMV524334 AWP524334:AWR524334 BGL524334:BGN524334 BQH524334:BQJ524334 CAD524334:CAF524334 CJZ524334:CKB524334 CTV524334:CTX524334 DDR524334:DDT524334 DNN524334:DNP524334 DXJ524334:DXL524334 EHF524334:EHH524334 ERB524334:ERD524334 FAX524334:FAZ524334 FKT524334:FKV524334 FUP524334:FUR524334 GEL524334:GEN524334 GOH524334:GOJ524334 GYD524334:GYF524334 HHZ524334:HIB524334 HRV524334:HRX524334 IBR524334:IBT524334 ILN524334:ILP524334 IVJ524334:IVL524334 JFF524334:JFH524334 JPB524334:JPD524334 JYX524334:JYZ524334 KIT524334:KIV524334 KSP524334:KSR524334 LCL524334:LCN524334 LMH524334:LMJ524334 LWD524334:LWF524334 MFZ524334:MGB524334 MPV524334:MPX524334 MZR524334:MZT524334 NJN524334:NJP524334 NTJ524334:NTL524334 ODF524334:ODH524334 ONB524334:OND524334 OWX524334:OWZ524334 PGT524334:PGV524334 PQP524334:PQR524334 QAL524334:QAN524334 QKH524334:QKJ524334 QUD524334:QUF524334 RDZ524334:REB524334 RNV524334:RNX524334 RXR524334:RXT524334 SHN524334:SHP524334 SRJ524334:SRL524334 TBF524334:TBH524334 TLB524334:TLD524334 TUX524334:TUZ524334 UET524334:UEV524334 UOP524334:UOR524334 UYL524334:UYN524334 VIH524334:VIJ524334 VSD524334:VSF524334 WBZ524334:WCB524334 WLV524334:WLX524334 WVR524334:WVT524334 J589870:L589870 JF589870:JH589870 TB589870:TD589870 ACX589870:ACZ589870 AMT589870:AMV589870 AWP589870:AWR589870 BGL589870:BGN589870 BQH589870:BQJ589870 CAD589870:CAF589870 CJZ589870:CKB589870 CTV589870:CTX589870 DDR589870:DDT589870 DNN589870:DNP589870 DXJ589870:DXL589870 EHF589870:EHH589870 ERB589870:ERD589870 FAX589870:FAZ589870 FKT589870:FKV589870 FUP589870:FUR589870 GEL589870:GEN589870 GOH589870:GOJ589870 GYD589870:GYF589870 HHZ589870:HIB589870 HRV589870:HRX589870 IBR589870:IBT589870 ILN589870:ILP589870 IVJ589870:IVL589870 JFF589870:JFH589870 JPB589870:JPD589870 JYX589870:JYZ589870 KIT589870:KIV589870 KSP589870:KSR589870 LCL589870:LCN589870 LMH589870:LMJ589870 LWD589870:LWF589870 MFZ589870:MGB589870 MPV589870:MPX589870 MZR589870:MZT589870 NJN589870:NJP589870 NTJ589870:NTL589870 ODF589870:ODH589870 ONB589870:OND589870 OWX589870:OWZ589870 PGT589870:PGV589870 PQP589870:PQR589870 QAL589870:QAN589870 QKH589870:QKJ589870 QUD589870:QUF589870 RDZ589870:REB589870 RNV589870:RNX589870 RXR589870:RXT589870 SHN589870:SHP589870 SRJ589870:SRL589870 TBF589870:TBH589870 TLB589870:TLD589870 TUX589870:TUZ589870 UET589870:UEV589870 UOP589870:UOR589870 UYL589870:UYN589870 VIH589870:VIJ589870 VSD589870:VSF589870 WBZ589870:WCB589870 WLV589870:WLX589870 WVR589870:WVT589870 J655406:L655406 JF655406:JH655406 TB655406:TD655406 ACX655406:ACZ655406 AMT655406:AMV655406 AWP655406:AWR655406 BGL655406:BGN655406 BQH655406:BQJ655406 CAD655406:CAF655406 CJZ655406:CKB655406 CTV655406:CTX655406 DDR655406:DDT655406 DNN655406:DNP655406 DXJ655406:DXL655406 EHF655406:EHH655406 ERB655406:ERD655406 FAX655406:FAZ655406 FKT655406:FKV655406 FUP655406:FUR655406 GEL655406:GEN655406 GOH655406:GOJ655406 GYD655406:GYF655406 HHZ655406:HIB655406 HRV655406:HRX655406 IBR655406:IBT655406 ILN655406:ILP655406 IVJ655406:IVL655406 JFF655406:JFH655406 JPB655406:JPD655406 JYX655406:JYZ655406 KIT655406:KIV655406 KSP655406:KSR655406 LCL655406:LCN655406 LMH655406:LMJ655406 LWD655406:LWF655406 MFZ655406:MGB655406 MPV655406:MPX655406 MZR655406:MZT655406 NJN655406:NJP655406 NTJ655406:NTL655406 ODF655406:ODH655406 ONB655406:OND655406 OWX655406:OWZ655406 PGT655406:PGV655406 PQP655406:PQR655406 QAL655406:QAN655406 QKH655406:QKJ655406 QUD655406:QUF655406 RDZ655406:REB655406 RNV655406:RNX655406 RXR655406:RXT655406 SHN655406:SHP655406 SRJ655406:SRL655406 TBF655406:TBH655406 TLB655406:TLD655406 TUX655406:TUZ655406 UET655406:UEV655406 UOP655406:UOR655406 UYL655406:UYN655406 VIH655406:VIJ655406 VSD655406:VSF655406 WBZ655406:WCB655406 WLV655406:WLX655406 WVR655406:WVT655406 J720942:L720942 JF720942:JH720942 TB720942:TD720942 ACX720942:ACZ720942 AMT720942:AMV720942 AWP720942:AWR720942 BGL720942:BGN720942 BQH720942:BQJ720942 CAD720942:CAF720942 CJZ720942:CKB720942 CTV720942:CTX720942 DDR720942:DDT720942 DNN720942:DNP720942 DXJ720942:DXL720942 EHF720942:EHH720942 ERB720942:ERD720942 FAX720942:FAZ720942 FKT720942:FKV720942 FUP720942:FUR720942 GEL720942:GEN720942 GOH720942:GOJ720942 GYD720942:GYF720942 HHZ720942:HIB720942 HRV720942:HRX720942 IBR720942:IBT720942 ILN720942:ILP720942 IVJ720942:IVL720942 JFF720942:JFH720942 JPB720942:JPD720942 JYX720942:JYZ720942 KIT720942:KIV720942 KSP720942:KSR720942 LCL720942:LCN720942 LMH720942:LMJ720942 LWD720942:LWF720942 MFZ720942:MGB720942 MPV720942:MPX720942 MZR720942:MZT720942 NJN720942:NJP720942 NTJ720942:NTL720942 ODF720942:ODH720942 ONB720942:OND720942 OWX720942:OWZ720942 PGT720942:PGV720942 PQP720942:PQR720942 QAL720942:QAN720942 QKH720942:QKJ720942 QUD720942:QUF720942 RDZ720942:REB720942 RNV720942:RNX720942 RXR720942:RXT720942 SHN720942:SHP720942 SRJ720942:SRL720942 TBF720942:TBH720942 TLB720942:TLD720942 TUX720942:TUZ720942 UET720942:UEV720942 UOP720942:UOR720942 UYL720942:UYN720942 VIH720942:VIJ720942 VSD720942:VSF720942 WBZ720942:WCB720942 WLV720942:WLX720942 WVR720942:WVT720942 J786478:L786478 JF786478:JH786478 TB786478:TD786478 ACX786478:ACZ786478 AMT786478:AMV786478 AWP786478:AWR786478 BGL786478:BGN786478 BQH786478:BQJ786478 CAD786478:CAF786478 CJZ786478:CKB786478 CTV786478:CTX786478 DDR786478:DDT786478 DNN786478:DNP786478 DXJ786478:DXL786478 EHF786478:EHH786478 ERB786478:ERD786478 FAX786478:FAZ786478 FKT786478:FKV786478 FUP786478:FUR786478 GEL786478:GEN786478 GOH786478:GOJ786478 GYD786478:GYF786478 HHZ786478:HIB786478 HRV786478:HRX786478 IBR786478:IBT786478 ILN786478:ILP786478 IVJ786478:IVL786478 JFF786478:JFH786478 JPB786478:JPD786478 JYX786478:JYZ786478 KIT786478:KIV786478 KSP786478:KSR786478 LCL786478:LCN786478 LMH786478:LMJ786478 LWD786478:LWF786478 MFZ786478:MGB786478 MPV786478:MPX786478 MZR786478:MZT786478 NJN786478:NJP786478 NTJ786478:NTL786478 ODF786478:ODH786478 ONB786478:OND786478 OWX786478:OWZ786478 PGT786478:PGV786478 PQP786478:PQR786478 QAL786478:QAN786478 QKH786478:QKJ786478 QUD786478:QUF786478 RDZ786478:REB786478 RNV786478:RNX786478 RXR786478:RXT786478 SHN786478:SHP786478 SRJ786478:SRL786478 TBF786478:TBH786478 TLB786478:TLD786478 TUX786478:TUZ786478 UET786478:UEV786478 UOP786478:UOR786478 UYL786478:UYN786478 VIH786478:VIJ786478 VSD786478:VSF786478 WBZ786478:WCB786478 WLV786478:WLX786478 WVR786478:WVT786478 J852014:L852014 JF852014:JH852014 TB852014:TD852014 ACX852014:ACZ852014 AMT852014:AMV852014 AWP852014:AWR852014 BGL852014:BGN852014 BQH852014:BQJ852014 CAD852014:CAF852014 CJZ852014:CKB852014 CTV852014:CTX852014 DDR852014:DDT852014 DNN852014:DNP852014 DXJ852014:DXL852014 EHF852014:EHH852014 ERB852014:ERD852014 FAX852014:FAZ852014 FKT852014:FKV852014 FUP852014:FUR852014 GEL852014:GEN852014 GOH852014:GOJ852014 GYD852014:GYF852014 HHZ852014:HIB852014 HRV852014:HRX852014 IBR852014:IBT852014 ILN852014:ILP852014 IVJ852014:IVL852014 JFF852014:JFH852014 JPB852014:JPD852014 JYX852014:JYZ852014 KIT852014:KIV852014 KSP852014:KSR852014 LCL852014:LCN852014 LMH852014:LMJ852014 LWD852014:LWF852014 MFZ852014:MGB852014 MPV852014:MPX852014 MZR852014:MZT852014 NJN852014:NJP852014 NTJ852014:NTL852014 ODF852014:ODH852014 ONB852014:OND852014 OWX852014:OWZ852014 PGT852014:PGV852014 PQP852014:PQR852014 QAL852014:QAN852014 QKH852014:QKJ852014 QUD852014:QUF852014 RDZ852014:REB852014 RNV852014:RNX852014 RXR852014:RXT852014 SHN852014:SHP852014 SRJ852014:SRL852014 TBF852014:TBH852014 TLB852014:TLD852014 TUX852014:TUZ852014 UET852014:UEV852014 UOP852014:UOR852014 UYL852014:UYN852014 VIH852014:VIJ852014 VSD852014:VSF852014 WBZ852014:WCB852014 WLV852014:WLX852014 WVR852014:WVT852014 J917550:L917550 JF917550:JH917550 TB917550:TD917550 ACX917550:ACZ917550 AMT917550:AMV917550 AWP917550:AWR917550 BGL917550:BGN917550 BQH917550:BQJ917550 CAD917550:CAF917550 CJZ917550:CKB917550 CTV917550:CTX917550 DDR917550:DDT917550 DNN917550:DNP917550 DXJ917550:DXL917550 EHF917550:EHH917550 ERB917550:ERD917550 FAX917550:FAZ917550 FKT917550:FKV917550 FUP917550:FUR917550 GEL917550:GEN917550 GOH917550:GOJ917550 GYD917550:GYF917550 HHZ917550:HIB917550 HRV917550:HRX917550 IBR917550:IBT917550 ILN917550:ILP917550 IVJ917550:IVL917550 JFF917550:JFH917550 JPB917550:JPD917550 JYX917550:JYZ917550 KIT917550:KIV917550 KSP917550:KSR917550 LCL917550:LCN917550 LMH917550:LMJ917550 LWD917550:LWF917550 MFZ917550:MGB917550 MPV917550:MPX917550 MZR917550:MZT917550 NJN917550:NJP917550 NTJ917550:NTL917550 ODF917550:ODH917550 ONB917550:OND917550 OWX917550:OWZ917550 PGT917550:PGV917550 PQP917550:PQR917550 QAL917550:QAN917550 QKH917550:QKJ917550 QUD917550:QUF917550 RDZ917550:REB917550 RNV917550:RNX917550 RXR917550:RXT917550 SHN917550:SHP917550 SRJ917550:SRL917550 TBF917550:TBH917550 TLB917550:TLD917550 TUX917550:TUZ917550 UET917550:UEV917550 UOP917550:UOR917550 UYL917550:UYN917550 VIH917550:VIJ917550 VSD917550:VSF917550 WBZ917550:WCB917550 WLV917550:WLX917550 WVR917550:WVT917550 J983086:L983086 JF983086:JH983086 TB983086:TD983086 ACX983086:ACZ983086 AMT983086:AMV983086 AWP983086:AWR983086 BGL983086:BGN983086 BQH983086:BQJ983086 CAD983086:CAF983086 CJZ983086:CKB983086 CTV983086:CTX983086 DDR983086:DDT983086 DNN983086:DNP983086 DXJ983086:DXL983086 EHF983086:EHH983086 ERB983086:ERD983086 FAX983086:FAZ983086 FKT983086:FKV983086 FUP983086:FUR983086 GEL983086:GEN983086 GOH983086:GOJ983086 GYD983086:GYF983086 HHZ983086:HIB983086 HRV983086:HRX983086 IBR983086:IBT983086 ILN983086:ILP983086 IVJ983086:IVL983086 JFF983086:JFH983086 JPB983086:JPD983086 JYX983086:JYZ983086 KIT983086:KIV983086 KSP983086:KSR983086 LCL983086:LCN983086 LMH983086:LMJ983086 LWD983086:LWF983086 MFZ983086:MGB983086 MPV983086:MPX983086 MZR983086:MZT983086 NJN983086:NJP983086 NTJ983086:NTL983086 ODF983086:ODH983086 ONB983086:OND983086 OWX983086:OWZ983086 PGT983086:PGV983086 PQP983086:PQR983086 QAL983086:QAN983086 QKH983086:QKJ983086 QUD983086:QUF983086 RDZ983086:REB983086 RNV983086:RNX983086 RXR983086:RXT983086 SHN983086:SHP983086 SRJ983086:SRL983086 TBF983086:TBH983086 TLB983086:TLD983086 TUX983086:TUZ983086 UET983086:UEV983086 UOP983086:UOR983086 UYL983086:UYN983086 VIH983086:VIJ983086 VSD983086:VSF983086 WBZ983086:WCB983086 WLV983086:WLX983086 WVR983086:WVT983086">
      <formula1>$U$47:$U$64</formula1>
    </dataValidation>
    <dataValidation type="list" allowBlank="1" showInputMessage="1" showErrorMessage="1" sqref="N25:Q25 JJ25:JM25 TF25:TI25 ADB25:ADE25 AMX25:ANA25 AWT25:AWW25 BGP25:BGS25 BQL25:BQO25 CAH25:CAK25 CKD25:CKG25 CTZ25:CUC25 DDV25:DDY25 DNR25:DNU25 DXN25:DXQ25 EHJ25:EHM25 ERF25:ERI25 FBB25:FBE25 FKX25:FLA25 FUT25:FUW25 GEP25:GES25 GOL25:GOO25 GYH25:GYK25 HID25:HIG25 HRZ25:HSC25 IBV25:IBY25 ILR25:ILU25 IVN25:IVQ25 JFJ25:JFM25 JPF25:JPI25 JZB25:JZE25 KIX25:KJA25 KST25:KSW25 LCP25:LCS25 LML25:LMO25 LWH25:LWK25 MGD25:MGG25 MPZ25:MQC25 MZV25:MZY25 NJR25:NJU25 NTN25:NTQ25 ODJ25:ODM25 ONF25:ONI25 OXB25:OXE25 PGX25:PHA25 PQT25:PQW25 QAP25:QAS25 QKL25:QKO25 QUH25:QUK25 RED25:REG25 RNZ25:ROC25 RXV25:RXY25 SHR25:SHU25 SRN25:SRQ25 TBJ25:TBM25 TLF25:TLI25 TVB25:TVE25 UEX25:UFA25 UOT25:UOW25 UYP25:UYS25 VIL25:VIO25 VSH25:VSK25 WCD25:WCG25 WLZ25:WMC25 WVV25:WVY25 N65561:Q65561 JJ65561:JM65561 TF65561:TI65561 ADB65561:ADE65561 AMX65561:ANA65561 AWT65561:AWW65561 BGP65561:BGS65561 BQL65561:BQO65561 CAH65561:CAK65561 CKD65561:CKG65561 CTZ65561:CUC65561 DDV65561:DDY65561 DNR65561:DNU65561 DXN65561:DXQ65561 EHJ65561:EHM65561 ERF65561:ERI65561 FBB65561:FBE65561 FKX65561:FLA65561 FUT65561:FUW65561 GEP65561:GES65561 GOL65561:GOO65561 GYH65561:GYK65561 HID65561:HIG65561 HRZ65561:HSC65561 IBV65561:IBY65561 ILR65561:ILU65561 IVN65561:IVQ65561 JFJ65561:JFM65561 JPF65561:JPI65561 JZB65561:JZE65561 KIX65561:KJA65561 KST65561:KSW65561 LCP65561:LCS65561 LML65561:LMO65561 LWH65561:LWK65561 MGD65561:MGG65561 MPZ65561:MQC65561 MZV65561:MZY65561 NJR65561:NJU65561 NTN65561:NTQ65561 ODJ65561:ODM65561 ONF65561:ONI65561 OXB65561:OXE65561 PGX65561:PHA65561 PQT65561:PQW65561 QAP65561:QAS65561 QKL65561:QKO65561 QUH65561:QUK65561 RED65561:REG65561 RNZ65561:ROC65561 RXV65561:RXY65561 SHR65561:SHU65561 SRN65561:SRQ65561 TBJ65561:TBM65561 TLF65561:TLI65561 TVB65561:TVE65561 UEX65561:UFA65561 UOT65561:UOW65561 UYP65561:UYS65561 VIL65561:VIO65561 VSH65561:VSK65561 WCD65561:WCG65561 WLZ65561:WMC65561 WVV65561:WVY65561 N131097:Q131097 JJ131097:JM131097 TF131097:TI131097 ADB131097:ADE131097 AMX131097:ANA131097 AWT131097:AWW131097 BGP131097:BGS131097 BQL131097:BQO131097 CAH131097:CAK131097 CKD131097:CKG131097 CTZ131097:CUC131097 DDV131097:DDY131097 DNR131097:DNU131097 DXN131097:DXQ131097 EHJ131097:EHM131097 ERF131097:ERI131097 FBB131097:FBE131097 FKX131097:FLA131097 FUT131097:FUW131097 GEP131097:GES131097 GOL131097:GOO131097 GYH131097:GYK131097 HID131097:HIG131097 HRZ131097:HSC131097 IBV131097:IBY131097 ILR131097:ILU131097 IVN131097:IVQ131097 JFJ131097:JFM131097 JPF131097:JPI131097 JZB131097:JZE131097 KIX131097:KJA131097 KST131097:KSW131097 LCP131097:LCS131097 LML131097:LMO131097 LWH131097:LWK131097 MGD131097:MGG131097 MPZ131097:MQC131097 MZV131097:MZY131097 NJR131097:NJU131097 NTN131097:NTQ131097 ODJ131097:ODM131097 ONF131097:ONI131097 OXB131097:OXE131097 PGX131097:PHA131097 PQT131097:PQW131097 QAP131097:QAS131097 QKL131097:QKO131097 QUH131097:QUK131097 RED131097:REG131097 RNZ131097:ROC131097 RXV131097:RXY131097 SHR131097:SHU131097 SRN131097:SRQ131097 TBJ131097:TBM131097 TLF131097:TLI131097 TVB131097:TVE131097 UEX131097:UFA131097 UOT131097:UOW131097 UYP131097:UYS131097 VIL131097:VIO131097 VSH131097:VSK131097 WCD131097:WCG131097 WLZ131097:WMC131097 WVV131097:WVY131097 N196633:Q196633 JJ196633:JM196633 TF196633:TI196633 ADB196633:ADE196633 AMX196633:ANA196633 AWT196633:AWW196633 BGP196633:BGS196633 BQL196633:BQO196633 CAH196633:CAK196633 CKD196633:CKG196633 CTZ196633:CUC196633 DDV196633:DDY196633 DNR196633:DNU196633 DXN196633:DXQ196633 EHJ196633:EHM196633 ERF196633:ERI196633 FBB196633:FBE196633 FKX196633:FLA196633 FUT196633:FUW196633 GEP196633:GES196633 GOL196633:GOO196633 GYH196633:GYK196633 HID196633:HIG196633 HRZ196633:HSC196633 IBV196633:IBY196633 ILR196633:ILU196633 IVN196633:IVQ196633 JFJ196633:JFM196633 JPF196633:JPI196633 JZB196633:JZE196633 KIX196633:KJA196633 KST196633:KSW196633 LCP196633:LCS196633 LML196633:LMO196633 LWH196633:LWK196633 MGD196633:MGG196633 MPZ196633:MQC196633 MZV196633:MZY196633 NJR196633:NJU196633 NTN196633:NTQ196633 ODJ196633:ODM196633 ONF196633:ONI196633 OXB196633:OXE196633 PGX196633:PHA196633 PQT196633:PQW196633 QAP196633:QAS196633 QKL196633:QKO196633 QUH196633:QUK196633 RED196633:REG196633 RNZ196633:ROC196633 RXV196633:RXY196633 SHR196633:SHU196633 SRN196633:SRQ196633 TBJ196633:TBM196633 TLF196633:TLI196633 TVB196633:TVE196633 UEX196633:UFA196633 UOT196633:UOW196633 UYP196633:UYS196633 VIL196633:VIO196633 VSH196633:VSK196633 WCD196633:WCG196633 WLZ196633:WMC196633 WVV196633:WVY196633 N262169:Q262169 JJ262169:JM262169 TF262169:TI262169 ADB262169:ADE262169 AMX262169:ANA262169 AWT262169:AWW262169 BGP262169:BGS262169 BQL262169:BQO262169 CAH262169:CAK262169 CKD262169:CKG262169 CTZ262169:CUC262169 DDV262169:DDY262169 DNR262169:DNU262169 DXN262169:DXQ262169 EHJ262169:EHM262169 ERF262169:ERI262169 FBB262169:FBE262169 FKX262169:FLA262169 FUT262169:FUW262169 GEP262169:GES262169 GOL262169:GOO262169 GYH262169:GYK262169 HID262169:HIG262169 HRZ262169:HSC262169 IBV262169:IBY262169 ILR262169:ILU262169 IVN262169:IVQ262169 JFJ262169:JFM262169 JPF262169:JPI262169 JZB262169:JZE262169 KIX262169:KJA262169 KST262169:KSW262169 LCP262169:LCS262169 LML262169:LMO262169 LWH262169:LWK262169 MGD262169:MGG262169 MPZ262169:MQC262169 MZV262169:MZY262169 NJR262169:NJU262169 NTN262169:NTQ262169 ODJ262169:ODM262169 ONF262169:ONI262169 OXB262169:OXE262169 PGX262169:PHA262169 PQT262169:PQW262169 QAP262169:QAS262169 QKL262169:QKO262169 QUH262169:QUK262169 RED262169:REG262169 RNZ262169:ROC262169 RXV262169:RXY262169 SHR262169:SHU262169 SRN262169:SRQ262169 TBJ262169:TBM262169 TLF262169:TLI262169 TVB262169:TVE262169 UEX262169:UFA262169 UOT262169:UOW262169 UYP262169:UYS262169 VIL262169:VIO262169 VSH262169:VSK262169 WCD262169:WCG262169 WLZ262169:WMC262169 WVV262169:WVY262169 N327705:Q327705 JJ327705:JM327705 TF327705:TI327705 ADB327705:ADE327705 AMX327705:ANA327705 AWT327705:AWW327705 BGP327705:BGS327705 BQL327705:BQO327705 CAH327705:CAK327705 CKD327705:CKG327705 CTZ327705:CUC327705 DDV327705:DDY327705 DNR327705:DNU327705 DXN327705:DXQ327705 EHJ327705:EHM327705 ERF327705:ERI327705 FBB327705:FBE327705 FKX327705:FLA327705 FUT327705:FUW327705 GEP327705:GES327705 GOL327705:GOO327705 GYH327705:GYK327705 HID327705:HIG327705 HRZ327705:HSC327705 IBV327705:IBY327705 ILR327705:ILU327705 IVN327705:IVQ327705 JFJ327705:JFM327705 JPF327705:JPI327705 JZB327705:JZE327705 KIX327705:KJA327705 KST327705:KSW327705 LCP327705:LCS327705 LML327705:LMO327705 LWH327705:LWK327705 MGD327705:MGG327705 MPZ327705:MQC327705 MZV327705:MZY327705 NJR327705:NJU327705 NTN327705:NTQ327705 ODJ327705:ODM327705 ONF327705:ONI327705 OXB327705:OXE327705 PGX327705:PHA327705 PQT327705:PQW327705 QAP327705:QAS327705 QKL327705:QKO327705 QUH327705:QUK327705 RED327705:REG327705 RNZ327705:ROC327705 RXV327705:RXY327705 SHR327705:SHU327705 SRN327705:SRQ327705 TBJ327705:TBM327705 TLF327705:TLI327705 TVB327705:TVE327705 UEX327705:UFA327705 UOT327705:UOW327705 UYP327705:UYS327705 VIL327705:VIO327705 VSH327705:VSK327705 WCD327705:WCG327705 WLZ327705:WMC327705 WVV327705:WVY327705 N393241:Q393241 JJ393241:JM393241 TF393241:TI393241 ADB393241:ADE393241 AMX393241:ANA393241 AWT393241:AWW393241 BGP393241:BGS393241 BQL393241:BQO393241 CAH393241:CAK393241 CKD393241:CKG393241 CTZ393241:CUC393241 DDV393241:DDY393241 DNR393241:DNU393241 DXN393241:DXQ393241 EHJ393241:EHM393241 ERF393241:ERI393241 FBB393241:FBE393241 FKX393241:FLA393241 FUT393241:FUW393241 GEP393241:GES393241 GOL393241:GOO393241 GYH393241:GYK393241 HID393241:HIG393241 HRZ393241:HSC393241 IBV393241:IBY393241 ILR393241:ILU393241 IVN393241:IVQ393241 JFJ393241:JFM393241 JPF393241:JPI393241 JZB393241:JZE393241 KIX393241:KJA393241 KST393241:KSW393241 LCP393241:LCS393241 LML393241:LMO393241 LWH393241:LWK393241 MGD393241:MGG393241 MPZ393241:MQC393241 MZV393241:MZY393241 NJR393241:NJU393241 NTN393241:NTQ393241 ODJ393241:ODM393241 ONF393241:ONI393241 OXB393241:OXE393241 PGX393241:PHA393241 PQT393241:PQW393241 QAP393241:QAS393241 QKL393241:QKO393241 QUH393241:QUK393241 RED393241:REG393241 RNZ393241:ROC393241 RXV393241:RXY393241 SHR393241:SHU393241 SRN393241:SRQ393241 TBJ393241:TBM393241 TLF393241:TLI393241 TVB393241:TVE393241 UEX393241:UFA393241 UOT393241:UOW393241 UYP393241:UYS393241 VIL393241:VIO393241 VSH393241:VSK393241 WCD393241:WCG393241 WLZ393241:WMC393241 WVV393241:WVY393241 N458777:Q458777 JJ458777:JM458777 TF458777:TI458777 ADB458777:ADE458777 AMX458777:ANA458777 AWT458777:AWW458777 BGP458777:BGS458777 BQL458777:BQO458777 CAH458777:CAK458777 CKD458777:CKG458777 CTZ458777:CUC458777 DDV458777:DDY458777 DNR458777:DNU458777 DXN458777:DXQ458777 EHJ458777:EHM458777 ERF458777:ERI458777 FBB458777:FBE458777 FKX458777:FLA458777 FUT458777:FUW458777 GEP458777:GES458777 GOL458777:GOO458777 GYH458777:GYK458777 HID458777:HIG458777 HRZ458777:HSC458777 IBV458777:IBY458777 ILR458777:ILU458777 IVN458777:IVQ458777 JFJ458777:JFM458777 JPF458777:JPI458777 JZB458777:JZE458777 KIX458777:KJA458777 KST458777:KSW458777 LCP458777:LCS458777 LML458777:LMO458777 LWH458777:LWK458777 MGD458777:MGG458777 MPZ458777:MQC458777 MZV458777:MZY458777 NJR458777:NJU458777 NTN458777:NTQ458777 ODJ458777:ODM458777 ONF458777:ONI458777 OXB458777:OXE458777 PGX458777:PHA458777 PQT458777:PQW458777 QAP458777:QAS458777 QKL458777:QKO458777 QUH458777:QUK458777 RED458777:REG458777 RNZ458777:ROC458777 RXV458777:RXY458777 SHR458777:SHU458777 SRN458777:SRQ458777 TBJ458777:TBM458777 TLF458777:TLI458777 TVB458777:TVE458777 UEX458777:UFA458777 UOT458777:UOW458777 UYP458777:UYS458777 VIL458777:VIO458777 VSH458777:VSK458777 WCD458777:WCG458777 WLZ458777:WMC458777 WVV458777:WVY458777 N524313:Q524313 JJ524313:JM524313 TF524313:TI524313 ADB524313:ADE524313 AMX524313:ANA524313 AWT524313:AWW524313 BGP524313:BGS524313 BQL524313:BQO524313 CAH524313:CAK524313 CKD524313:CKG524313 CTZ524313:CUC524313 DDV524313:DDY524313 DNR524313:DNU524313 DXN524313:DXQ524313 EHJ524313:EHM524313 ERF524313:ERI524313 FBB524313:FBE524313 FKX524313:FLA524313 FUT524313:FUW524313 GEP524313:GES524313 GOL524313:GOO524313 GYH524313:GYK524313 HID524313:HIG524313 HRZ524313:HSC524313 IBV524313:IBY524313 ILR524313:ILU524313 IVN524313:IVQ524313 JFJ524313:JFM524313 JPF524313:JPI524313 JZB524313:JZE524313 KIX524313:KJA524313 KST524313:KSW524313 LCP524313:LCS524313 LML524313:LMO524313 LWH524313:LWK524313 MGD524313:MGG524313 MPZ524313:MQC524313 MZV524313:MZY524313 NJR524313:NJU524313 NTN524313:NTQ524313 ODJ524313:ODM524313 ONF524313:ONI524313 OXB524313:OXE524313 PGX524313:PHA524313 PQT524313:PQW524313 QAP524313:QAS524313 QKL524313:QKO524313 QUH524313:QUK524313 RED524313:REG524313 RNZ524313:ROC524313 RXV524313:RXY524313 SHR524313:SHU524313 SRN524313:SRQ524313 TBJ524313:TBM524313 TLF524313:TLI524313 TVB524313:TVE524313 UEX524313:UFA524313 UOT524313:UOW524313 UYP524313:UYS524313 VIL524313:VIO524313 VSH524313:VSK524313 WCD524313:WCG524313 WLZ524313:WMC524313 WVV524313:WVY524313 N589849:Q589849 JJ589849:JM589849 TF589849:TI589849 ADB589849:ADE589849 AMX589849:ANA589849 AWT589849:AWW589849 BGP589849:BGS589849 BQL589849:BQO589849 CAH589849:CAK589849 CKD589849:CKG589849 CTZ589849:CUC589849 DDV589849:DDY589849 DNR589849:DNU589849 DXN589849:DXQ589849 EHJ589849:EHM589849 ERF589849:ERI589849 FBB589849:FBE589849 FKX589849:FLA589849 FUT589849:FUW589849 GEP589849:GES589849 GOL589849:GOO589849 GYH589849:GYK589849 HID589849:HIG589849 HRZ589849:HSC589849 IBV589849:IBY589849 ILR589849:ILU589849 IVN589849:IVQ589849 JFJ589849:JFM589849 JPF589849:JPI589849 JZB589849:JZE589849 KIX589849:KJA589849 KST589849:KSW589849 LCP589849:LCS589849 LML589849:LMO589849 LWH589849:LWK589849 MGD589849:MGG589849 MPZ589849:MQC589849 MZV589849:MZY589849 NJR589849:NJU589849 NTN589849:NTQ589849 ODJ589849:ODM589849 ONF589849:ONI589849 OXB589849:OXE589849 PGX589849:PHA589849 PQT589849:PQW589849 QAP589849:QAS589849 QKL589849:QKO589849 QUH589849:QUK589849 RED589849:REG589849 RNZ589849:ROC589849 RXV589849:RXY589849 SHR589849:SHU589849 SRN589849:SRQ589849 TBJ589849:TBM589849 TLF589849:TLI589849 TVB589849:TVE589849 UEX589849:UFA589849 UOT589849:UOW589849 UYP589849:UYS589849 VIL589849:VIO589849 VSH589849:VSK589849 WCD589849:WCG589849 WLZ589849:WMC589849 WVV589849:WVY589849 N655385:Q655385 JJ655385:JM655385 TF655385:TI655385 ADB655385:ADE655385 AMX655385:ANA655385 AWT655385:AWW655385 BGP655385:BGS655385 BQL655385:BQO655385 CAH655385:CAK655385 CKD655385:CKG655385 CTZ655385:CUC655385 DDV655385:DDY655385 DNR655385:DNU655385 DXN655385:DXQ655385 EHJ655385:EHM655385 ERF655385:ERI655385 FBB655385:FBE655385 FKX655385:FLA655385 FUT655385:FUW655385 GEP655385:GES655385 GOL655385:GOO655385 GYH655385:GYK655385 HID655385:HIG655385 HRZ655385:HSC655385 IBV655385:IBY655385 ILR655385:ILU655385 IVN655385:IVQ655385 JFJ655385:JFM655385 JPF655385:JPI655385 JZB655385:JZE655385 KIX655385:KJA655385 KST655385:KSW655385 LCP655385:LCS655385 LML655385:LMO655385 LWH655385:LWK655385 MGD655385:MGG655385 MPZ655385:MQC655385 MZV655385:MZY655385 NJR655385:NJU655385 NTN655385:NTQ655385 ODJ655385:ODM655385 ONF655385:ONI655385 OXB655385:OXE655385 PGX655385:PHA655385 PQT655385:PQW655385 QAP655385:QAS655385 QKL655385:QKO655385 QUH655385:QUK655385 RED655385:REG655385 RNZ655385:ROC655385 RXV655385:RXY655385 SHR655385:SHU655385 SRN655385:SRQ655385 TBJ655385:TBM655385 TLF655385:TLI655385 TVB655385:TVE655385 UEX655385:UFA655385 UOT655385:UOW655385 UYP655385:UYS655385 VIL655385:VIO655385 VSH655385:VSK655385 WCD655385:WCG655385 WLZ655385:WMC655385 WVV655385:WVY655385 N720921:Q720921 JJ720921:JM720921 TF720921:TI720921 ADB720921:ADE720921 AMX720921:ANA720921 AWT720921:AWW720921 BGP720921:BGS720921 BQL720921:BQO720921 CAH720921:CAK720921 CKD720921:CKG720921 CTZ720921:CUC720921 DDV720921:DDY720921 DNR720921:DNU720921 DXN720921:DXQ720921 EHJ720921:EHM720921 ERF720921:ERI720921 FBB720921:FBE720921 FKX720921:FLA720921 FUT720921:FUW720921 GEP720921:GES720921 GOL720921:GOO720921 GYH720921:GYK720921 HID720921:HIG720921 HRZ720921:HSC720921 IBV720921:IBY720921 ILR720921:ILU720921 IVN720921:IVQ720921 JFJ720921:JFM720921 JPF720921:JPI720921 JZB720921:JZE720921 KIX720921:KJA720921 KST720921:KSW720921 LCP720921:LCS720921 LML720921:LMO720921 LWH720921:LWK720921 MGD720921:MGG720921 MPZ720921:MQC720921 MZV720921:MZY720921 NJR720921:NJU720921 NTN720921:NTQ720921 ODJ720921:ODM720921 ONF720921:ONI720921 OXB720921:OXE720921 PGX720921:PHA720921 PQT720921:PQW720921 QAP720921:QAS720921 QKL720921:QKO720921 QUH720921:QUK720921 RED720921:REG720921 RNZ720921:ROC720921 RXV720921:RXY720921 SHR720921:SHU720921 SRN720921:SRQ720921 TBJ720921:TBM720921 TLF720921:TLI720921 TVB720921:TVE720921 UEX720921:UFA720921 UOT720921:UOW720921 UYP720921:UYS720921 VIL720921:VIO720921 VSH720921:VSK720921 WCD720921:WCG720921 WLZ720921:WMC720921 WVV720921:WVY720921 N786457:Q786457 JJ786457:JM786457 TF786457:TI786457 ADB786457:ADE786457 AMX786457:ANA786457 AWT786457:AWW786457 BGP786457:BGS786457 BQL786457:BQO786457 CAH786457:CAK786457 CKD786457:CKG786457 CTZ786457:CUC786457 DDV786457:DDY786457 DNR786457:DNU786457 DXN786457:DXQ786457 EHJ786457:EHM786457 ERF786457:ERI786457 FBB786457:FBE786457 FKX786457:FLA786457 FUT786457:FUW786457 GEP786457:GES786457 GOL786457:GOO786457 GYH786457:GYK786457 HID786457:HIG786457 HRZ786457:HSC786457 IBV786457:IBY786457 ILR786457:ILU786457 IVN786457:IVQ786457 JFJ786457:JFM786457 JPF786457:JPI786457 JZB786457:JZE786457 KIX786457:KJA786457 KST786457:KSW786457 LCP786457:LCS786457 LML786457:LMO786457 LWH786457:LWK786457 MGD786457:MGG786457 MPZ786457:MQC786457 MZV786457:MZY786457 NJR786457:NJU786457 NTN786457:NTQ786457 ODJ786457:ODM786457 ONF786457:ONI786457 OXB786457:OXE786457 PGX786457:PHA786457 PQT786457:PQW786457 QAP786457:QAS786457 QKL786457:QKO786457 QUH786457:QUK786457 RED786457:REG786457 RNZ786457:ROC786457 RXV786457:RXY786457 SHR786457:SHU786457 SRN786457:SRQ786457 TBJ786457:TBM786457 TLF786457:TLI786457 TVB786457:TVE786457 UEX786457:UFA786457 UOT786457:UOW786457 UYP786457:UYS786457 VIL786457:VIO786457 VSH786457:VSK786457 WCD786457:WCG786457 WLZ786457:WMC786457 WVV786457:WVY786457 N851993:Q851993 JJ851993:JM851993 TF851993:TI851993 ADB851993:ADE851993 AMX851993:ANA851993 AWT851993:AWW851993 BGP851993:BGS851993 BQL851993:BQO851993 CAH851993:CAK851993 CKD851993:CKG851993 CTZ851993:CUC851993 DDV851993:DDY851993 DNR851993:DNU851993 DXN851993:DXQ851993 EHJ851993:EHM851993 ERF851993:ERI851993 FBB851993:FBE851993 FKX851993:FLA851993 FUT851993:FUW851993 GEP851993:GES851993 GOL851993:GOO851993 GYH851993:GYK851993 HID851993:HIG851993 HRZ851993:HSC851993 IBV851993:IBY851993 ILR851993:ILU851993 IVN851993:IVQ851993 JFJ851993:JFM851993 JPF851993:JPI851993 JZB851993:JZE851993 KIX851993:KJA851993 KST851993:KSW851993 LCP851993:LCS851993 LML851993:LMO851993 LWH851993:LWK851993 MGD851993:MGG851993 MPZ851993:MQC851993 MZV851993:MZY851993 NJR851993:NJU851993 NTN851993:NTQ851993 ODJ851993:ODM851993 ONF851993:ONI851993 OXB851993:OXE851993 PGX851993:PHA851993 PQT851993:PQW851993 QAP851993:QAS851993 QKL851993:QKO851993 QUH851993:QUK851993 RED851993:REG851993 RNZ851993:ROC851993 RXV851993:RXY851993 SHR851993:SHU851993 SRN851993:SRQ851993 TBJ851993:TBM851993 TLF851993:TLI851993 TVB851993:TVE851993 UEX851993:UFA851993 UOT851993:UOW851993 UYP851993:UYS851993 VIL851993:VIO851993 VSH851993:VSK851993 WCD851993:WCG851993 WLZ851993:WMC851993 WVV851993:WVY851993 N917529:Q917529 JJ917529:JM917529 TF917529:TI917529 ADB917529:ADE917529 AMX917529:ANA917529 AWT917529:AWW917529 BGP917529:BGS917529 BQL917529:BQO917529 CAH917529:CAK917529 CKD917529:CKG917529 CTZ917529:CUC917529 DDV917529:DDY917529 DNR917529:DNU917529 DXN917529:DXQ917529 EHJ917529:EHM917529 ERF917529:ERI917529 FBB917529:FBE917529 FKX917529:FLA917529 FUT917529:FUW917529 GEP917529:GES917529 GOL917529:GOO917529 GYH917529:GYK917529 HID917529:HIG917529 HRZ917529:HSC917529 IBV917529:IBY917529 ILR917529:ILU917529 IVN917529:IVQ917529 JFJ917529:JFM917529 JPF917529:JPI917529 JZB917529:JZE917529 KIX917529:KJA917529 KST917529:KSW917529 LCP917529:LCS917529 LML917529:LMO917529 LWH917529:LWK917529 MGD917529:MGG917529 MPZ917529:MQC917529 MZV917529:MZY917529 NJR917529:NJU917529 NTN917529:NTQ917529 ODJ917529:ODM917529 ONF917529:ONI917529 OXB917529:OXE917529 PGX917529:PHA917529 PQT917529:PQW917529 QAP917529:QAS917529 QKL917529:QKO917529 QUH917529:QUK917529 RED917529:REG917529 RNZ917529:ROC917529 RXV917529:RXY917529 SHR917529:SHU917529 SRN917529:SRQ917529 TBJ917529:TBM917529 TLF917529:TLI917529 TVB917529:TVE917529 UEX917529:UFA917529 UOT917529:UOW917529 UYP917529:UYS917529 VIL917529:VIO917529 VSH917529:VSK917529 WCD917529:WCG917529 WLZ917529:WMC917529 WVV917529:WVY917529 N983065:Q983065 JJ983065:JM983065 TF983065:TI983065 ADB983065:ADE983065 AMX983065:ANA983065 AWT983065:AWW983065 BGP983065:BGS983065 BQL983065:BQO983065 CAH983065:CAK983065 CKD983065:CKG983065 CTZ983065:CUC983065 DDV983065:DDY983065 DNR983065:DNU983065 DXN983065:DXQ983065 EHJ983065:EHM983065 ERF983065:ERI983065 FBB983065:FBE983065 FKX983065:FLA983065 FUT983065:FUW983065 GEP983065:GES983065 GOL983065:GOO983065 GYH983065:GYK983065 HID983065:HIG983065 HRZ983065:HSC983065 IBV983065:IBY983065 ILR983065:ILU983065 IVN983065:IVQ983065 JFJ983065:JFM983065 JPF983065:JPI983065 JZB983065:JZE983065 KIX983065:KJA983065 KST983065:KSW983065 LCP983065:LCS983065 LML983065:LMO983065 LWH983065:LWK983065 MGD983065:MGG983065 MPZ983065:MQC983065 MZV983065:MZY983065 NJR983065:NJU983065 NTN983065:NTQ983065 ODJ983065:ODM983065 ONF983065:ONI983065 OXB983065:OXE983065 PGX983065:PHA983065 PQT983065:PQW983065 QAP983065:QAS983065 QKL983065:QKO983065 QUH983065:QUK983065 RED983065:REG983065 RNZ983065:ROC983065 RXV983065:RXY983065 SHR983065:SHU983065 SRN983065:SRQ983065 TBJ983065:TBM983065 TLF983065:TLI983065 TVB983065:TVE983065 UEX983065:UFA983065 UOT983065:UOW983065 UYP983065:UYS983065 VIL983065:VIO983065 VSH983065:VSK983065 WCD983065:WCG983065 WLZ983065:WMC983065 WVV983065:WVY983065">
      <formula1>$T$36:$T$38</formula1>
    </dataValidation>
    <dataValidation type="list" allowBlank="1" showInputMessage="1" showErrorMessage="1" sqref="E36:I36 JA36:JE36 SW36:TA36 ACS36:ACW36 AMO36:AMS36 AWK36:AWO36 BGG36:BGK36 BQC36:BQG36 BZY36:CAC36 CJU36:CJY36 CTQ36:CTU36 DDM36:DDQ36 DNI36:DNM36 DXE36:DXI36 EHA36:EHE36 EQW36:ERA36 FAS36:FAW36 FKO36:FKS36 FUK36:FUO36 GEG36:GEK36 GOC36:GOG36 GXY36:GYC36 HHU36:HHY36 HRQ36:HRU36 IBM36:IBQ36 ILI36:ILM36 IVE36:IVI36 JFA36:JFE36 JOW36:JPA36 JYS36:JYW36 KIO36:KIS36 KSK36:KSO36 LCG36:LCK36 LMC36:LMG36 LVY36:LWC36 MFU36:MFY36 MPQ36:MPU36 MZM36:MZQ36 NJI36:NJM36 NTE36:NTI36 ODA36:ODE36 OMW36:ONA36 OWS36:OWW36 PGO36:PGS36 PQK36:PQO36 QAG36:QAK36 QKC36:QKG36 QTY36:QUC36 RDU36:RDY36 RNQ36:RNU36 RXM36:RXQ36 SHI36:SHM36 SRE36:SRI36 TBA36:TBE36 TKW36:TLA36 TUS36:TUW36 UEO36:UES36 UOK36:UOO36 UYG36:UYK36 VIC36:VIG36 VRY36:VSC36 WBU36:WBY36 WLQ36:WLU36 WVM36:WVQ36 E65572:I65572 JA65572:JE65572 SW65572:TA65572 ACS65572:ACW65572 AMO65572:AMS65572 AWK65572:AWO65572 BGG65572:BGK65572 BQC65572:BQG65572 BZY65572:CAC65572 CJU65572:CJY65572 CTQ65572:CTU65572 DDM65572:DDQ65572 DNI65572:DNM65572 DXE65572:DXI65572 EHA65572:EHE65572 EQW65572:ERA65572 FAS65572:FAW65572 FKO65572:FKS65572 FUK65572:FUO65572 GEG65572:GEK65572 GOC65572:GOG65572 GXY65572:GYC65572 HHU65572:HHY65572 HRQ65572:HRU65572 IBM65572:IBQ65572 ILI65572:ILM65572 IVE65572:IVI65572 JFA65572:JFE65572 JOW65572:JPA65572 JYS65572:JYW65572 KIO65572:KIS65572 KSK65572:KSO65572 LCG65572:LCK65572 LMC65572:LMG65572 LVY65572:LWC65572 MFU65572:MFY65572 MPQ65572:MPU65572 MZM65572:MZQ65572 NJI65572:NJM65572 NTE65572:NTI65572 ODA65572:ODE65572 OMW65572:ONA65572 OWS65572:OWW65572 PGO65572:PGS65572 PQK65572:PQO65572 QAG65572:QAK65572 QKC65572:QKG65572 QTY65572:QUC65572 RDU65572:RDY65572 RNQ65572:RNU65572 RXM65572:RXQ65572 SHI65572:SHM65572 SRE65572:SRI65572 TBA65572:TBE65572 TKW65572:TLA65572 TUS65572:TUW65572 UEO65572:UES65572 UOK65572:UOO65572 UYG65572:UYK65572 VIC65572:VIG65572 VRY65572:VSC65572 WBU65572:WBY65572 WLQ65572:WLU65572 WVM65572:WVQ65572 E131108:I131108 JA131108:JE131108 SW131108:TA131108 ACS131108:ACW131108 AMO131108:AMS131108 AWK131108:AWO131108 BGG131108:BGK131108 BQC131108:BQG131108 BZY131108:CAC131108 CJU131108:CJY131108 CTQ131108:CTU131108 DDM131108:DDQ131108 DNI131108:DNM131108 DXE131108:DXI131108 EHA131108:EHE131108 EQW131108:ERA131108 FAS131108:FAW131108 FKO131108:FKS131108 FUK131108:FUO131108 GEG131108:GEK131108 GOC131108:GOG131108 GXY131108:GYC131108 HHU131108:HHY131108 HRQ131108:HRU131108 IBM131108:IBQ131108 ILI131108:ILM131108 IVE131108:IVI131108 JFA131108:JFE131108 JOW131108:JPA131108 JYS131108:JYW131108 KIO131108:KIS131108 KSK131108:KSO131108 LCG131108:LCK131108 LMC131108:LMG131108 LVY131108:LWC131108 MFU131108:MFY131108 MPQ131108:MPU131108 MZM131108:MZQ131108 NJI131108:NJM131108 NTE131108:NTI131108 ODA131108:ODE131108 OMW131108:ONA131108 OWS131108:OWW131108 PGO131108:PGS131108 PQK131108:PQO131108 QAG131108:QAK131108 QKC131108:QKG131108 QTY131108:QUC131108 RDU131108:RDY131108 RNQ131108:RNU131108 RXM131108:RXQ131108 SHI131108:SHM131108 SRE131108:SRI131108 TBA131108:TBE131108 TKW131108:TLA131108 TUS131108:TUW131108 UEO131108:UES131108 UOK131108:UOO131108 UYG131108:UYK131108 VIC131108:VIG131108 VRY131108:VSC131108 WBU131108:WBY131108 WLQ131108:WLU131108 WVM131108:WVQ131108 E196644:I196644 JA196644:JE196644 SW196644:TA196644 ACS196644:ACW196644 AMO196644:AMS196644 AWK196644:AWO196644 BGG196644:BGK196644 BQC196644:BQG196644 BZY196644:CAC196644 CJU196644:CJY196644 CTQ196644:CTU196644 DDM196644:DDQ196644 DNI196644:DNM196644 DXE196644:DXI196644 EHA196644:EHE196644 EQW196644:ERA196644 FAS196644:FAW196644 FKO196644:FKS196644 FUK196644:FUO196644 GEG196644:GEK196644 GOC196644:GOG196644 GXY196644:GYC196644 HHU196644:HHY196644 HRQ196644:HRU196644 IBM196644:IBQ196644 ILI196644:ILM196644 IVE196644:IVI196644 JFA196644:JFE196644 JOW196644:JPA196644 JYS196644:JYW196644 KIO196644:KIS196644 KSK196644:KSO196644 LCG196644:LCK196644 LMC196644:LMG196644 LVY196644:LWC196644 MFU196644:MFY196644 MPQ196644:MPU196644 MZM196644:MZQ196644 NJI196644:NJM196644 NTE196644:NTI196644 ODA196644:ODE196644 OMW196644:ONA196644 OWS196644:OWW196644 PGO196644:PGS196644 PQK196644:PQO196644 QAG196644:QAK196644 QKC196644:QKG196644 QTY196644:QUC196644 RDU196644:RDY196644 RNQ196644:RNU196644 RXM196644:RXQ196644 SHI196644:SHM196644 SRE196644:SRI196644 TBA196644:TBE196644 TKW196644:TLA196644 TUS196644:TUW196644 UEO196644:UES196644 UOK196644:UOO196644 UYG196644:UYK196644 VIC196644:VIG196644 VRY196644:VSC196644 WBU196644:WBY196644 WLQ196644:WLU196644 WVM196644:WVQ196644 E262180:I262180 JA262180:JE262180 SW262180:TA262180 ACS262180:ACW262180 AMO262180:AMS262180 AWK262180:AWO262180 BGG262180:BGK262180 BQC262180:BQG262180 BZY262180:CAC262180 CJU262180:CJY262180 CTQ262180:CTU262180 DDM262180:DDQ262180 DNI262180:DNM262180 DXE262180:DXI262180 EHA262180:EHE262180 EQW262180:ERA262180 FAS262180:FAW262180 FKO262180:FKS262180 FUK262180:FUO262180 GEG262180:GEK262180 GOC262180:GOG262180 GXY262180:GYC262180 HHU262180:HHY262180 HRQ262180:HRU262180 IBM262180:IBQ262180 ILI262180:ILM262180 IVE262180:IVI262180 JFA262180:JFE262180 JOW262180:JPA262180 JYS262180:JYW262180 KIO262180:KIS262180 KSK262180:KSO262180 LCG262180:LCK262180 LMC262180:LMG262180 LVY262180:LWC262180 MFU262180:MFY262180 MPQ262180:MPU262180 MZM262180:MZQ262180 NJI262180:NJM262180 NTE262180:NTI262180 ODA262180:ODE262180 OMW262180:ONA262180 OWS262180:OWW262180 PGO262180:PGS262180 PQK262180:PQO262180 QAG262180:QAK262180 QKC262180:QKG262180 QTY262180:QUC262180 RDU262180:RDY262180 RNQ262180:RNU262180 RXM262180:RXQ262180 SHI262180:SHM262180 SRE262180:SRI262180 TBA262180:TBE262180 TKW262180:TLA262180 TUS262180:TUW262180 UEO262180:UES262180 UOK262180:UOO262180 UYG262180:UYK262180 VIC262180:VIG262180 VRY262180:VSC262180 WBU262180:WBY262180 WLQ262180:WLU262180 WVM262180:WVQ262180 E327716:I327716 JA327716:JE327716 SW327716:TA327716 ACS327716:ACW327716 AMO327716:AMS327716 AWK327716:AWO327716 BGG327716:BGK327716 BQC327716:BQG327716 BZY327716:CAC327716 CJU327716:CJY327716 CTQ327716:CTU327716 DDM327716:DDQ327716 DNI327716:DNM327716 DXE327716:DXI327716 EHA327716:EHE327716 EQW327716:ERA327716 FAS327716:FAW327716 FKO327716:FKS327716 FUK327716:FUO327716 GEG327716:GEK327716 GOC327716:GOG327716 GXY327716:GYC327716 HHU327716:HHY327716 HRQ327716:HRU327716 IBM327716:IBQ327716 ILI327716:ILM327716 IVE327716:IVI327716 JFA327716:JFE327716 JOW327716:JPA327716 JYS327716:JYW327716 KIO327716:KIS327716 KSK327716:KSO327716 LCG327716:LCK327716 LMC327716:LMG327716 LVY327716:LWC327716 MFU327716:MFY327716 MPQ327716:MPU327716 MZM327716:MZQ327716 NJI327716:NJM327716 NTE327716:NTI327716 ODA327716:ODE327716 OMW327716:ONA327716 OWS327716:OWW327716 PGO327716:PGS327716 PQK327716:PQO327716 QAG327716:QAK327716 QKC327716:QKG327716 QTY327716:QUC327716 RDU327716:RDY327716 RNQ327716:RNU327716 RXM327716:RXQ327716 SHI327716:SHM327716 SRE327716:SRI327716 TBA327716:TBE327716 TKW327716:TLA327716 TUS327716:TUW327716 UEO327716:UES327716 UOK327716:UOO327716 UYG327716:UYK327716 VIC327716:VIG327716 VRY327716:VSC327716 WBU327716:WBY327716 WLQ327716:WLU327716 WVM327716:WVQ327716 E393252:I393252 JA393252:JE393252 SW393252:TA393252 ACS393252:ACW393252 AMO393252:AMS393252 AWK393252:AWO393252 BGG393252:BGK393252 BQC393252:BQG393252 BZY393252:CAC393252 CJU393252:CJY393252 CTQ393252:CTU393252 DDM393252:DDQ393252 DNI393252:DNM393252 DXE393252:DXI393252 EHA393252:EHE393252 EQW393252:ERA393252 FAS393252:FAW393252 FKO393252:FKS393252 FUK393252:FUO393252 GEG393252:GEK393252 GOC393252:GOG393252 GXY393252:GYC393252 HHU393252:HHY393252 HRQ393252:HRU393252 IBM393252:IBQ393252 ILI393252:ILM393252 IVE393252:IVI393252 JFA393252:JFE393252 JOW393252:JPA393252 JYS393252:JYW393252 KIO393252:KIS393252 KSK393252:KSO393252 LCG393252:LCK393252 LMC393252:LMG393252 LVY393252:LWC393252 MFU393252:MFY393252 MPQ393252:MPU393252 MZM393252:MZQ393252 NJI393252:NJM393252 NTE393252:NTI393252 ODA393252:ODE393252 OMW393252:ONA393252 OWS393252:OWW393252 PGO393252:PGS393252 PQK393252:PQO393252 QAG393252:QAK393252 QKC393252:QKG393252 QTY393252:QUC393252 RDU393252:RDY393252 RNQ393252:RNU393252 RXM393252:RXQ393252 SHI393252:SHM393252 SRE393252:SRI393252 TBA393252:TBE393252 TKW393252:TLA393252 TUS393252:TUW393252 UEO393252:UES393252 UOK393252:UOO393252 UYG393252:UYK393252 VIC393252:VIG393252 VRY393252:VSC393252 WBU393252:WBY393252 WLQ393252:WLU393252 WVM393252:WVQ393252 E458788:I458788 JA458788:JE458788 SW458788:TA458788 ACS458788:ACW458788 AMO458788:AMS458788 AWK458788:AWO458788 BGG458788:BGK458788 BQC458788:BQG458788 BZY458788:CAC458788 CJU458788:CJY458788 CTQ458788:CTU458788 DDM458788:DDQ458788 DNI458788:DNM458788 DXE458788:DXI458788 EHA458788:EHE458788 EQW458788:ERA458788 FAS458788:FAW458788 FKO458788:FKS458788 FUK458788:FUO458788 GEG458788:GEK458788 GOC458788:GOG458788 GXY458788:GYC458788 HHU458788:HHY458788 HRQ458788:HRU458788 IBM458788:IBQ458788 ILI458788:ILM458788 IVE458788:IVI458788 JFA458788:JFE458788 JOW458788:JPA458788 JYS458788:JYW458788 KIO458788:KIS458788 KSK458788:KSO458788 LCG458788:LCK458788 LMC458788:LMG458788 LVY458788:LWC458788 MFU458788:MFY458788 MPQ458788:MPU458788 MZM458788:MZQ458788 NJI458788:NJM458788 NTE458788:NTI458788 ODA458788:ODE458788 OMW458788:ONA458788 OWS458788:OWW458788 PGO458788:PGS458788 PQK458788:PQO458788 QAG458788:QAK458788 QKC458788:QKG458788 QTY458788:QUC458788 RDU458788:RDY458788 RNQ458788:RNU458788 RXM458788:RXQ458788 SHI458788:SHM458788 SRE458788:SRI458788 TBA458788:TBE458788 TKW458788:TLA458788 TUS458788:TUW458788 UEO458788:UES458788 UOK458788:UOO458788 UYG458788:UYK458788 VIC458788:VIG458788 VRY458788:VSC458788 WBU458788:WBY458788 WLQ458788:WLU458788 WVM458788:WVQ458788 E524324:I524324 JA524324:JE524324 SW524324:TA524324 ACS524324:ACW524324 AMO524324:AMS524324 AWK524324:AWO524324 BGG524324:BGK524324 BQC524324:BQG524324 BZY524324:CAC524324 CJU524324:CJY524324 CTQ524324:CTU524324 DDM524324:DDQ524324 DNI524324:DNM524324 DXE524324:DXI524324 EHA524324:EHE524324 EQW524324:ERA524324 FAS524324:FAW524324 FKO524324:FKS524324 FUK524324:FUO524324 GEG524324:GEK524324 GOC524324:GOG524324 GXY524324:GYC524324 HHU524324:HHY524324 HRQ524324:HRU524324 IBM524324:IBQ524324 ILI524324:ILM524324 IVE524324:IVI524324 JFA524324:JFE524324 JOW524324:JPA524324 JYS524324:JYW524324 KIO524324:KIS524324 KSK524324:KSO524324 LCG524324:LCK524324 LMC524324:LMG524324 LVY524324:LWC524324 MFU524324:MFY524324 MPQ524324:MPU524324 MZM524324:MZQ524324 NJI524324:NJM524324 NTE524324:NTI524324 ODA524324:ODE524324 OMW524324:ONA524324 OWS524324:OWW524324 PGO524324:PGS524324 PQK524324:PQO524324 QAG524324:QAK524324 QKC524324:QKG524324 QTY524324:QUC524324 RDU524324:RDY524324 RNQ524324:RNU524324 RXM524324:RXQ524324 SHI524324:SHM524324 SRE524324:SRI524324 TBA524324:TBE524324 TKW524324:TLA524324 TUS524324:TUW524324 UEO524324:UES524324 UOK524324:UOO524324 UYG524324:UYK524324 VIC524324:VIG524324 VRY524324:VSC524324 WBU524324:WBY524324 WLQ524324:WLU524324 WVM524324:WVQ524324 E589860:I589860 JA589860:JE589860 SW589860:TA589860 ACS589860:ACW589860 AMO589860:AMS589860 AWK589860:AWO589860 BGG589860:BGK589860 BQC589860:BQG589860 BZY589860:CAC589860 CJU589860:CJY589860 CTQ589860:CTU589860 DDM589860:DDQ589860 DNI589860:DNM589860 DXE589860:DXI589860 EHA589860:EHE589860 EQW589860:ERA589860 FAS589860:FAW589860 FKO589860:FKS589860 FUK589860:FUO589860 GEG589860:GEK589860 GOC589860:GOG589860 GXY589860:GYC589860 HHU589860:HHY589860 HRQ589860:HRU589860 IBM589860:IBQ589860 ILI589860:ILM589860 IVE589860:IVI589860 JFA589860:JFE589860 JOW589860:JPA589860 JYS589860:JYW589860 KIO589860:KIS589860 KSK589860:KSO589860 LCG589860:LCK589860 LMC589860:LMG589860 LVY589860:LWC589860 MFU589860:MFY589860 MPQ589860:MPU589860 MZM589860:MZQ589860 NJI589860:NJM589860 NTE589860:NTI589860 ODA589860:ODE589860 OMW589860:ONA589860 OWS589860:OWW589860 PGO589860:PGS589860 PQK589860:PQO589860 QAG589860:QAK589860 QKC589860:QKG589860 QTY589860:QUC589860 RDU589860:RDY589860 RNQ589860:RNU589860 RXM589860:RXQ589860 SHI589860:SHM589860 SRE589860:SRI589860 TBA589860:TBE589860 TKW589860:TLA589860 TUS589860:TUW589860 UEO589860:UES589860 UOK589860:UOO589860 UYG589860:UYK589860 VIC589860:VIG589860 VRY589860:VSC589860 WBU589860:WBY589860 WLQ589860:WLU589860 WVM589860:WVQ589860 E655396:I655396 JA655396:JE655396 SW655396:TA655396 ACS655396:ACW655396 AMO655396:AMS655396 AWK655396:AWO655396 BGG655396:BGK655396 BQC655396:BQG655396 BZY655396:CAC655396 CJU655396:CJY655396 CTQ655396:CTU655396 DDM655396:DDQ655396 DNI655396:DNM655396 DXE655396:DXI655396 EHA655396:EHE655396 EQW655396:ERA655396 FAS655396:FAW655396 FKO655396:FKS655396 FUK655396:FUO655396 GEG655396:GEK655396 GOC655396:GOG655396 GXY655396:GYC655396 HHU655396:HHY655396 HRQ655396:HRU655396 IBM655396:IBQ655396 ILI655396:ILM655396 IVE655396:IVI655396 JFA655396:JFE655396 JOW655396:JPA655396 JYS655396:JYW655396 KIO655396:KIS655396 KSK655396:KSO655396 LCG655396:LCK655396 LMC655396:LMG655396 LVY655396:LWC655396 MFU655396:MFY655396 MPQ655396:MPU655396 MZM655396:MZQ655396 NJI655396:NJM655396 NTE655396:NTI655396 ODA655396:ODE655396 OMW655396:ONA655396 OWS655396:OWW655396 PGO655396:PGS655396 PQK655396:PQO655396 QAG655396:QAK655396 QKC655396:QKG655396 QTY655396:QUC655396 RDU655396:RDY655396 RNQ655396:RNU655396 RXM655396:RXQ655396 SHI655396:SHM655396 SRE655396:SRI655396 TBA655396:TBE655396 TKW655396:TLA655396 TUS655396:TUW655396 UEO655396:UES655396 UOK655396:UOO655396 UYG655396:UYK655396 VIC655396:VIG655396 VRY655396:VSC655396 WBU655396:WBY655396 WLQ655396:WLU655396 WVM655396:WVQ655396 E720932:I720932 JA720932:JE720932 SW720932:TA720932 ACS720932:ACW720932 AMO720932:AMS720932 AWK720932:AWO720932 BGG720932:BGK720932 BQC720932:BQG720932 BZY720932:CAC720932 CJU720932:CJY720932 CTQ720932:CTU720932 DDM720932:DDQ720932 DNI720932:DNM720932 DXE720932:DXI720932 EHA720932:EHE720932 EQW720932:ERA720932 FAS720932:FAW720932 FKO720932:FKS720932 FUK720932:FUO720932 GEG720932:GEK720932 GOC720932:GOG720932 GXY720932:GYC720932 HHU720932:HHY720932 HRQ720932:HRU720932 IBM720932:IBQ720932 ILI720932:ILM720932 IVE720932:IVI720932 JFA720932:JFE720932 JOW720932:JPA720932 JYS720932:JYW720932 KIO720932:KIS720932 KSK720932:KSO720932 LCG720932:LCK720932 LMC720932:LMG720932 LVY720932:LWC720932 MFU720932:MFY720932 MPQ720932:MPU720932 MZM720932:MZQ720932 NJI720932:NJM720932 NTE720932:NTI720932 ODA720932:ODE720932 OMW720932:ONA720932 OWS720932:OWW720932 PGO720932:PGS720932 PQK720932:PQO720932 QAG720932:QAK720932 QKC720932:QKG720932 QTY720932:QUC720932 RDU720932:RDY720932 RNQ720932:RNU720932 RXM720932:RXQ720932 SHI720932:SHM720932 SRE720932:SRI720932 TBA720932:TBE720932 TKW720932:TLA720932 TUS720932:TUW720932 UEO720932:UES720932 UOK720932:UOO720932 UYG720932:UYK720932 VIC720932:VIG720932 VRY720932:VSC720932 WBU720932:WBY720932 WLQ720932:WLU720932 WVM720932:WVQ720932 E786468:I786468 JA786468:JE786468 SW786468:TA786468 ACS786468:ACW786468 AMO786468:AMS786468 AWK786468:AWO786468 BGG786468:BGK786468 BQC786468:BQG786468 BZY786468:CAC786468 CJU786468:CJY786468 CTQ786468:CTU786468 DDM786468:DDQ786468 DNI786468:DNM786468 DXE786468:DXI786468 EHA786468:EHE786468 EQW786468:ERA786468 FAS786468:FAW786468 FKO786468:FKS786468 FUK786468:FUO786468 GEG786468:GEK786468 GOC786468:GOG786468 GXY786468:GYC786468 HHU786468:HHY786468 HRQ786468:HRU786468 IBM786468:IBQ786468 ILI786468:ILM786468 IVE786468:IVI786468 JFA786468:JFE786468 JOW786468:JPA786468 JYS786468:JYW786468 KIO786468:KIS786468 KSK786468:KSO786468 LCG786468:LCK786468 LMC786468:LMG786468 LVY786468:LWC786468 MFU786468:MFY786468 MPQ786468:MPU786468 MZM786468:MZQ786468 NJI786468:NJM786468 NTE786468:NTI786468 ODA786468:ODE786468 OMW786468:ONA786468 OWS786468:OWW786468 PGO786468:PGS786468 PQK786468:PQO786468 QAG786468:QAK786468 QKC786468:QKG786468 QTY786468:QUC786468 RDU786468:RDY786468 RNQ786468:RNU786468 RXM786468:RXQ786468 SHI786468:SHM786468 SRE786468:SRI786468 TBA786468:TBE786468 TKW786468:TLA786468 TUS786468:TUW786468 UEO786468:UES786468 UOK786468:UOO786468 UYG786468:UYK786468 VIC786468:VIG786468 VRY786468:VSC786468 WBU786468:WBY786468 WLQ786468:WLU786468 WVM786468:WVQ786468 E852004:I852004 JA852004:JE852004 SW852004:TA852004 ACS852004:ACW852004 AMO852004:AMS852004 AWK852004:AWO852004 BGG852004:BGK852004 BQC852004:BQG852004 BZY852004:CAC852004 CJU852004:CJY852004 CTQ852004:CTU852004 DDM852004:DDQ852004 DNI852004:DNM852004 DXE852004:DXI852004 EHA852004:EHE852004 EQW852004:ERA852004 FAS852004:FAW852004 FKO852004:FKS852004 FUK852004:FUO852004 GEG852004:GEK852004 GOC852004:GOG852004 GXY852004:GYC852004 HHU852004:HHY852004 HRQ852004:HRU852004 IBM852004:IBQ852004 ILI852004:ILM852004 IVE852004:IVI852004 JFA852004:JFE852004 JOW852004:JPA852004 JYS852004:JYW852004 KIO852004:KIS852004 KSK852004:KSO852004 LCG852004:LCK852004 LMC852004:LMG852004 LVY852004:LWC852004 MFU852004:MFY852004 MPQ852004:MPU852004 MZM852004:MZQ852004 NJI852004:NJM852004 NTE852004:NTI852004 ODA852004:ODE852004 OMW852004:ONA852004 OWS852004:OWW852004 PGO852004:PGS852004 PQK852004:PQO852004 QAG852004:QAK852004 QKC852004:QKG852004 QTY852004:QUC852004 RDU852004:RDY852004 RNQ852004:RNU852004 RXM852004:RXQ852004 SHI852004:SHM852004 SRE852004:SRI852004 TBA852004:TBE852004 TKW852004:TLA852004 TUS852004:TUW852004 UEO852004:UES852004 UOK852004:UOO852004 UYG852004:UYK852004 VIC852004:VIG852004 VRY852004:VSC852004 WBU852004:WBY852004 WLQ852004:WLU852004 WVM852004:WVQ852004 E917540:I917540 JA917540:JE917540 SW917540:TA917540 ACS917540:ACW917540 AMO917540:AMS917540 AWK917540:AWO917540 BGG917540:BGK917540 BQC917540:BQG917540 BZY917540:CAC917540 CJU917540:CJY917540 CTQ917540:CTU917540 DDM917540:DDQ917540 DNI917540:DNM917540 DXE917540:DXI917540 EHA917540:EHE917540 EQW917540:ERA917540 FAS917540:FAW917540 FKO917540:FKS917540 FUK917540:FUO917540 GEG917540:GEK917540 GOC917540:GOG917540 GXY917540:GYC917540 HHU917540:HHY917540 HRQ917540:HRU917540 IBM917540:IBQ917540 ILI917540:ILM917540 IVE917540:IVI917540 JFA917540:JFE917540 JOW917540:JPA917540 JYS917540:JYW917540 KIO917540:KIS917540 KSK917540:KSO917540 LCG917540:LCK917540 LMC917540:LMG917540 LVY917540:LWC917540 MFU917540:MFY917540 MPQ917540:MPU917540 MZM917540:MZQ917540 NJI917540:NJM917540 NTE917540:NTI917540 ODA917540:ODE917540 OMW917540:ONA917540 OWS917540:OWW917540 PGO917540:PGS917540 PQK917540:PQO917540 QAG917540:QAK917540 QKC917540:QKG917540 QTY917540:QUC917540 RDU917540:RDY917540 RNQ917540:RNU917540 RXM917540:RXQ917540 SHI917540:SHM917540 SRE917540:SRI917540 TBA917540:TBE917540 TKW917540:TLA917540 TUS917540:TUW917540 UEO917540:UES917540 UOK917540:UOO917540 UYG917540:UYK917540 VIC917540:VIG917540 VRY917540:VSC917540 WBU917540:WBY917540 WLQ917540:WLU917540 WVM917540:WVQ917540 E983076:I983076 JA983076:JE983076 SW983076:TA983076 ACS983076:ACW983076 AMO983076:AMS983076 AWK983076:AWO983076 BGG983076:BGK983076 BQC983076:BQG983076 BZY983076:CAC983076 CJU983076:CJY983076 CTQ983076:CTU983076 DDM983076:DDQ983076 DNI983076:DNM983076 DXE983076:DXI983076 EHA983076:EHE983076 EQW983076:ERA983076 FAS983076:FAW983076 FKO983076:FKS983076 FUK983076:FUO983076 GEG983076:GEK983076 GOC983076:GOG983076 GXY983076:GYC983076 HHU983076:HHY983076 HRQ983076:HRU983076 IBM983076:IBQ983076 ILI983076:ILM983076 IVE983076:IVI983076 JFA983076:JFE983076 JOW983076:JPA983076 JYS983076:JYW983076 KIO983076:KIS983076 KSK983076:KSO983076 LCG983076:LCK983076 LMC983076:LMG983076 LVY983076:LWC983076 MFU983076:MFY983076 MPQ983076:MPU983076 MZM983076:MZQ983076 NJI983076:NJM983076 NTE983076:NTI983076 ODA983076:ODE983076 OMW983076:ONA983076 OWS983076:OWW983076 PGO983076:PGS983076 PQK983076:PQO983076 QAG983076:QAK983076 QKC983076:QKG983076 QTY983076:QUC983076 RDU983076:RDY983076 RNQ983076:RNU983076 RXM983076:RXQ983076 SHI983076:SHM983076 SRE983076:SRI983076 TBA983076:TBE983076 TKW983076:TLA983076 TUS983076:TUW983076 UEO983076:UES983076 UOK983076:UOO983076 UYG983076:UYK983076 VIC983076:VIG983076 VRY983076:VSC983076 WBU983076:WBY983076 WLQ983076:WLU983076 WVM983076:WVQ983076">
      <formula1>$Y$36:$Y$46</formula1>
    </dataValidation>
  </dataValidations>
  <printOptions horizontalCentered="1"/>
  <pageMargins left="0.39370078740157483" right="0.39370078740157483" top="0.39370078740157483" bottom="0.3937007874015748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WVZ116"/>
  <sheetViews>
    <sheetView showGridLines="0" zoomScale="80" zoomScaleNormal="80" workbookViewId="0">
      <selection activeCell="B56" sqref="B56:K56"/>
    </sheetView>
  </sheetViews>
  <sheetFormatPr baseColWidth="10" defaultColWidth="0" defaultRowHeight="14.25" customHeight="1" zeroHeight="1" x14ac:dyDescent="0.2"/>
  <cols>
    <col min="1" max="1" width="3.7109375" style="188" customWidth="1"/>
    <col min="2" max="2" width="13.42578125" style="188" customWidth="1"/>
    <col min="3" max="3" width="19" style="188" customWidth="1"/>
    <col min="4" max="4" width="13.42578125" style="188" bestFit="1" customWidth="1"/>
    <col min="5" max="5" width="12.140625" style="188" customWidth="1"/>
    <col min="6" max="6" width="10.140625" style="188" customWidth="1"/>
    <col min="7" max="7" width="12" style="188" bestFit="1" customWidth="1"/>
    <col min="8" max="8" width="31.28515625" style="188" customWidth="1"/>
    <col min="9" max="9" width="17.28515625" style="188" customWidth="1"/>
    <col min="10" max="11" width="20.7109375" style="188" customWidth="1"/>
    <col min="12" max="12" width="2" style="188" customWidth="1"/>
    <col min="13" max="13" width="4" style="188" customWidth="1"/>
    <col min="14" max="14" width="13.42578125" style="188" customWidth="1"/>
    <col min="15" max="16" width="11.42578125" style="188" customWidth="1"/>
    <col min="17" max="17" width="3" style="188" customWidth="1"/>
    <col min="18" max="18" width="3.42578125" style="188" customWidth="1"/>
    <col min="19" max="240" width="11.42578125" style="188" hidden="1" customWidth="1"/>
    <col min="241" max="241" width="18.140625" style="188" hidden="1" customWidth="1"/>
    <col min="242" max="256" width="13.7109375" style="188" hidden="1"/>
    <col min="257" max="257" width="3.7109375" style="188" customWidth="1"/>
    <col min="258" max="258" width="13.42578125" style="188" customWidth="1"/>
    <col min="259" max="259" width="19" style="188" customWidth="1"/>
    <col min="260" max="260" width="13.42578125" style="188" bestFit="1" customWidth="1"/>
    <col min="261" max="261" width="12.140625" style="188" customWidth="1"/>
    <col min="262" max="262" width="10.140625" style="188" customWidth="1"/>
    <col min="263" max="263" width="12" style="188" bestFit="1" customWidth="1"/>
    <col min="264" max="264" width="31.28515625" style="188" customWidth="1"/>
    <col min="265" max="265" width="17.28515625" style="188" customWidth="1"/>
    <col min="266" max="267" width="20.7109375" style="188" customWidth="1"/>
    <col min="268" max="268" width="2" style="188" customWidth="1"/>
    <col min="269" max="269" width="4" style="188" customWidth="1"/>
    <col min="270" max="270" width="13.42578125" style="188" customWidth="1"/>
    <col min="271" max="272" width="11.42578125" style="188" customWidth="1"/>
    <col min="273" max="273" width="3" style="188" customWidth="1"/>
    <col min="274" max="274" width="3.42578125" style="188" customWidth="1"/>
    <col min="275" max="497" width="13.7109375" style="188" hidden="1" customWidth="1"/>
    <col min="498" max="512" width="13.7109375" style="188" hidden="1"/>
    <col min="513" max="513" width="3.7109375" style="188" customWidth="1"/>
    <col min="514" max="514" width="13.42578125" style="188" customWidth="1"/>
    <col min="515" max="515" width="19" style="188" customWidth="1"/>
    <col min="516" max="516" width="13.42578125" style="188" bestFit="1" customWidth="1"/>
    <col min="517" max="517" width="12.140625" style="188" customWidth="1"/>
    <col min="518" max="518" width="10.140625" style="188" customWidth="1"/>
    <col min="519" max="519" width="12" style="188" bestFit="1" customWidth="1"/>
    <col min="520" max="520" width="31.28515625" style="188" customWidth="1"/>
    <col min="521" max="521" width="17.28515625" style="188" customWidth="1"/>
    <col min="522" max="523" width="20.7109375" style="188" customWidth="1"/>
    <col min="524" max="524" width="2" style="188" customWidth="1"/>
    <col min="525" max="525" width="4" style="188" customWidth="1"/>
    <col min="526" max="526" width="13.42578125" style="188" customWidth="1"/>
    <col min="527" max="528" width="11.42578125" style="188" customWidth="1"/>
    <col min="529" max="529" width="3" style="188" customWidth="1"/>
    <col min="530" max="530" width="3.42578125" style="188" customWidth="1"/>
    <col min="531" max="753" width="13.7109375" style="188" hidden="1" customWidth="1"/>
    <col min="754" max="768" width="13.7109375" style="188" hidden="1"/>
    <col min="769" max="769" width="3.7109375" style="188" customWidth="1"/>
    <col min="770" max="770" width="13.42578125" style="188" customWidth="1"/>
    <col min="771" max="771" width="19" style="188" customWidth="1"/>
    <col min="772" max="772" width="13.42578125" style="188" bestFit="1" customWidth="1"/>
    <col min="773" max="773" width="12.140625" style="188" customWidth="1"/>
    <col min="774" max="774" width="10.140625" style="188" customWidth="1"/>
    <col min="775" max="775" width="12" style="188" bestFit="1" customWidth="1"/>
    <col min="776" max="776" width="31.28515625" style="188" customWidth="1"/>
    <col min="777" max="777" width="17.28515625" style="188" customWidth="1"/>
    <col min="778" max="779" width="20.7109375" style="188" customWidth="1"/>
    <col min="780" max="780" width="2" style="188" customWidth="1"/>
    <col min="781" max="781" width="4" style="188" customWidth="1"/>
    <col min="782" max="782" width="13.42578125" style="188" customWidth="1"/>
    <col min="783" max="784" width="11.42578125" style="188" customWidth="1"/>
    <col min="785" max="785" width="3" style="188" customWidth="1"/>
    <col min="786" max="786" width="3.42578125" style="188" customWidth="1"/>
    <col min="787" max="1009" width="13.7109375" style="188" hidden="1" customWidth="1"/>
    <col min="1010" max="1024" width="13.7109375" style="188" hidden="1"/>
    <col min="1025" max="1025" width="3.7109375" style="188" customWidth="1"/>
    <col min="1026" max="1026" width="13.42578125" style="188" customWidth="1"/>
    <col min="1027" max="1027" width="19" style="188" customWidth="1"/>
    <col min="1028" max="1028" width="13.42578125" style="188" bestFit="1" customWidth="1"/>
    <col min="1029" max="1029" width="12.140625" style="188" customWidth="1"/>
    <col min="1030" max="1030" width="10.140625" style="188" customWidth="1"/>
    <col min="1031" max="1031" width="12" style="188" bestFit="1" customWidth="1"/>
    <col min="1032" max="1032" width="31.28515625" style="188" customWidth="1"/>
    <col min="1033" max="1033" width="17.28515625" style="188" customWidth="1"/>
    <col min="1034" max="1035" width="20.7109375" style="188" customWidth="1"/>
    <col min="1036" max="1036" width="2" style="188" customWidth="1"/>
    <col min="1037" max="1037" width="4" style="188" customWidth="1"/>
    <col min="1038" max="1038" width="13.42578125" style="188" customWidth="1"/>
    <col min="1039" max="1040" width="11.42578125" style="188" customWidth="1"/>
    <col min="1041" max="1041" width="3" style="188" customWidth="1"/>
    <col min="1042" max="1042" width="3.42578125" style="188" customWidth="1"/>
    <col min="1043" max="1265" width="13.7109375" style="188" hidden="1" customWidth="1"/>
    <col min="1266" max="1280" width="13.7109375" style="188" hidden="1"/>
    <col min="1281" max="1281" width="3.7109375" style="188" customWidth="1"/>
    <col min="1282" max="1282" width="13.42578125" style="188" customWidth="1"/>
    <col min="1283" max="1283" width="19" style="188" customWidth="1"/>
    <col min="1284" max="1284" width="13.42578125" style="188" bestFit="1" customWidth="1"/>
    <col min="1285" max="1285" width="12.140625" style="188" customWidth="1"/>
    <col min="1286" max="1286" width="10.140625" style="188" customWidth="1"/>
    <col min="1287" max="1287" width="12" style="188" bestFit="1" customWidth="1"/>
    <col min="1288" max="1288" width="31.28515625" style="188" customWidth="1"/>
    <col min="1289" max="1289" width="17.28515625" style="188" customWidth="1"/>
    <col min="1290" max="1291" width="20.7109375" style="188" customWidth="1"/>
    <col min="1292" max="1292" width="2" style="188" customWidth="1"/>
    <col min="1293" max="1293" width="4" style="188" customWidth="1"/>
    <col min="1294" max="1294" width="13.42578125" style="188" customWidth="1"/>
    <col min="1295" max="1296" width="11.42578125" style="188" customWidth="1"/>
    <col min="1297" max="1297" width="3" style="188" customWidth="1"/>
    <col min="1298" max="1298" width="3.42578125" style="188" customWidth="1"/>
    <col min="1299" max="1521" width="13.7109375" style="188" hidden="1" customWidth="1"/>
    <col min="1522" max="1536" width="13.7109375" style="188" hidden="1"/>
    <col min="1537" max="1537" width="3.7109375" style="188" customWidth="1"/>
    <col min="1538" max="1538" width="13.42578125" style="188" customWidth="1"/>
    <col min="1539" max="1539" width="19" style="188" customWidth="1"/>
    <col min="1540" max="1540" width="13.42578125" style="188" bestFit="1" customWidth="1"/>
    <col min="1541" max="1541" width="12.140625" style="188" customWidth="1"/>
    <col min="1542" max="1542" width="10.140625" style="188" customWidth="1"/>
    <col min="1543" max="1543" width="12" style="188" bestFit="1" customWidth="1"/>
    <col min="1544" max="1544" width="31.28515625" style="188" customWidth="1"/>
    <col min="1545" max="1545" width="17.28515625" style="188" customWidth="1"/>
    <col min="1546" max="1547" width="20.7109375" style="188" customWidth="1"/>
    <col min="1548" max="1548" width="2" style="188" customWidth="1"/>
    <col min="1549" max="1549" width="4" style="188" customWidth="1"/>
    <col min="1550" max="1550" width="13.42578125" style="188" customWidth="1"/>
    <col min="1551" max="1552" width="11.42578125" style="188" customWidth="1"/>
    <col min="1553" max="1553" width="3" style="188" customWidth="1"/>
    <col min="1554" max="1554" width="3.42578125" style="188" customWidth="1"/>
    <col min="1555" max="1777" width="13.7109375" style="188" hidden="1" customWidth="1"/>
    <col min="1778" max="1792" width="13.7109375" style="188" hidden="1"/>
    <col min="1793" max="1793" width="3.7109375" style="188" customWidth="1"/>
    <col min="1794" max="1794" width="13.42578125" style="188" customWidth="1"/>
    <col min="1795" max="1795" width="19" style="188" customWidth="1"/>
    <col min="1796" max="1796" width="13.42578125" style="188" bestFit="1" customWidth="1"/>
    <col min="1797" max="1797" width="12.140625" style="188" customWidth="1"/>
    <col min="1798" max="1798" width="10.140625" style="188" customWidth="1"/>
    <col min="1799" max="1799" width="12" style="188" bestFit="1" customWidth="1"/>
    <col min="1800" max="1800" width="31.28515625" style="188" customWidth="1"/>
    <col min="1801" max="1801" width="17.28515625" style="188" customWidth="1"/>
    <col min="1802" max="1803" width="20.7109375" style="188" customWidth="1"/>
    <col min="1804" max="1804" width="2" style="188" customWidth="1"/>
    <col min="1805" max="1805" width="4" style="188" customWidth="1"/>
    <col min="1806" max="1806" width="13.42578125" style="188" customWidth="1"/>
    <col min="1807" max="1808" width="11.42578125" style="188" customWidth="1"/>
    <col min="1809" max="1809" width="3" style="188" customWidth="1"/>
    <col min="1810" max="1810" width="3.42578125" style="188" customWidth="1"/>
    <col min="1811" max="2033" width="13.7109375" style="188" hidden="1" customWidth="1"/>
    <col min="2034" max="2048" width="13.7109375" style="188" hidden="1"/>
    <col min="2049" max="2049" width="3.7109375" style="188" customWidth="1"/>
    <col min="2050" max="2050" width="13.42578125" style="188" customWidth="1"/>
    <col min="2051" max="2051" width="19" style="188" customWidth="1"/>
    <col min="2052" max="2052" width="13.42578125" style="188" bestFit="1" customWidth="1"/>
    <col min="2053" max="2053" width="12.140625" style="188" customWidth="1"/>
    <col min="2054" max="2054" width="10.140625" style="188" customWidth="1"/>
    <col min="2055" max="2055" width="12" style="188" bestFit="1" customWidth="1"/>
    <col min="2056" max="2056" width="31.28515625" style="188" customWidth="1"/>
    <col min="2057" max="2057" width="17.28515625" style="188" customWidth="1"/>
    <col min="2058" max="2059" width="20.7109375" style="188" customWidth="1"/>
    <col min="2060" max="2060" width="2" style="188" customWidth="1"/>
    <col min="2061" max="2061" width="4" style="188" customWidth="1"/>
    <col min="2062" max="2062" width="13.42578125" style="188" customWidth="1"/>
    <col min="2063" max="2064" width="11.42578125" style="188" customWidth="1"/>
    <col min="2065" max="2065" width="3" style="188" customWidth="1"/>
    <col min="2066" max="2066" width="3.42578125" style="188" customWidth="1"/>
    <col min="2067" max="2289" width="13.7109375" style="188" hidden="1" customWidth="1"/>
    <col min="2290" max="2304" width="13.7109375" style="188" hidden="1"/>
    <col min="2305" max="2305" width="3.7109375" style="188" customWidth="1"/>
    <col min="2306" max="2306" width="13.42578125" style="188" customWidth="1"/>
    <col min="2307" max="2307" width="19" style="188" customWidth="1"/>
    <col min="2308" max="2308" width="13.42578125" style="188" bestFit="1" customWidth="1"/>
    <col min="2309" max="2309" width="12.140625" style="188" customWidth="1"/>
    <col min="2310" max="2310" width="10.140625" style="188" customWidth="1"/>
    <col min="2311" max="2311" width="12" style="188" bestFit="1" customWidth="1"/>
    <col min="2312" max="2312" width="31.28515625" style="188" customWidth="1"/>
    <col min="2313" max="2313" width="17.28515625" style="188" customWidth="1"/>
    <col min="2314" max="2315" width="20.7109375" style="188" customWidth="1"/>
    <col min="2316" max="2316" width="2" style="188" customWidth="1"/>
    <col min="2317" max="2317" width="4" style="188" customWidth="1"/>
    <col min="2318" max="2318" width="13.42578125" style="188" customWidth="1"/>
    <col min="2319" max="2320" width="11.42578125" style="188" customWidth="1"/>
    <col min="2321" max="2321" width="3" style="188" customWidth="1"/>
    <col min="2322" max="2322" width="3.42578125" style="188" customWidth="1"/>
    <col min="2323" max="2545" width="13.7109375" style="188" hidden="1" customWidth="1"/>
    <col min="2546" max="2560" width="13.7109375" style="188" hidden="1"/>
    <col min="2561" max="2561" width="3.7109375" style="188" customWidth="1"/>
    <col min="2562" max="2562" width="13.42578125" style="188" customWidth="1"/>
    <col min="2563" max="2563" width="19" style="188" customWidth="1"/>
    <col min="2564" max="2564" width="13.42578125" style="188" bestFit="1" customWidth="1"/>
    <col min="2565" max="2565" width="12.140625" style="188" customWidth="1"/>
    <col min="2566" max="2566" width="10.140625" style="188" customWidth="1"/>
    <col min="2567" max="2567" width="12" style="188" bestFit="1" customWidth="1"/>
    <col min="2568" max="2568" width="31.28515625" style="188" customWidth="1"/>
    <col min="2569" max="2569" width="17.28515625" style="188" customWidth="1"/>
    <col min="2570" max="2571" width="20.7109375" style="188" customWidth="1"/>
    <col min="2572" max="2572" width="2" style="188" customWidth="1"/>
    <col min="2573" max="2573" width="4" style="188" customWidth="1"/>
    <col min="2574" max="2574" width="13.42578125" style="188" customWidth="1"/>
    <col min="2575" max="2576" width="11.42578125" style="188" customWidth="1"/>
    <col min="2577" max="2577" width="3" style="188" customWidth="1"/>
    <col min="2578" max="2578" width="3.42578125" style="188" customWidth="1"/>
    <col min="2579" max="2801" width="13.7109375" style="188" hidden="1" customWidth="1"/>
    <col min="2802" max="2816" width="13.7109375" style="188" hidden="1"/>
    <col min="2817" max="2817" width="3.7109375" style="188" customWidth="1"/>
    <col min="2818" max="2818" width="13.42578125" style="188" customWidth="1"/>
    <col min="2819" max="2819" width="19" style="188" customWidth="1"/>
    <col min="2820" max="2820" width="13.42578125" style="188" bestFit="1" customWidth="1"/>
    <col min="2821" max="2821" width="12.140625" style="188" customWidth="1"/>
    <col min="2822" max="2822" width="10.140625" style="188" customWidth="1"/>
    <col min="2823" max="2823" width="12" style="188" bestFit="1" customWidth="1"/>
    <col min="2824" max="2824" width="31.28515625" style="188" customWidth="1"/>
    <col min="2825" max="2825" width="17.28515625" style="188" customWidth="1"/>
    <col min="2826" max="2827" width="20.7109375" style="188" customWidth="1"/>
    <col min="2828" max="2828" width="2" style="188" customWidth="1"/>
    <col min="2829" max="2829" width="4" style="188" customWidth="1"/>
    <col min="2830" max="2830" width="13.42578125" style="188" customWidth="1"/>
    <col min="2831" max="2832" width="11.42578125" style="188" customWidth="1"/>
    <col min="2833" max="2833" width="3" style="188" customWidth="1"/>
    <col min="2834" max="2834" width="3.42578125" style="188" customWidth="1"/>
    <col min="2835" max="3057" width="13.7109375" style="188" hidden="1" customWidth="1"/>
    <col min="3058" max="3072" width="13.7109375" style="188" hidden="1"/>
    <col min="3073" max="3073" width="3.7109375" style="188" customWidth="1"/>
    <col min="3074" max="3074" width="13.42578125" style="188" customWidth="1"/>
    <col min="3075" max="3075" width="19" style="188" customWidth="1"/>
    <col min="3076" max="3076" width="13.42578125" style="188" bestFit="1" customWidth="1"/>
    <col min="3077" max="3077" width="12.140625" style="188" customWidth="1"/>
    <col min="3078" max="3078" width="10.140625" style="188" customWidth="1"/>
    <col min="3079" max="3079" width="12" style="188" bestFit="1" customWidth="1"/>
    <col min="3080" max="3080" width="31.28515625" style="188" customWidth="1"/>
    <col min="3081" max="3081" width="17.28515625" style="188" customWidth="1"/>
    <col min="3082" max="3083" width="20.7109375" style="188" customWidth="1"/>
    <col min="3084" max="3084" width="2" style="188" customWidth="1"/>
    <col min="3085" max="3085" width="4" style="188" customWidth="1"/>
    <col min="3086" max="3086" width="13.42578125" style="188" customWidth="1"/>
    <col min="3087" max="3088" width="11.42578125" style="188" customWidth="1"/>
    <col min="3089" max="3089" width="3" style="188" customWidth="1"/>
    <col min="3090" max="3090" width="3.42578125" style="188" customWidth="1"/>
    <col min="3091" max="3313" width="13.7109375" style="188" hidden="1" customWidth="1"/>
    <col min="3314" max="3328" width="13.7109375" style="188" hidden="1"/>
    <col min="3329" max="3329" width="3.7109375" style="188" customWidth="1"/>
    <col min="3330" max="3330" width="13.42578125" style="188" customWidth="1"/>
    <col min="3331" max="3331" width="19" style="188" customWidth="1"/>
    <col min="3332" max="3332" width="13.42578125" style="188" bestFit="1" customWidth="1"/>
    <col min="3333" max="3333" width="12.140625" style="188" customWidth="1"/>
    <col min="3334" max="3334" width="10.140625" style="188" customWidth="1"/>
    <col min="3335" max="3335" width="12" style="188" bestFit="1" customWidth="1"/>
    <col min="3336" max="3336" width="31.28515625" style="188" customWidth="1"/>
    <col min="3337" max="3337" width="17.28515625" style="188" customWidth="1"/>
    <col min="3338" max="3339" width="20.7109375" style="188" customWidth="1"/>
    <col min="3340" max="3340" width="2" style="188" customWidth="1"/>
    <col min="3341" max="3341" width="4" style="188" customWidth="1"/>
    <col min="3342" max="3342" width="13.42578125" style="188" customWidth="1"/>
    <col min="3343" max="3344" width="11.42578125" style="188" customWidth="1"/>
    <col min="3345" max="3345" width="3" style="188" customWidth="1"/>
    <col min="3346" max="3346" width="3.42578125" style="188" customWidth="1"/>
    <col min="3347" max="3569" width="13.7109375" style="188" hidden="1" customWidth="1"/>
    <col min="3570" max="3584" width="13.7109375" style="188" hidden="1"/>
    <col min="3585" max="3585" width="3.7109375" style="188" customWidth="1"/>
    <col min="3586" max="3586" width="13.42578125" style="188" customWidth="1"/>
    <col min="3587" max="3587" width="19" style="188" customWidth="1"/>
    <col min="3588" max="3588" width="13.42578125" style="188" bestFit="1" customWidth="1"/>
    <col min="3589" max="3589" width="12.140625" style="188" customWidth="1"/>
    <col min="3590" max="3590" width="10.140625" style="188" customWidth="1"/>
    <col min="3591" max="3591" width="12" style="188" bestFit="1" customWidth="1"/>
    <col min="3592" max="3592" width="31.28515625" style="188" customWidth="1"/>
    <col min="3593" max="3593" width="17.28515625" style="188" customWidth="1"/>
    <col min="3594" max="3595" width="20.7109375" style="188" customWidth="1"/>
    <col min="3596" max="3596" width="2" style="188" customWidth="1"/>
    <col min="3597" max="3597" width="4" style="188" customWidth="1"/>
    <col min="3598" max="3598" width="13.42578125" style="188" customWidth="1"/>
    <col min="3599" max="3600" width="11.42578125" style="188" customWidth="1"/>
    <col min="3601" max="3601" width="3" style="188" customWidth="1"/>
    <col min="3602" max="3602" width="3.42578125" style="188" customWidth="1"/>
    <col min="3603" max="3825" width="13.7109375" style="188" hidden="1" customWidth="1"/>
    <col min="3826" max="3840" width="13.7109375" style="188" hidden="1"/>
    <col min="3841" max="3841" width="3.7109375" style="188" customWidth="1"/>
    <col min="3842" max="3842" width="13.42578125" style="188" customWidth="1"/>
    <col min="3843" max="3843" width="19" style="188" customWidth="1"/>
    <col min="3844" max="3844" width="13.42578125" style="188" bestFit="1" customWidth="1"/>
    <col min="3845" max="3845" width="12.140625" style="188" customWidth="1"/>
    <col min="3846" max="3846" width="10.140625" style="188" customWidth="1"/>
    <col min="3847" max="3847" width="12" style="188" bestFit="1" customWidth="1"/>
    <col min="3848" max="3848" width="31.28515625" style="188" customWidth="1"/>
    <col min="3849" max="3849" width="17.28515625" style="188" customWidth="1"/>
    <col min="3850" max="3851" width="20.7109375" style="188" customWidth="1"/>
    <col min="3852" max="3852" width="2" style="188" customWidth="1"/>
    <col min="3853" max="3853" width="4" style="188" customWidth="1"/>
    <col min="3854" max="3854" width="13.42578125" style="188" customWidth="1"/>
    <col min="3855" max="3856" width="11.42578125" style="188" customWidth="1"/>
    <col min="3857" max="3857" width="3" style="188" customWidth="1"/>
    <col min="3858" max="3858" width="3.42578125" style="188" customWidth="1"/>
    <col min="3859" max="4081" width="13.7109375" style="188" hidden="1" customWidth="1"/>
    <col min="4082" max="4096" width="13.7109375" style="188" hidden="1"/>
    <col min="4097" max="4097" width="3.7109375" style="188" customWidth="1"/>
    <col min="4098" max="4098" width="13.42578125" style="188" customWidth="1"/>
    <col min="4099" max="4099" width="19" style="188" customWidth="1"/>
    <col min="4100" max="4100" width="13.42578125" style="188" bestFit="1" customWidth="1"/>
    <col min="4101" max="4101" width="12.140625" style="188" customWidth="1"/>
    <col min="4102" max="4102" width="10.140625" style="188" customWidth="1"/>
    <col min="4103" max="4103" width="12" style="188" bestFit="1" customWidth="1"/>
    <col min="4104" max="4104" width="31.28515625" style="188" customWidth="1"/>
    <col min="4105" max="4105" width="17.28515625" style="188" customWidth="1"/>
    <col min="4106" max="4107" width="20.7109375" style="188" customWidth="1"/>
    <col min="4108" max="4108" width="2" style="188" customWidth="1"/>
    <col min="4109" max="4109" width="4" style="188" customWidth="1"/>
    <col min="4110" max="4110" width="13.42578125" style="188" customWidth="1"/>
    <col min="4111" max="4112" width="11.42578125" style="188" customWidth="1"/>
    <col min="4113" max="4113" width="3" style="188" customWidth="1"/>
    <col min="4114" max="4114" width="3.42578125" style="188" customWidth="1"/>
    <col min="4115" max="4337" width="13.7109375" style="188" hidden="1" customWidth="1"/>
    <col min="4338" max="4352" width="13.7109375" style="188" hidden="1"/>
    <col min="4353" max="4353" width="3.7109375" style="188" customWidth="1"/>
    <col min="4354" max="4354" width="13.42578125" style="188" customWidth="1"/>
    <col min="4355" max="4355" width="19" style="188" customWidth="1"/>
    <col min="4356" max="4356" width="13.42578125" style="188" bestFit="1" customWidth="1"/>
    <col min="4357" max="4357" width="12.140625" style="188" customWidth="1"/>
    <col min="4358" max="4358" width="10.140625" style="188" customWidth="1"/>
    <col min="4359" max="4359" width="12" style="188" bestFit="1" customWidth="1"/>
    <col min="4360" max="4360" width="31.28515625" style="188" customWidth="1"/>
    <col min="4361" max="4361" width="17.28515625" style="188" customWidth="1"/>
    <col min="4362" max="4363" width="20.7109375" style="188" customWidth="1"/>
    <col min="4364" max="4364" width="2" style="188" customWidth="1"/>
    <col min="4365" max="4365" width="4" style="188" customWidth="1"/>
    <col min="4366" max="4366" width="13.42578125" style="188" customWidth="1"/>
    <col min="4367" max="4368" width="11.42578125" style="188" customWidth="1"/>
    <col min="4369" max="4369" width="3" style="188" customWidth="1"/>
    <col min="4370" max="4370" width="3.42578125" style="188" customWidth="1"/>
    <col min="4371" max="4593" width="13.7109375" style="188" hidden="1" customWidth="1"/>
    <col min="4594" max="4608" width="13.7109375" style="188" hidden="1"/>
    <col min="4609" max="4609" width="3.7109375" style="188" customWidth="1"/>
    <col min="4610" max="4610" width="13.42578125" style="188" customWidth="1"/>
    <col min="4611" max="4611" width="19" style="188" customWidth="1"/>
    <col min="4612" max="4612" width="13.42578125" style="188" bestFit="1" customWidth="1"/>
    <col min="4613" max="4613" width="12.140625" style="188" customWidth="1"/>
    <col min="4614" max="4614" width="10.140625" style="188" customWidth="1"/>
    <col min="4615" max="4615" width="12" style="188" bestFit="1" customWidth="1"/>
    <col min="4616" max="4616" width="31.28515625" style="188" customWidth="1"/>
    <col min="4617" max="4617" width="17.28515625" style="188" customWidth="1"/>
    <col min="4618" max="4619" width="20.7109375" style="188" customWidth="1"/>
    <col min="4620" max="4620" width="2" style="188" customWidth="1"/>
    <col min="4621" max="4621" width="4" style="188" customWidth="1"/>
    <col min="4622" max="4622" width="13.42578125" style="188" customWidth="1"/>
    <col min="4623" max="4624" width="11.42578125" style="188" customWidth="1"/>
    <col min="4625" max="4625" width="3" style="188" customWidth="1"/>
    <col min="4626" max="4626" width="3.42578125" style="188" customWidth="1"/>
    <col min="4627" max="4849" width="13.7109375" style="188" hidden="1" customWidth="1"/>
    <col min="4850" max="4864" width="13.7109375" style="188" hidden="1"/>
    <col min="4865" max="4865" width="3.7109375" style="188" customWidth="1"/>
    <col min="4866" max="4866" width="13.42578125" style="188" customWidth="1"/>
    <col min="4867" max="4867" width="19" style="188" customWidth="1"/>
    <col min="4868" max="4868" width="13.42578125" style="188" bestFit="1" customWidth="1"/>
    <col min="4869" max="4869" width="12.140625" style="188" customWidth="1"/>
    <col min="4870" max="4870" width="10.140625" style="188" customWidth="1"/>
    <col min="4871" max="4871" width="12" style="188" bestFit="1" customWidth="1"/>
    <col min="4872" max="4872" width="31.28515625" style="188" customWidth="1"/>
    <col min="4873" max="4873" width="17.28515625" style="188" customWidth="1"/>
    <col min="4874" max="4875" width="20.7109375" style="188" customWidth="1"/>
    <col min="4876" max="4876" width="2" style="188" customWidth="1"/>
    <col min="4877" max="4877" width="4" style="188" customWidth="1"/>
    <col min="4878" max="4878" width="13.42578125" style="188" customWidth="1"/>
    <col min="4879" max="4880" width="11.42578125" style="188" customWidth="1"/>
    <col min="4881" max="4881" width="3" style="188" customWidth="1"/>
    <col min="4882" max="4882" width="3.42578125" style="188" customWidth="1"/>
    <col min="4883" max="5105" width="13.7109375" style="188" hidden="1" customWidth="1"/>
    <col min="5106" max="5120" width="13.7109375" style="188" hidden="1"/>
    <col min="5121" max="5121" width="3.7109375" style="188" customWidth="1"/>
    <col min="5122" max="5122" width="13.42578125" style="188" customWidth="1"/>
    <col min="5123" max="5123" width="19" style="188" customWidth="1"/>
    <col min="5124" max="5124" width="13.42578125" style="188" bestFit="1" customWidth="1"/>
    <col min="5125" max="5125" width="12.140625" style="188" customWidth="1"/>
    <col min="5126" max="5126" width="10.140625" style="188" customWidth="1"/>
    <col min="5127" max="5127" width="12" style="188" bestFit="1" customWidth="1"/>
    <col min="5128" max="5128" width="31.28515625" style="188" customWidth="1"/>
    <col min="5129" max="5129" width="17.28515625" style="188" customWidth="1"/>
    <col min="5130" max="5131" width="20.7109375" style="188" customWidth="1"/>
    <col min="5132" max="5132" width="2" style="188" customWidth="1"/>
    <col min="5133" max="5133" width="4" style="188" customWidth="1"/>
    <col min="5134" max="5134" width="13.42578125" style="188" customWidth="1"/>
    <col min="5135" max="5136" width="11.42578125" style="188" customWidth="1"/>
    <col min="5137" max="5137" width="3" style="188" customWidth="1"/>
    <col min="5138" max="5138" width="3.42578125" style="188" customWidth="1"/>
    <col min="5139" max="5361" width="13.7109375" style="188" hidden="1" customWidth="1"/>
    <col min="5362" max="5376" width="13.7109375" style="188" hidden="1"/>
    <col min="5377" max="5377" width="3.7109375" style="188" customWidth="1"/>
    <col min="5378" max="5378" width="13.42578125" style="188" customWidth="1"/>
    <col min="5379" max="5379" width="19" style="188" customWidth="1"/>
    <col min="5380" max="5380" width="13.42578125" style="188" bestFit="1" customWidth="1"/>
    <col min="5381" max="5381" width="12.140625" style="188" customWidth="1"/>
    <col min="5382" max="5382" width="10.140625" style="188" customWidth="1"/>
    <col min="5383" max="5383" width="12" style="188" bestFit="1" customWidth="1"/>
    <col min="5384" max="5384" width="31.28515625" style="188" customWidth="1"/>
    <col min="5385" max="5385" width="17.28515625" style="188" customWidth="1"/>
    <col min="5386" max="5387" width="20.7109375" style="188" customWidth="1"/>
    <col min="5388" max="5388" width="2" style="188" customWidth="1"/>
    <col min="5389" max="5389" width="4" style="188" customWidth="1"/>
    <col min="5390" max="5390" width="13.42578125" style="188" customWidth="1"/>
    <col min="5391" max="5392" width="11.42578125" style="188" customWidth="1"/>
    <col min="5393" max="5393" width="3" style="188" customWidth="1"/>
    <col min="5394" max="5394" width="3.42578125" style="188" customWidth="1"/>
    <col min="5395" max="5617" width="13.7109375" style="188" hidden="1" customWidth="1"/>
    <col min="5618" max="5632" width="13.7109375" style="188" hidden="1"/>
    <col min="5633" max="5633" width="3.7109375" style="188" customWidth="1"/>
    <col min="5634" max="5634" width="13.42578125" style="188" customWidth="1"/>
    <col min="5635" max="5635" width="19" style="188" customWidth="1"/>
    <col min="5636" max="5636" width="13.42578125" style="188" bestFit="1" customWidth="1"/>
    <col min="5637" max="5637" width="12.140625" style="188" customWidth="1"/>
    <col min="5638" max="5638" width="10.140625" style="188" customWidth="1"/>
    <col min="5639" max="5639" width="12" style="188" bestFit="1" customWidth="1"/>
    <col min="5640" max="5640" width="31.28515625" style="188" customWidth="1"/>
    <col min="5641" max="5641" width="17.28515625" style="188" customWidth="1"/>
    <col min="5642" max="5643" width="20.7109375" style="188" customWidth="1"/>
    <col min="5644" max="5644" width="2" style="188" customWidth="1"/>
    <col min="5645" max="5645" width="4" style="188" customWidth="1"/>
    <col min="5646" max="5646" width="13.42578125" style="188" customWidth="1"/>
    <col min="5647" max="5648" width="11.42578125" style="188" customWidth="1"/>
    <col min="5649" max="5649" width="3" style="188" customWidth="1"/>
    <col min="5650" max="5650" width="3.42578125" style="188" customWidth="1"/>
    <col min="5651" max="5873" width="13.7109375" style="188" hidden="1" customWidth="1"/>
    <col min="5874" max="5888" width="13.7109375" style="188" hidden="1"/>
    <col min="5889" max="5889" width="3.7109375" style="188" customWidth="1"/>
    <col min="5890" max="5890" width="13.42578125" style="188" customWidth="1"/>
    <col min="5891" max="5891" width="19" style="188" customWidth="1"/>
    <col min="5892" max="5892" width="13.42578125" style="188" bestFit="1" customWidth="1"/>
    <col min="5893" max="5893" width="12.140625" style="188" customWidth="1"/>
    <col min="5894" max="5894" width="10.140625" style="188" customWidth="1"/>
    <col min="5895" max="5895" width="12" style="188" bestFit="1" customWidth="1"/>
    <col min="5896" max="5896" width="31.28515625" style="188" customWidth="1"/>
    <col min="5897" max="5897" width="17.28515625" style="188" customWidth="1"/>
    <col min="5898" max="5899" width="20.7109375" style="188" customWidth="1"/>
    <col min="5900" max="5900" width="2" style="188" customWidth="1"/>
    <col min="5901" max="5901" width="4" style="188" customWidth="1"/>
    <col min="5902" max="5902" width="13.42578125" style="188" customWidth="1"/>
    <col min="5903" max="5904" width="11.42578125" style="188" customWidth="1"/>
    <col min="5905" max="5905" width="3" style="188" customWidth="1"/>
    <col min="5906" max="5906" width="3.42578125" style="188" customWidth="1"/>
    <col min="5907" max="6129" width="13.7109375" style="188" hidden="1" customWidth="1"/>
    <col min="6130" max="6144" width="13.7109375" style="188" hidden="1"/>
    <col min="6145" max="6145" width="3.7109375" style="188" customWidth="1"/>
    <col min="6146" max="6146" width="13.42578125" style="188" customWidth="1"/>
    <col min="6147" max="6147" width="19" style="188" customWidth="1"/>
    <col min="6148" max="6148" width="13.42578125" style="188" bestFit="1" customWidth="1"/>
    <col min="6149" max="6149" width="12.140625" style="188" customWidth="1"/>
    <col min="6150" max="6150" width="10.140625" style="188" customWidth="1"/>
    <col min="6151" max="6151" width="12" style="188" bestFit="1" customWidth="1"/>
    <col min="6152" max="6152" width="31.28515625" style="188" customWidth="1"/>
    <col min="6153" max="6153" width="17.28515625" style="188" customWidth="1"/>
    <col min="6154" max="6155" width="20.7109375" style="188" customWidth="1"/>
    <col min="6156" max="6156" width="2" style="188" customWidth="1"/>
    <col min="6157" max="6157" width="4" style="188" customWidth="1"/>
    <col min="6158" max="6158" width="13.42578125" style="188" customWidth="1"/>
    <col min="6159" max="6160" width="11.42578125" style="188" customWidth="1"/>
    <col min="6161" max="6161" width="3" style="188" customWidth="1"/>
    <col min="6162" max="6162" width="3.42578125" style="188" customWidth="1"/>
    <col min="6163" max="6385" width="13.7109375" style="188" hidden="1" customWidth="1"/>
    <col min="6386" max="6400" width="13.7109375" style="188" hidden="1"/>
    <col min="6401" max="6401" width="3.7109375" style="188" customWidth="1"/>
    <col min="6402" max="6402" width="13.42578125" style="188" customWidth="1"/>
    <col min="6403" max="6403" width="19" style="188" customWidth="1"/>
    <col min="6404" max="6404" width="13.42578125" style="188" bestFit="1" customWidth="1"/>
    <col min="6405" max="6405" width="12.140625" style="188" customWidth="1"/>
    <col min="6406" max="6406" width="10.140625" style="188" customWidth="1"/>
    <col min="6407" max="6407" width="12" style="188" bestFit="1" customWidth="1"/>
    <col min="6408" max="6408" width="31.28515625" style="188" customWidth="1"/>
    <col min="6409" max="6409" width="17.28515625" style="188" customWidth="1"/>
    <col min="6410" max="6411" width="20.7109375" style="188" customWidth="1"/>
    <col min="6412" max="6412" width="2" style="188" customWidth="1"/>
    <col min="6413" max="6413" width="4" style="188" customWidth="1"/>
    <col min="6414" max="6414" width="13.42578125" style="188" customWidth="1"/>
    <col min="6415" max="6416" width="11.42578125" style="188" customWidth="1"/>
    <col min="6417" max="6417" width="3" style="188" customWidth="1"/>
    <col min="6418" max="6418" width="3.42578125" style="188" customWidth="1"/>
    <col min="6419" max="6641" width="13.7109375" style="188" hidden="1" customWidth="1"/>
    <col min="6642" max="6656" width="13.7109375" style="188" hidden="1"/>
    <col min="6657" max="6657" width="3.7109375" style="188" customWidth="1"/>
    <col min="6658" max="6658" width="13.42578125" style="188" customWidth="1"/>
    <col min="6659" max="6659" width="19" style="188" customWidth="1"/>
    <col min="6660" max="6660" width="13.42578125" style="188" bestFit="1" customWidth="1"/>
    <col min="6661" max="6661" width="12.140625" style="188" customWidth="1"/>
    <col min="6662" max="6662" width="10.140625" style="188" customWidth="1"/>
    <col min="6663" max="6663" width="12" style="188" bestFit="1" customWidth="1"/>
    <col min="6664" max="6664" width="31.28515625" style="188" customWidth="1"/>
    <col min="6665" max="6665" width="17.28515625" style="188" customWidth="1"/>
    <col min="6666" max="6667" width="20.7109375" style="188" customWidth="1"/>
    <col min="6668" max="6668" width="2" style="188" customWidth="1"/>
    <col min="6669" max="6669" width="4" style="188" customWidth="1"/>
    <col min="6670" max="6670" width="13.42578125" style="188" customWidth="1"/>
    <col min="6671" max="6672" width="11.42578125" style="188" customWidth="1"/>
    <col min="6673" max="6673" width="3" style="188" customWidth="1"/>
    <col min="6674" max="6674" width="3.42578125" style="188" customWidth="1"/>
    <col min="6675" max="6897" width="13.7109375" style="188" hidden="1" customWidth="1"/>
    <col min="6898" max="6912" width="13.7109375" style="188" hidden="1"/>
    <col min="6913" max="6913" width="3.7109375" style="188" customWidth="1"/>
    <col min="6914" max="6914" width="13.42578125" style="188" customWidth="1"/>
    <col min="6915" max="6915" width="19" style="188" customWidth="1"/>
    <col min="6916" max="6916" width="13.42578125" style="188" bestFit="1" customWidth="1"/>
    <col min="6917" max="6917" width="12.140625" style="188" customWidth="1"/>
    <col min="6918" max="6918" width="10.140625" style="188" customWidth="1"/>
    <col min="6919" max="6919" width="12" style="188" bestFit="1" customWidth="1"/>
    <col min="6920" max="6920" width="31.28515625" style="188" customWidth="1"/>
    <col min="6921" max="6921" width="17.28515625" style="188" customWidth="1"/>
    <col min="6922" max="6923" width="20.7109375" style="188" customWidth="1"/>
    <col min="6924" max="6924" width="2" style="188" customWidth="1"/>
    <col min="6925" max="6925" width="4" style="188" customWidth="1"/>
    <col min="6926" max="6926" width="13.42578125" style="188" customWidth="1"/>
    <col min="6927" max="6928" width="11.42578125" style="188" customWidth="1"/>
    <col min="6929" max="6929" width="3" style="188" customWidth="1"/>
    <col min="6930" max="6930" width="3.42578125" style="188" customWidth="1"/>
    <col min="6931" max="7153" width="13.7109375" style="188" hidden="1" customWidth="1"/>
    <col min="7154" max="7168" width="13.7109375" style="188" hidden="1"/>
    <col min="7169" max="7169" width="3.7109375" style="188" customWidth="1"/>
    <col min="7170" max="7170" width="13.42578125" style="188" customWidth="1"/>
    <col min="7171" max="7171" width="19" style="188" customWidth="1"/>
    <col min="7172" max="7172" width="13.42578125" style="188" bestFit="1" customWidth="1"/>
    <col min="7173" max="7173" width="12.140625" style="188" customWidth="1"/>
    <col min="7174" max="7174" width="10.140625" style="188" customWidth="1"/>
    <col min="7175" max="7175" width="12" style="188" bestFit="1" customWidth="1"/>
    <col min="7176" max="7176" width="31.28515625" style="188" customWidth="1"/>
    <col min="7177" max="7177" width="17.28515625" style="188" customWidth="1"/>
    <col min="7178" max="7179" width="20.7109375" style="188" customWidth="1"/>
    <col min="7180" max="7180" width="2" style="188" customWidth="1"/>
    <col min="7181" max="7181" width="4" style="188" customWidth="1"/>
    <col min="7182" max="7182" width="13.42578125" style="188" customWidth="1"/>
    <col min="7183" max="7184" width="11.42578125" style="188" customWidth="1"/>
    <col min="7185" max="7185" width="3" style="188" customWidth="1"/>
    <col min="7186" max="7186" width="3.42578125" style="188" customWidth="1"/>
    <col min="7187" max="7409" width="13.7109375" style="188" hidden="1" customWidth="1"/>
    <col min="7410" max="7424" width="13.7109375" style="188" hidden="1"/>
    <col min="7425" max="7425" width="3.7109375" style="188" customWidth="1"/>
    <col min="7426" max="7426" width="13.42578125" style="188" customWidth="1"/>
    <col min="7427" max="7427" width="19" style="188" customWidth="1"/>
    <col min="7428" max="7428" width="13.42578125" style="188" bestFit="1" customWidth="1"/>
    <col min="7429" max="7429" width="12.140625" style="188" customWidth="1"/>
    <col min="7430" max="7430" width="10.140625" style="188" customWidth="1"/>
    <col min="7431" max="7431" width="12" style="188" bestFit="1" customWidth="1"/>
    <col min="7432" max="7432" width="31.28515625" style="188" customWidth="1"/>
    <col min="7433" max="7433" width="17.28515625" style="188" customWidth="1"/>
    <col min="7434" max="7435" width="20.7109375" style="188" customWidth="1"/>
    <col min="7436" max="7436" width="2" style="188" customWidth="1"/>
    <col min="7437" max="7437" width="4" style="188" customWidth="1"/>
    <col min="7438" max="7438" width="13.42578125" style="188" customWidth="1"/>
    <col min="7439" max="7440" width="11.42578125" style="188" customWidth="1"/>
    <col min="7441" max="7441" width="3" style="188" customWidth="1"/>
    <col min="7442" max="7442" width="3.42578125" style="188" customWidth="1"/>
    <col min="7443" max="7665" width="13.7109375" style="188" hidden="1" customWidth="1"/>
    <col min="7666" max="7680" width="13.7109375" style="188" hidden="1"/>
    <col min="7681" max="7681" width="3.7109375" style="188" customWidth="1"/>
    <col min="7682" max="7682" width="13.42578125" style="188" customWidth="1"/>
    <col min="7683" max="7683" width="19" style="188" customWidth="1"/>
    <col min="7684" max="7684" width="13.42578125" style="188" bestFit="1" customWidth="1"/>
    <col min="7685" max="7685" width="12.140625" style="188" customWidth="1"/>
    <col min="7686" max="7686" width="10.140625" style="188" customWidth="1"/>
    <col min="7687" max="7687" width="12" style="188" bestFit="1" customWidth="1"/>
    <col min="7688" max="7688" width="31.28515625" style="188" customWidth="1"/>
    <col min="7689" max="7689" width="17.28515625" style="188" customWidth="1"/>
    <col min="7690" max="7691" width="20.7109375" style="188" customWidth="1"/>
    <col min="7692" max="7692" width="2" style="188" customWidth="1"/>
    <col min="7693" max="7693" width="4" style="188" customWidth="1"/>
    <col min="7694" max="7694" width="13.42578125" style="188" customWidth="1"/>
    <col min="7695" max="7696" width="11.42578125" style="188" customWidth="1"/>
    <col min="7697" max="7697" width="3" style="188" customWidth="1"/>
    <col min="7698" max="7698" width="3.42578125" style="188" customWidth="1"/>
    <col min="7699" max="7921" width="13.7109375" style="188" hidden="1" customWidth="1"/>
    <col min="7922" max="7936" width="13.7109375" style="188" hidden="1"/>
    <col min="7937" max="7937" width="3.7109375" style="188" customWidth="1"/>
    <col min="7938" max="7938" width="13.42578125" style="188" customWidth="1"/>
    <col min="7939" max="7939" width="19" style="188" customWidth="1"/>
    <col min="7940" max="7940" width="13.42578125" style="188" bestFit="1" customWidth="1"/>
    <col min="7941" max="7941" width="12.140625" style="188" customWidth="1"/>
    <col min="7942" max="7942" width="10.140625" style="188" customWidth="1"/>
    <col min="7943" max="7943" width="12" style="188" bestFit="1" customWidth="1"/>
    <col min="7944" max="7944" width="31.28515625" style="188" customWidth="1"/>
    <col min="7945" max="7945" width="17.28515625" style="188" customWidth="1"/>
    <col min="7946" max="7947" width="20.7109375" style="188" customWidth="1"/>
    <col min="7948" max="7948" width="2" style="188" customWidth="1"/>
    <col min="7949" max="7949" width="4" style="188" customWidth="1"/>
    <col min="7950" max="7950" width="13.42578125" style="188" customWidth="1"/>
    <col min="7951" max="7952" width="11.42578125" style="188" customWidth="1"/>
    <col min="7953" max="7953" width="3" style="188" customWidth="1"/>
    <col min="7954" max="7954" width="3.42578125" style="188" customWidth="1"/>
    <col min="7955" max="8177" width="13.7109375" style="188" hidden="1" customWidth="1"/>
    <col min="8178" max="8192" width="13.7109375" style="188" hidden="1"/>
    <col min="8193" max="8193" width="3.7109375" style="188" customWidth="1"/>
    <col min="8194" max="8194" width="13.42578125" style="188" customWidth="1"/>
    <col min="8195" max="8195" width="19" style="188" customWidth="1"/>
    <col min="8196" max="8196" width="13.42578125" style="188" bestFit="1" customWidth="1"/>
    <col min="8197" max="8197" width="12.140625" style="188" customWidth="1"/>
    <col min="8198" max="8198" width="10.140625" style="188" customWidth="1"/>
    <col min="8199" max="8199" width="12" style="188" bestFit="1" customWidth="1"/>
    <col min="8200" max="8200" width="31.28515625" style="188" customWidth="1"/>
    <col min="8201" max="8201" width="17.28515625" style="188" customWidth="1"/>
    <col min="8202" max="8203" width="20.7109375" style="188" customWidth="1"/>
    <col min="8204" max="8204" width="2" style="188" customWidth="1"/>
    <col min="8205" max="8205" width="4" style="188" customWidth="1"/>
    <col min="8206" max="8206" width="13.42578125" style="188" customWidth="1"/>
    <col min="8207" max="8208" width="11.42578125" style="188" customWidth="1"/>
    <col min="8209" max="8209" width="3" style="188" customWidth="1"/>
    <col min="8210" max="8210" width="3.42578125" style="188" customWidth="1"/>
    <col min="8211" max="8433" width="13.7109375" style="188" hidden="1" customWidth="1"/>
    <col min="8434" max="8448" width="13.7109375" style="188" hidden="1"/>
    <col min="8449" max="8449" width="3.7109375" style="188" customWidth="1"/>
    <col min="8450" max="8450" width="13.42578125" style="188" customWidth="1"/>
    <col min="8451" max="8451" width="19" style="188" customWidth="1"/>
    <col min="8452" max="8452" width="13.42578125" style="188" bestFit="1" customWidth="1"/>
    <col min="8453" max="8453" width="12.140625" style="188" customWidth="1"/>
    <col min="8454" max="8454" width="10.140625" style="188" customWidth="1"/>
    <col min="8455" max="8455" width="12" style="188" bestFit="1" customWidth="1"/>
    <col min="8456" max="8456" width="31.28515625" style="188" customWidth="1"/>
    <col min="8457" max="8457" width="17.28515625" style="188" customWidth="1"/>
    <col min="8458" max="8459" width="20.7109375" style="188" customWidth="1"/>
    <col min="8460" max="8460" width="2" style="188" customWidth="1"/>
    <col min="8461" max="8461" width="4" style="188" customWidth="1"/>
    <col min="8462" max="8462" width="13.42578125" style="188" customWidth="1"/>
    <col min="8463" max="8464" width="11.42578125" style="188" customWidth="1"/>
    <col min="8465" max="8465" width="3" style="188" customWidth="1"/>
    <col min="8466" max="8466" width="3.42578125" style="188" customWidth="1"/>
    <col min="8467" max="8689" width="13.7109375" style="188" hidden="1" customWidth="1"/>
    <col min="8690" max="8704" width="13.7109375" style="188" hidden="1"/>
    <col min="8705" max="8705" width="3.7109375" style="188" customWidth="1"/>
    <col min="8706" max="8706" width="13.42578125" style="188" customWidth="1"/>
    <col min="8707" max="8707" width="19" style="188" customWidth="1"/>
    <col min="8708" max="8708" width="13.42578125" style="188" bestFit="1" customWidth="1"/>
    <col min="8709" max="8709" width="12.140625" style="188" customWidth="1"/>
    <col min="8710" max="8710" width="10.140625" style="188" customWidth="1"/>
    <col min="8711" max="8711" width="12" style="188" bestFit="1" customWidth="1"/>
    <col min="8712" max="8712" width="31.28515625" style="188" customWidth="1"/>
    <col min="8713" max="8713" width="17.28515625" style="188" customWidth="1"/>
    <col min="8714" max="8715" width="20.7109375" style="188" customWidth="1"/>
    <col min="8716" max="8716" width="2" style="188" customWidth="1"/>
    <col min="8717" max="8717" width="4" style="188" customWidth="1"/>
    <col min="8718" max="8718" width="13.42578125" style="188" customWidth="1"/>
    <col min="8719" max="8720" width="11.42578125" style="188" customWidth="1"/>
    <col min="8721" max="8721" width="3" style="188" customWidth="1"/>
    <col min="8722" max="8722" width="3.42578125" style="188" customWidth="1"/>
    <col min="8723" max="8945" width="13.7109375" style="188" hidden="1" customWidth="1"/>
    <col min="8946" max="8960" width="13.7109375" style="188" hidden="1"/>
    <col min="8961" max="8961" width="3.7109375" style="188" customWidth="1"/>
    <col min="8962" max="8962" width="13.42578125" style="188" customWidth="1"/>
    <col min="8963" max="8963" width="19" style="188" customWidth="1"/>
    <col min="8964" max="8964" width="13.42578125" style="188" bestFit="1" customWidth="1"/>
    <col min="8965" max="8965" width="12.140625" style="188" customWidth="1"/>
    <col min="8966" max="8966" width="10.140625" style="188" customWidth="1"/>
    <col min="8967" max="8967" width="12" style="188" bestFit="1" customWidth="1"/>
    <col min="8968" max="8968" width="31.28515625" style="188" customWidth="1"/>
    <col min="8969" max="8969" width="17.28515625" style="188" customWidth="1"/>
    <col min="8970" max="8971" width="20.7109375" style="188" customWidth="1"/>
    <col min="8972" max="8972" width="2" style="188" customWidth="1"/>
    <col min="8973" max="8973" width="4" style="188" customWidth="1"/>
    <col min="8974" max="8974" width="13.42578125" style="188" customWidth="1"/>
    <col min="8975" max="8976" width="11.42578125" style="188" customWidth="1"/>
    <col min="8977" max="8977" width="3" style="188" customWidth="1"/>
    <col min="8978" max="8978" width="3.42578125" style="188" customWidth="1"/>
    <col min="8979" max="9201" width="13.7109375" style="188" hidden="1" customWidth="1"/>
    <col min="9202" max="9216" width="13.7109375" style="188" hidden="1"/>
    <col min="9217" max="9217" width="3.7109375" style="188" customWidth="1"/>
    <col min="9218" max="9218" width="13.42578125" style="188" customWidth="1"/>
    <col min="9219" max="9219" width="19" style="188" customWidth="1"/>
    <col min="9220" max="9220" width="13.42578125" style="188" bestFit="1" customWidth="1"/>
    <col min="9221" max="9221" width="12.140625" style="188" customWidth="1"/>
    <col min="9222" max="9222" width="10.140625" style="188" customWidth="1"/>
    <col min="9223" max="9223" width="12" style="188" bestFit="1" customWidth="1"/>
    <col min="9224" max="9224" width="31.28515625" style="188" customWidth="1"/>
    <col min="9225" max="9225" width="17.28515625" style="188" customWidth="1"/>
    <col min="9226" max="9227" width="20.7109375" style="188" customWidth="1"/>
    <col min="9228" max="9228" width="2" style="188" customWidth="1"/>
    <col min="9229" max="9229" width="4" style="188" customWidth="1"/>
    <col min="9230" max="9230" width="13.42578125" style="188" customWidth="1"/>
    <col min="9231" max="9232" width="11.42578125" style="188" customWidth="1"/>
    <col min="9233" max="9233" width="3" style="188" customWidth="1"/>
    <col min="9234" max="9234" width="3.42578125" style="188" customWidth="1"/>
    <col min="9235" max="9457" width="13.7109375" style="188" hidden="1" customWidth="1"/>
    <col min="9458" max="9472" width="13.7109375" style="188" hidden="1"/>
    <col min="9473" max="9473" width="3.7109375" style="188" customWidth="1"/>
    <col min="9474" max="9474" width="13.42578125" style="188" customWidth="1"/>
    <col min="9475" max="9475" width="19" style="188" customWidth="1"/>
    <col min="9476" max="9476" width="13.42578125" style="188" bestFit="1" customWidth="1"/>
    <col min="9477" max="9477" width="12.140625" style="188" customWidth="1"/>
    <col min="9478" max="9478" width="10.140625" style="188" customWidth="1"/>
    <col min="9479" max="9479" width="12" style="188" bestFit="1" customWidth="1"/>
    <col min="9480" max="9480" width="31.28515625" style="188" customWidth="1"/>
    <col min="9481" max="9481" width="17.28515625" style="188" customWidth="1"/>
    <col min="9482" max="9483" width="20.7109375" style="188" customWidth="1"/>
    <col min="9484" max="9484" width="2" style="188" customWidth="1"/>
    <col min="9485" max="9485" width="4" style="188" customWidth="1"/>
    <col min="9486" max="9486" width="13.42578125" style="188" customWidth="1"/>
    <col min="9487" max="9488" width="11.42578125" style="188" customWidth="1"/>
    <col min="9489" max="9489" width="3" style="188" customWidth="1"/>
    <col min="9490" max="9490" width="3.42578125" style="188" customWidth="1"/>
    <col min="9491" max="9713" width="13.7109375" style="188" hidden="1" customWidth="1"/>
    <col min="9714" max="9728" width="13.7109375" style="188" hidden="1"/>
    <col min="9729" max="9729" width="3.7109375" style="188" customWidth="1"/>
    <col min="9730" max="9730" width="13.42578125" style="188" customWidth="1"/>
    <col min="9731" max="9731" width="19" style="188" customWidth="1"/>
    <col min="9732" max="9732" width="13.42578125" style="188" bestFit="1" customWidth="1"/>
    <col min="9733" max="9733" width="12.140625" style="188" customWidth="1"/>
    <col min="9734" max="9734" width="10.140625" style="188" customWidth="1"/>
    <col min="9735" max="9735" width="12" style="188" bestFit="1" customWidth="1"/>
    <col min="9736" max="9736" width="31.28515625" style="188" customWidth="1"/>
    <col min="9737" max="9737" width="17.28515625" style="188" customWidth="1"/>
    <col min="9738" max="9739" width="20.7109375" style="188" customWidth="1"/>
    <col min="9740" max="9740" width="2" style="188" customWidth="1"/>
    <col min="9741" max="9741" width="4" style="188" customWidth="1"/>
    <col min="9742" max="9742" width="13.42578125" style="188" customWidth="1"/>
    <col min="9743" max="9744" width="11.42578125" style="188" customWidth="1"/>
    <col min="9745" max="9745" width="3" style="188" customWidth="1"/>
    <col min="9746" max="9746" width="3.42578125" style="188" customWidth="1"/>
    <col min="9747" max="9969" width="13.7109375" style="188" hidden="1" customWidth="1"/>
    <col min="9970" max="9984" width="13.7109375" style="188" hidden="1"/>
    <col min="9985" max="9985" width="3.7109375" style="188" customWidth="1"/>
    <col min="9986" max="9986" width="13.42578125" style="188" customWidth="1"/>
    <col min="9987" max="9987" width="19" style="188" customWidth="1"/>
    <col min="9988" max="9988" width="13.42578125" style="188" bestFit="1" customWidth="1"/>
    <col min="9989" max="9989" width="12.140625" style="188" customWidth="1"/>
    <col min="9990" max="9990" width="10.140625" style="188" customWidth="1"/>
    <col min="9991" max="9991" width="12" style="188" bestFit="1" customWidth="1"/>
    <col min="9992" max="9992" width="31.28515625" style="188" customWidth="1"/>
    <col min="9993" max="9993" width="17.28515625" style="188" customWidth="1"/>
    <col min="9994" max="9995" width="20.7109375" style="188" customWidth="1"/>
    <col min="9996" max="9996" width="2" style="188" customWidth="1"/>
    <col min="9997" max="9997" width="4" style="188" customWidth="1"/>
    <col min="9998" max="9998" width="13.42578125" style="188" customWidth="1"/>
    <col min="9999" max="10000" width="11.42578125" style="188" customWidth="1"/>
    <col min="10001" max="10001" width="3" style="188" customWidth="1"/>
    <col min="10002" max="10002" width="3.42578125" style="188" customWidth="1"/>
    <col min="10003" max="10225" width="13.7109375" style="188" hidden="1" customWidth="1"/>
    <col min="10226" max="10240" width="13.7109375" style="188" hidden="1"/>
    <col min="10241" max="10241" width="3.7109375" style="188" customWidth="1"/>
    <col min="10242" max="10242" width="13.42578125" style="188" customWidth="1"/>
    <col min="10243" max="10243" width="19" style="188" customWidth="1"/>
    <col min="10244" max="10244" width="13.42578125" style="188" bestFit="1" customWidth="1"/>
    <col min="10245" max="10245" width="12.140625" style="188" customWidth="1"/>
    <col min="10246" max="10246" width="10.140625" style="188" customWidth="1"/>
    <col min="10247" max="10247" width="12" style="188" bestFit="1" customWidth="1"/>
    <col min="10248" max="10248" width="31.28515625" style="188" customWidth="1"/>
    <col min="10249" max="10249" width="17.28515625" style="188" customWidth="1"/>
    <col min="10250" max="10251" width="20.7109375" style="188" customWidth="1"/>
    <col min="10252" max="10252" width="2" style="188" customWidth="1"/>
    <col min="10253" max="10253" width="4" style="188" customWidth="1"/>
    <col min="10254" max="10254" width="13.42578125" style="188" customWidth="1"/>
    <col min="10255" max="10256" width="11.42578125" style="188" customWidth="1"/>
    <col min="10257" max="10257" width="3" style="188" customWidth="1"/>
    <col min="10258" max="10258" width="3.42578125" style="188" customWidth="1"/>
    <col min="10259" max="10481" width="13.7109375" style="188" hidden="1" customWidth="1"/>
    <col min="10482" max="10496" width="13.7109375" style="188" hidden="1"/>
    <col min="10497" max="10497" width="3.7109375" style="188" customWidth="1"/>
    <col min="10498" max="10498" width="13.42578125" style="188" customWidth="1"/>
    <col min="10499" max="10499" width="19" style="188" customWidth="1"/>
    <col min="10500" max="10500" width="13.42578125" style="188" bestFit="1" customWidth="1"/>
    <col min="10501" max="10501" width="12.140625" style="188" customWidth="1"/>
    <col min="10502" max="10502" width="10.140625" style="188" customWidth="1"/>
    <col min="10503" max="10503" width="12" style="188" bestFit="1" customWidth="1"/>
    <col min="10504" max="10504" width="31.28515625" style="188" customWidth="1"/>
    <col min="10505" max="10505" width="17.28515625" style="188" customWidth="1"/>
    <col min="10506" max="10507" width="20.7109375" style="188" customWidth="1"/>
    <col min="10508" max="10508" width="2" style="188" customWidth="1"/>
    <col min="10509" max="10509" width="4" style="188" customWidth="1"/>
    <col min="10510" max="10510" width="13.42578125" style="188" customWidth="1"/>
    <col min="10511" max="10512" width="11.42578125" style="188" customWidth="1"/>
    <col min="10513" max="10513" width="3" style="188" customWidth="1"/>
    <col min="10514" max="10514" width="3.42578125" style="188" customWidth="1"/>
    <col min="10515" max="10737" width="13.7109375" style="188" hidden="1" customWidth="1"/>
    <col min="10738" max="10752" width="13.7109375" style="188" hidden="1"/>
    <col min="10753" max="10753" width="3.7109375" style="188" customWidth="1"/>
    <col min="10754" max="10754" width="13.42578125" style="188" customWidth="1"/>
    <col min="10755" max="10755" width="19" style="188" customWidth="1"/>
    <col min="10756" max="10756" width="13.42578125" style="188" bestFit="1" customWidth="1"/>
    <col min="10757" max="10757" width="12.140625" style="188" customWidth="1"/>
    <col min="10758" max="10758" width="10.140625" style="188" customWidth="1"/>
    <col min="10759" max="10759" width="12" style="188" bestFit="1" customWidth="1"/>
    <col min="10760" max="10760" width="31.28515625" style="188" customWidth="1"/>
    <col min="10761" max="10761" width="17.28515625" style="188" customWidth="1"/>
    <col min="10762" max="10763" width="20.7109375" style="188" customWidth="1"/>
    <col min="10764" max="10764" width="2" style="188" customWidth="1"/>
    <col min="10765" max="10765" width="4" style="188" customWidth="1"/>
    <col min="10766" max="10766" width="13.42578125" style="188" customWidth="1"/>
    <col min="10767" max="10768" width="11.42578125" style="188" customWidth="1"/>
    <col min="10769" max="10769" width="3" style="188" customWidth="1"/>
    <col min="10770" max="10770" width="3.42578125" style="188" customWidth="1"/>
    <col min="10771" max="10993" width="13.7109375" style="188" hidden="1" customWidth="1"/>
    <col min="10994" max="11008" width="13.7109375" style="188" hidden="1"/>
    <col min="11009" max="11009" width="3.7109375" style="188" customWidth="1"/>
    <col min="11010" max="11010" width="13.42578125" style="188" customWidth="1"/>
    <col min="11011" max="11011" width="19" style="188" customWidth="1"/>
    <col min="11012" max="11012" width="13.42578125" style="188" bestFit="1" customWidth="1"/>
    <col min="11013" max="11013" width="12.140625" style="188" customWidth="1"/>
    <col min="11014" max="11014" width="10.140625" style="188" customWidth="1"/>
    <col min="11015" max="11015" width="12" style="188" bestFit="1" customWidth="1"/>
    <col min="11016" max="11016" width="31.28515625" style="188" customWidth="1"/>
    <col min="11017" max="11017" width="17.28515625" style="188" customWidth="1"/>
    <col min="11018" max="11019" width="20.7109375" style="188" customWidth="1"/>
    <col min="11020" max="11020" width="2" style="188" customWidth="1"/>
    <col min="11021" max="11021" width="4" style="188" customWidth="1"/>
    <col min="11022" max="11022" width="13.42578125" style="188" customWidth="1"/>
    <col min="11023" max="11024" width="11.42578125" style="188" customWidth="1"/>
    <col min="11025" max="11025" width="3" style="188" customWidth="1"/>
    <col min="11026" max="11026" width="3.42578125" style="188" customWidth="1"/>
    <col min="11027" max="11249" width="13.7109375" style="188" hidden="1" customWidth="1"/>
    <col min="11250" max="11264" width="13.7109375" style="188" hidden="1"/>
    <col min="11265" max="11265" width="3.7109375" style="188" customWidth="1"/>
    <col min="11266" max="11266" width="13.42578125" style="188" customWidth="1"/>
    <col min="11267" max="11267" width="19" style="188" customWidth="1"/>
    <col min="11268" max="11268" width="13.42578125" style="188" bestFit="1" customWidth="1"/>
    <col min="11269" max="11269" width="12.140625" style="188" customWidth="1"/>
    <col min="11270" max="11270" width="10.140625" style="188" customWidth="1"/>
    <col min="11271" max="11271" width="12" style="188" bestFit="1" customWidth="1"/>
    <col min="11272" max="11272" width="31.28515625" style="188" customWidth="1"/>
    <col min="11273" max="11273" width="17.28515625" style="188" customWidth="1"/>
    <col min="11274" max="11275" width="20.7109375" style="188" customWidth="1"/>
    <col min="11276" max="11276" width="2" style="188" customWidth="1"/>
    <col min="11277" max="11277" width="4" style="188" customWidth="1"/>
    <col min="11278" max="11278" width="13.42578125" style="188" customWidth="1"/>
    <col min="11279" max="11280" width="11.42578125" style="188" customWidth="1"/>
    <col min="11281" max="11281" width="3" style="188" customWidth="1"/>
    <col min="11282" max="11282" width="3.42578125" style="188" customWidth="1"/>
    <col min="11283" max="11505" width="13.7109375" style="188" hidden="1" customWidth="1"/>
    <col min="11506" max="11520" width="13.7109375" style="188" hidden="1"/>
    <col min="11521" max="11521" width="3.7109375" style="188" customWidth="1"/>
    <col min="11522" max="11522" width="13.42578125" style="188" customWidth="1"/>
    <col min="11523" max="11523" width="19" style="188" customWidth="1"/>
    <col min="11524" max="11524" width="13.42578125" style="188" bestFit="1" customWidth="1"/>
    <col min="11525" max="11525" width="12.140625" style="188" customWidth="1"/>
    <col min="11526" max="11526" width="10.140625" style="188" customWidth="1"/>
    <col min="11527" max="11527" width="12" style="188" bestFit="1" customWidth="1"/>
    <col min="11528" max="11528" width="31.28515625" style="188" customWidth="1"/>
    <col min="11529" max="11529" width="17.28515625" style="188" customWidth="1"/>
    <col min="11530" max="11531" width="20.7109375" style="188" customWidth="1"/>
    <col min="11532" max="11532" width="2" style="188" customWidth="1"/>
    <col min="11533" max="11533" width="4" style="188" customWidth="1"/>
    <col min="11534" max="11534" width="13.42578125" style="188" customWidth="1"/>
    <col min="11535" max="11536" width="11.42578125" style="188" customWidth="1"/>
    <col min="11537" max="11537" width="3" style="188" customWidth="1"/>
    <col min="11538" max="11538" width="3.42578125" style="188" customWidth="1"/>
    <col min="11539" max="11761" width="13.7109375" style="188" hidden="1" customWidth="1"/>
    <col min="11762" max="11776" width="13.7109375" style="188" hidden="1"/>
    <col min="11777" max="11777" width="3.7109375" style="188" customWidth="1"/>
    <col min="11778" max="11778" width="13.42578125" style="188" customWidth="1"/>
    <col min="11779" max="11779" width="19" style="188" customWidth="1"/>
    <col min="11780" max="11780" width="13.42578125" style="188" bestFit="1" customWidth="1"/>
    <col min="11781" max="11781" width="12.140625" style="188" customWidth="1"/>
    <col min="11782" max="11782" width="10.140625" style="188" customWidth="1"/>
    <col min="11783" max="11783" width="12" style="188" bestFit="1" customWidth="1"/>
    <col min="11784" max="11784" width="31.28515625" style="188" customWidth="1"/>
    <col min="11785" max="11785" width="17.28515625" style="188" customWidth="1"/>
    <col min="11786" max="11787" width="20.7109375" style="188" customWidth="1"/>
    <col min="11788" max="11788" width="2" style="188" customWidth="1"/>
    <col min="11789" max="11789" width="4" style="188" customWidth="1"/>
    <col min="11790" max="11790" width="13.42578125" style="188" customWidth="1"/>
    <col min="11791" max="11792" width="11.42578125" style="188" customWidth="1"/>
    <col min="11793" max="11793" width="3" style="188" customWidth="1"/>
    <col min="11794" max="11794" width="3.42578125" style="188" customWidth="1"/>
    <col min="11795" max="12017" width="13.7109375" style="188" hidden="1" customWidth="1"/>
    <col min="12018" max="12032" width="13.7109375" style="188" hidden="1"/>
    <col min="12033" max="12033" width="3.7109375" style="188" customWidth="1"/>
    <col min="12034" max="12034" width="13.42578125" style="188" customWidth="1"/>
    <col min="12035" max="12035" width="19" style="188" customWidth="1"/>
    <col min="12036" max="12036" width="13.42578125" style="188" bestFit="1" customWidth="1"/>
    <col min="12037" max="12037" width="12.140625" style="188" customWidth="1"/>
    <col min="12038" max="12038" width="10.140625" style="188" customWidth="1"/>
    <col min="12039" max="12039" width="12" style="188" bestFit="1" customWidth="1"/>
    <col min="12040" max="12040" width="31.28515625" style="188" customWidth="1"/>
    <col min="12041" max="12041" width="17.28515625" style="188" customWidth="1"/>
    <col min="12042" max="12043" width="20.7109375" style="188" customWidth="1"/>
    <col min="12044" max="12044" width="2" style="188" customWidth="1"/>
    <col min="12045" max="12045" width="4" style="188" customWidth="1"/>
    <col min="12046" max="12046" width="13.42578125" style="188" customWidth="1"/>
    <col min="12047" max="12048" width="11.42578125" style="188" customWidth="1"/>
    <col min="12049" max="12049" width="3" style="188" customWidth="1"/>
    <col min="12050" max="12050" width="3.42578125" style="188" customWidth="1"/>
    <col min="12051" max="12273" width="13.7109375" style="188" hidden="1" customWidth="1"/>
    <col min="12274" max="12288" width="13.7109375" style="188" hidden="1"/>
    <col min="12289" max="12289" width="3.7109375" style="188" customWidth="1"/>
    <col min="12290" max="12290" width="13.42578125" style="188" customWidth="1"/>
    <col min="12291" max="12291" width="19" style="188" customWidth="1"/>
    <col min="12292" max="12292" width="13.42578125" style="188" bestFit="1" customWidth="1"/>
    <col min="12293" max="12293" width="12.140625" style="188" customWidth="1"/>
    <col min="12294" max="12294" width="10.140625" style="188" customWidth="1"/>
    <col min="12295" max="12295" width="12" style="188" bestFit="1" customWidth="1"/>
    <col min="12296" max="12296" width="31.28515625" style="188" customWidth="1"/>
    <col min="12297" max="12297" width="17.28515625" style="188" customWidth="1"/>
    <col min="12298" max="12299" width="20.7109375" style="188" customWidth="1"/>
    <col min="12300" max="12300" width="2" style="188" customWidth="1"/>
    <col min="12301" max="12301" width="4" style="188" customWidth="1"/>
    <col min="12302" max="12302" width="13.42578125" style="188" customWidth="1"/>
    <col min="12303" max="12304" width="11.42578125" style="188" customWidth="1"/>
    <col min="12305" max="12305" width="3" style="188" customWidth="1"/>
    <col min="12306" max="12306" width="3.42578125" style="188" customWidth="1"/>
    <col min="12307" max="12529" width="13.7109375" style="188" hidden="1" customWidth="1"/>
    <col min="12530" max="12544" width="13.7109375" style="188" hidden="1"/>
    <col min="12545" max="12545" width="3.7109375" style="188" customWidth="1"/>
    <col min="12546" max="12546" width="13.42578125" style="188" customWidth="1"/>
    <col min="12547" max="12547" width="19" style="188" customWidth="1"/>
    <col min="12548" max="12548" width="13.42578125" style="188" bestFit="1" customWidth="1"/>
    <col min="12549" max="12549" width="12.140625" style="188" customWidth="1"/>
    <col min="12550" max="12550" width="10.140625" style="188" customWidth="1"/>
    <col min="12551" max="12551" width="12" style="188" bestFit="1" customWidth="1"/>
    <col min="12552" max="12552" width="31.28515625" style="188" customWidth="1"/>
    <col min="12553" max="12553" width="17.28515625" style="188" customWidth="1"/>
    <col min="12554" max="12555" width="20.7109375" style="188" customWidth="1"/>
    <col min="12556" max="12556" width="2" style="188" customWidth="1"/>
    <col min="12557" max="12557" width="4" style="188" customWidth="1"/>
    <col min="12558" max="12558" width="13.42578125" style="188" customWidth="1"/>
    <col min="12559" max="12560" width="11.42578125" style="188" customWidth="1"/>
    <col min="12561" max="12561" width="3" style="188" customWidth="1"/>
    <col min="12562" max="12562" width="3.42578125" style="188" customWidth="1"/>
    <col min="12563" max="12785" width="13.7109375" style="188" hidden="1" customWidth="1"/>
    <col min="12786" max="12800" width="13.7109375" style="188" hidden="1"/>
    <col min="12801" max="12801" width="3.7109375" style="188" customWidth="1"/>
    <col min="12802" max="12802" width="13.42578125" style="188" customWidth="1"/>
    <col min="12803" max="12803" width="19" style="188" customWidth="1"/>
    <col min="12804" max="12804" width="13.42578125" style="188" bestFit="1" customWidth="1"/>
    <col min="12805" max="12805" width="12.140625" style="188" customWidth="1"/>
    <col min="12806" max="12806" width="10.140625" style="188" customWidth="1"/>
    <col min="12807" max="12807" width="12" style="188" bestFit="1" customWidth="1"/>
    <col min="12808" max="12808" width="31.28515625" style="188" customWidth="1"/>
    <col min="12809" max="12809" width="17.28515625" style="188" customWidth="1"/>
    <col min="12810" max="12811" width="20.7109375" style="188" customWidth="1"/>
    <col min="12812" max="12812" width="2" style="188" customWidth="1"/>
    <col min="12813" max="12813" width="4" style="188" customWidth="1"/>
    <col min="12814" max="12814" width="13.42578125" style="188" customWidth="1"/>
    <col min="12815" max="12816" width="11.42578125" style="188" customWidth="1"/>
    <col min="12817" max="12817" width="3" style="188" customWidth="1"/>
    <col min="12818" max="12818" width="3.42578125" style="188" customWidth="1"/>
    <col min="12819" max="13041" width="13.7109375" style="188" hidden="1" customWidth="1"/>
    <col min="13042" max="13056" width="13.7109375" style="188" hidden="1"/>
    <col min="13057" max="13057" width="3.7109375" style="188" customWidth="1"/>
    <col min="13058" max="13058" width="13.42578125" style="188" customWidth="1"/>
    <col min="13059" max="13059" width="19" style="188" customWidth="1"/>
    <col min="13060" max="13060" width="13.42578125" style="188" bestFit="1" customWidth="1"/>
    <col min="13061" max="13061" width="12.140625" style="188" customWidth="1"/>
    <col min="13062" max="13062" width="10.140625" style="188" customWidth="1"/>
    <col min="13063" max="13063" width="12" style="188" bestFit="1" customWidth="1"/>
    <col min="13064" max="13064" width="31.28515625" style="188" customWidth="1"/>
    <col min="13065" max="13065" width="17.28515625" style="188" customWidth="1"/>
    <col min="13066" max="13067" width="20.7109375" style="188" customWidth="1"/>
    <col min="13068" max="13068" width="2" style="188" customWidth="1"/>
    <col min="13069" max="13069" width="4" style="188" customWidth="1"/>
    <col min="13070" max="13070" width="13.42578125" style="188" customWidth="1"/>
    <col min="13071" max="13072" width="11.42578125" style="188" customWidth="1"/>
    <col min="13073" max="13073" width="3" style="188" customWidth="1"/>
    <col min="13074" max="13074" width="3.42578125" style="188" customWidth="1"/>
    <col min="13075" max="13297" width="13.7109375" style="188" hidden="1" customWidth="1"/>
    <col min="13298" max="13312" width="13.7109375" style="188" hidden="1"/>
    <col min="13313" max="13313" width="3.7109375" style="188" customWidth="1"/>
    <col min="13314" max="13314" width="13.42578125" style="188" customWidth="1"/>
    <col min="13315" max="13315" width="19" style="188" customWidth="1"/>
    <col min="13316" max="13316" width="13.42578125" style="188" bestFit="1" customWidth="1"/>
    <col min="13317" max="13317" width="12.140625" style="188" customWidth="1"/>
    <col min="13318" max="13318" width="10.140625" style="188" customWidth="1"/>
    <col min="13319" max="13319" width="12" style="188" bestFit="1" customWidth="1"/>
    <col min="13320" max="13320" width="31.28515625" style="188" customWidth="1"/>
    <col min="13321" max="13321" width="17.28515625" style="188" customWidth="1"/>
    <col min="13322" max="13323" width="20.7109375" style="188" customWidth="1"/>
    <col min="13324" max="13324" width="2" style="188" customWidth="1"/>
    <col min="13325" max="13325" width="4" style="188" customWidth="1"/>
    <col min="13326" max="13326" width="13.42578125" style="188" customWidth="1"/>
    <col min="13327" max="13328" width="11.42578125" style="188" customWidth="1"/>
    <col min="13329" max="13329" width="3" style="188" customWidth="1"/>
    <col min="13330" max="13330" width="3.42578125" style="188" customWidth="1"/>
    <col min="13331" max="13553" width="13.7109375" style="188" hidden="1" customWidth="1"/>
    <col min="13554" max="13568" width="13.7109375" style="188" hidden="1"/>
    <col min="13569" max="13569" width="3.7109375" style="188" customWidth="1"/>
    <col min="13570" max="13570" width="13.42578125" style="188" customWidth="1"/>
    <col min="13571" max="13571" width="19" style="188" customWidth="1"/>
    <col min="13572" max="13572" width="13.42578125" style="188" bestFit="1" customWidth="1"/>
    <col min="13573" max="13573" width="12.140625" style="188" customWidth="1"/>
    <col min="13574" max="13574" width="10.140625" style="188" customWidth="1"/>
    <col min="13575" max="13575" width="12" style="188" bestFit="1" customWidth="1"/>
    <col min="13576" max="13576" width="31.28515625" style="188" customWidth="1"/>
    <col min="13577" max="13577" width="17.28515625" style="188" customWidth="1"/>
    <col min="13578" max="13579" width="20.7109375" style="188" customWidth="1"/>
    <col min="13580" max="13580" width="2" style="188" customWidth="1"/>
    <col min="13581" max="13581" width="4" style="188" customWidth="1"/>
    <col min="13582" max="13582" width="13.42578125" style="188" customWidth="1"/>
    <col min="13583" max="13584" width="11.42578125" style="188" customWidth="1"/>
    <col min="13585" max="13585" width="3" style="188" customWidth="1"/>
    <col min="13586" max="13586" width="3.42578125" style="188" customWidth="1"/>
    <col min="13587" max="13809" width="13.7109375" style="188" hidden="1" customWidth="1"/>
    <col min="13810" max="13824" width="13.7109375" style="188" hidden="1"/>
    <col min="13825" max="13825" width="3.7109375" style="188" customWidth="1"/>
    <col min="13826" max="13826" width="13.42578125" style="188" customWidth="1"/>
    <col min="13827" max="13827" width="19" style="188" customWidth="1"/>
    <col min="13828" max="13828" width="13.42578125" style="188" bestFit="1" customWidth="1"/>
    <col min="13829" max="13829" width="12.140625" style="188" customWidth="1"/>
    <col min="13830" max="13830" width="10.140625" style="188" customWidth="1"/>
    <col min="13831" max="13831" width="12" style="188" bestFit="1" customWidth="1"/>
    <col min="13832" max="13832" width="31.28515625" style="188" customWidth="1"/>
    <col min="13833" max="13833" width="17.28515625" style="188" customWidth="1"/>
    <col min="13834" max="13835" width="20.7109375" style="188" customWidth="1"/>
    <col min="13836" max="13836" width="2" style="188" customWidth="1"/>
    <col min="13837" max="13837" width="4" style="188" customWidth="1"/>
    <col min="13838" max="13838" width="13.42578125" style="188" customWidth="1"/>
    <col min="13839" max="13840" width="11.42578125" style="188" customWidth="1"/>
    <col min="13841" max="13841" width="3" style="188" customWidth="1"/>
    <col min="13842" max="13842" width="3.42578125" style="188" customWidth="1"/>
    <col min="13843" max="14065" width="13.7109375" style="188" hidden="1" customWidth="1"/>
    <col min="14066" max="14080" width="13.7109375" style="188" hidden="1"/>
    <col min="14081" max="14081" width="3.7109375" style="188" customWidth="1"/>
    <col min="14082" max="14082" width="13.42578125" style="188" customWidth="1"/>
    <col min="14083" max="14083" width="19" style="188" customWidth="1"/>
    <col min="14084" max="14084" width="13.42578125" style="188" bestFit="1" customWidth="1"/>
    <col min="14085" max="14085" width="12.140625" style="188" customWidth="1"/>
    <col min="14086" max="14086" width="10.140625" style="188" customWidth="1"/>
    <col min="14087" max="14087" width="12" style="188" bestFit="1" customWidth="1"/>
    <col min="14088" max="14088" width="31.28515625" style="188" customWidth="1"/>
    <col min="14089" max="14089" width="17.28515625" style="188" customWidth="1"/>
    <col min="14090" max="14091" width="20.7109375" style="188" customWidth="1"/>
    <col min="14092" max="14092" width="2" style="188" customWidth="1"/>
    <col min="14093" max="14093" width="4" style="188" customWidth="1"/>
    <col min="14094" max="14094" width="13.42578125" style="188" customWidth="1"/>
    <col min="14095" max="14096" width="11.42578125" style="188" customWidth="1"/>
    <col min="14097" max="14097" width="3" style="188" customWidth="1"/>
    <col min="14098" max="14098" width="3.42578125" style="188" customWidth="1"/>
    <col min="14099" max="14321" width="13.7109375" style="188" hidden="1" customWidth="1"/>
    <col min="14322" max="14336" width="13.7109375" style="188" hidden="1"/>
    <col min="14337" max="14337" width="3.7109375" style="188" customWidth="1"/>
    <col min="14338" max="14338" width="13.42578125" style="188" customWidth="1"/>
    <col min="14339" max="14339" width="19" style="188" customWidth="1"/>
    <col min="14340" max="14340" width="13.42578125" style="188" bestFit="1" customWidth="1"/>
    <col min="14341" max="14341" width="12.140625" style="188" customWidth="1"/>
    <col min="14342" max="14342" width="10.140625" style="188" customWidth="1"/>
    <col min="14343" max="14343" width="12" style="188" bestFit="1" customWidth="1"/>
    <col min="14344" max="14344" width="31.28515625" style="188" customWidth="1"/>
    <col min="14345" max="14345" width="17.28515625" style="188" customWidth="1"/>
    <col min="14346" max="14347" width="20.7109375" style="188" customWidth="1"/>
    <col min="14348" max="14348" width="2" style="188" customWidth="1"/>
    <col min="14349" max="14349" width="4" style="188" customWidth="1"/>
    <col min="14350" max="14350" width="13.42578125" style="188" customWidth="1"/>
    <col min="14351" max="14352" width="11.42578125" style="188" customWidth="1"/>
    <col min="14353" max="14353" width="3" style="188" customWidth="1"/>
    <col min="14354" max="14354" width="3.42578125" style="188" customWidth="1"/>
    <col min="14355" max="14577" width="13.7109375" style="188" hidden="1" customWidth="1"/>
    <col min="14578" max="14592" width="13.7109375" style="188" hidden="1"/>
    <col min="14593" max="14593" width="3.7109375" style="188" customWidth="1"/>
    <col min="14594" max="14594" width="13.42578125" style="188" customWidth="1"/>
    <col min="14595" max="14595" width="19" style="188" customWidth="1"/>
    <col min="14596" max="14596" width="13.42578125" style="188" bestFit="1" customWidth="1"/>
    <col min="14597" max="14597" width="12.140625" style="188" customWidth="1"/>
    <col min="14598" max="14598" width="10.140625" style="188" customWidth="1"/>
    <col min="14599" max="14599" width="12" style="188" bestFit="1" customWidth="1"/>
    <col min="14600" max="14600" width="31.28515625" style="188" customWidth="1"/>
    <col min="14601" max="14601" width="17.28515625" style="188" customWidth="1"/>
    <col min="14602" max="14603" width="20.7109375" style="188" customWidth="1"/>
    <col min="14604" max="14604" width="2" style="188" customWidth="1"/>
    <col min="14605" max="14605" width="4" style="188" customWidth="1"/>
    <col min="14606" max="14606" width="13.42578125" style="188" customWidth="1"/>
    <col min="14607" max="14608" width="11.42578125" style="188" customWidth="1"/>
    <col min="14609" max="14609" width="3" style="188" customWidth="1"/>
    <col min="14610" max="14610" width="3.42578125" style="188" customWidth="1"/>
    <col min="14611" max="14833" width="13.7109375" style="188" hidden="1" customWidth="1"/>
    <col min="14834" max="14848" width="13.7109375" style="188" hidden="1"/>
    <col min="14849" max="14849" width="3.7109375" style="188" customWidth="1"/>
    <col min="14850" max="14850" width="13.42578125" style="188" customWidth="1"/>
    <col min="14851" max="14851" width="19" style="188" customWidth="1"/>
    <col min="14852" max="14852" width="13.42578125" style="188" bestFit="1" customWidth="1"/>
    <col min="14853" max="14853" width="12.140625" style="188" customWidth="1"/>
    <col min="14854" max="14854" width="10.140625" style="188" customWidth="1"/>
    <col min="14855" max="14855" width="12" style="188" bestFit="1" customWidth="1"/>
    <col min="14856" max="14856" width="31.28515625" style="188" customWidth="1"/>
    <col min="14857" max="14857" width="17.28515625" style="188" customWidth="1"/>
    <col min="14858" max="14859" width="20.7109375" style="188" customWidth="1"/>
    <col min="14860" max="14860" width="2" style="188" customWidth="1"/>
    <col min="14861" max="14861" width="4" style="188" customWidth="1"/>
    <col min="14862" max="14862" width="13.42578125" style="188" customWidth="1"/>
    <col min="14863" max="14864" width="11.42578125" style="188" customWidth="1"/>
    <col min="14865" max="14865" width="3" style="188" customWidth="1"/>
    <col min="14866" max="14866" width="3.42578125" style="188" customWidth="1"/>
    <col min="14867" max="15089" width="13.7109375" style="188" hidden="1" customWidth="1"/>
    <col min="15090" max="15104" width="13.7109375" style="188" hidden="1"/>
    <col min="15105" max="15105" width="3.7109375" style="188" customWidth="1"/>
    <col min="15106" max="15106" width="13.42578125" style="188" customWidth="1"/>
    <col min="15107" max="15107" width="19" style="188" customWidth="1"/>
    <col min="15108" max="15108" width="13.42578125" style="188" bestFit="1" customWidth="1"/>
    <col min="15109" max="15109" width="12.140625" style="188" customWidth="1"/>
    <col min="15110" max="15110" width="10.140625" style="188" customWidth="1"/>
    <col min="15111" max="15111" width="12" style="188" bestFit="1" customWidth="1"/>
    <col min="15112" max="15112" width="31.28515625" style="188" customWidth="1"/>
    <col min="15113" max="15113" width="17.28515625" style="188" customWidth="1"/>
    <col min="15114" max="15115" width="20.7109375" style="188" customWidth="1"/>
    <col min="15116" max="15116" width="2" style="188" customWidth="1"/>
    <col min="15117" max="15117" width="4" style="188" customWidth="1"/>
    <col min="15118" max="15118" width="13.42578125" style="188" customWidth="1"/>
    <col min="15119" max="15120" width="11.42578125" style="188" customWidth="1"/>
    <col min="15121" max="15121" width="3" style="188" customWidth="1"/>
    <col min="15122" max="15122" width="3.42578125" style="188" customWidth="1"/>
    <col min="15123" max="15345" width="13.7109375" style="188" hidden="1" customWidth="1"/>
    <col min="15346" max="15360" width="13.7109375" style="188" hidden="1"/>
    <col min="15361" max="15361" width="3.7109375" style="188" customWidth="1"/>
    <col min="15362" max="15362" width="13.42578125" style="188" customWidth="1"/>
    <col min="15363" max="15363" width="19" style="188" customWidth="1"/>
    <col min="15364" max="15364" width="13.42578125" style="188" bestFit="1" customWidth="1"/>
    <col min="15365" max="15365" width="12.140625" style="188" customWidth="1"/>
    <col min="15366" max="15366" width="10.140625" style="188" customWidth="1"/>
    <col min="15367" max="15367" width="12" style="188" bestFit="1" customWidth="1"/>
    <col min="15368" max="15368" width="31.28515625" style="188" customWidth="1"/>
    <col min="15369" max="15369" width="17.28515625" style="188" customWidth="1"/>
    <col min="15370" max="15371" width="20.7109375" style="188" customWidth="1"/>
    <col min="15372" max="15372" width="2" style="188" customWidth="1"/>
    <col min="15373" max="15373" width="4" style="188" customWidth="1"/>
    <col min="15374" max="15374" width="13.42578125" style="188" customWidth="1"/>
    <col min="15375" max="15376" width="11.42578125" style="188" customWidth="1"/>
    <col min="15377" max="15377" width="3" style="188" customWidth="1"/>
    <col min="15378" max="15378" width="3.42578125" style="188" customWidth="1"/>
    <col min="15379" max="15601" width="13.7109375" style="188" hidden="1" customWidth="1"/>
    <col min="15602" max="15616" width="13.7109375" style="188" hidden="1"/>
    <col min="15617" max="15617" width="3.7109375" style="188" customWidth="1"/>
    <col min="15618" max="15618" width="13.42578125" style="188" customWidth="1"/>
    <col min="15619" max="15619" width="19" style="188" customWidth="1"/>
    <col min="15620" max="15620" width="13.42578125" style="188" bestFit="1" customWidth="1"/>
    <col min="15621" max="15621" width="12.140625" style="188" customWidth="1"/>
    <col min="15622" max="15622" width="10.140625" style="188" customWidth="1"/>
    <col min="15623" max="15623" width="12" style="188" bestFit="1" customWidth="1"/>
    <col min="15624" max="15624" width="31.28515625" style="188" customWidth="1"/>
    <col min="15625" max="15625" width="17.28515625" style="188" customWidth="1"/>
    <col min="15626" max="15627" width="20.7109375" style="188" customWidth="1"/>
    <col min="15628" max="15628" width="2" style="188" customWidth="1"/>
    <col min="15629" max="15629" width="4" style="188" customWidth="1"/>
    <col min="15630" max="15630" width="13.42578125" style="188" customWidth="1"/>
    <col min="15631" max="15632" width="11.42578125" style="188" customWidth="1"/>
    <col min="15633" max="15633" width="3" style="188" customWidth="1"/>
    <col min="15634" max="15634" width="3.42578125" style="188" customWidth="1"/>
    <col min="15635" max="15857" width="13.7109375" style="188" hidden="1" customWidth="1"/>
    <col min="15858" max="15872" width="13.7109375" style="188" hidden="1"/>
    <col min="15873" max="15873" width="3.7109375" style="188" customWidth="1"/>
    <col min="15874" max="15874" width="13.42578125" style="188" customWidth="1"/>
    <col min="15875" max="15875" width="19" style="188" customWidth="1"/>
    <col min="15876" max="15876" width="13.42578125" style="188" bestFit="1" customWidth="1"/>
    <col min="15877" max="15877" width="12.140625" style="188" customWidth="1"/>
    <col min="15878" max="15878" width="10.140625" style="188" customWidth="1"/>
    <col min="15879" max="15879" width="12" style="188" bestFit="1" customWidth="1"/>
    <col min="15880" max="15880" width="31.28515625" style="188" customWidth="1"/>
    <col min="15881" max="15881" width="17.28515625" style="188" customWidth="1"/>
    <col min="15882" max="15883" width="20.7109375" style="188" customWidth="1"/>
    <col min="15884" max="15884" width="2" style="188" customWidth="1"/>
    <col min="15885" max="15885" width="4" style="188" customWidth="1"/>
    <col min="15886" max="15886" width="13.42578125" style="188" customWidth="1"/>
    <col min="15887" max="15888" width="11.42578125" style="188" customWidth="1"/>
    <col min="15889" max="15889" width="3" style="188" customWidth="1"/>
    <col min="15890" max="15890" width="3.42578125" style="188" customWidth="1"/>
    <col min="15891" max="16113" width="13.7109375" style="188" hidden="1" customWidth="1"/>
    <col min="16114" max="16128" width="13.7109375" style="188" hidden="1"/>
    <col min="16129" max="16129" width="3.7109375" style="188" customWidth="1"/>
    <col min="16130" max="16130" width="13.42578125" style="188" customWidth="1"/>
    <col min="16131" max="16131" width="19" style="188" customWidth="1"/>
    <col min="16132" max="16132" width="13.42578125" style="188" bestFit="1" customWidth="1"/>
    <col min="16133" max="16133" width="12.140625" style="188" customWidth="1"/>
    <col min="16134" max="16134" width="10.140625" style="188" customWidth="1"/>
    <col min="16135" max="16135" width="12" style="188" bestFit="1" customWidth="1"/>
    <col min="16136" max="16136" width="31.28515625" style="188" customWidth="1"/>
    <col min="16137" max="16137" width="17.28515625" style="188" customWidth="1"/>
    <col min="16138" max="16139" width="20.7109375" style="188" customWidth="1"/>
    <col min="16140" max="16140" width="2" style="188" customWidth="1"/>
    <col min="16141" max="16141" width="4" style="188" customWidth="1"/>
    <col min="16142" max="16142" width="13.42578125" style="188" customWidth="1"/>
    <col min="16143" max="16144" width="11.42578125" style="188" customWidth="1"/>
    <col min="16145" max="16145" width="3" style="188" customWidth="1"/>
    <col min="16146" max="16146" width="3.42578125" style="188" customWidth="1"/>
    <col min="16147" max="16369" width="13.7109375" style="188" hidden="1" customWidth="1"/>
    <col min="16370" max="16384" width="13.7109375" style="188" hidden="1"/>
  </cols>
  <sheetData>
    <row r="1" spans="2:17" s="167" customFormat="1" ht="15" thickBot="1" x14ac:dyDescent="0.25"/>
    <row r="2" spans="2:17" s="167" customFormat="1" ht="27.75" customHeight="1" thickBot="1" x14ac:dyDescent="0.25">
      <c r="B2" s="1098"/>
      <c r="C2" s="1099"/>
      <c r="D2" s="1104" t="s">
        <v>249</v>
      </c>
      <c r="E2" s="1105"/>
      <c r="F2" s="1105"/>
      <c r="G2" s="1105"/>
      <c r="H2" s="1105"/>
      <c r="I2" s="1106"/>
      <c r="J2" s="467" t="s">
        <v>301</v>
      </c>
      <c r="K2" s="1110"/>
      <c r="L2" s="190"/>
    </row>
    <row r="3" spans="2:17" s="167" customFormat="1" ht="20.45" customHeight="1" thickBot="1" x14ac:dyDescent="0.25">
      <c r="B3" s="1100"/>
      <c r="C3" s="1101"/>
      <c r="D3" s="1107"/>
      <c r="E3" s="1108"/>
      <c r="F3" s="1108"/>
      <c r="G3" s="1108"/>
      <c r="H3" s="1108"/>
      <c r="I3" s="1109"/>
      <c r="J3" s="191" t="s">
        <v>299</v>
      </c>
      <c r="K3" s="1111"/>
      <c r="L3" s="190"/>
    </row>
    <row r="4" spans="2:17" s="167" customFormat="1" ht="20.45" customHeight="1" thickBot="1" x14ac:dyDescent="0.25">
      <c r="B4" s="1100"/>
      <c r="C4" s="1101"/>
      <c r="D4" s="1104" t="s">
        <v>250</v>
      </c>
      <c r="E4" s="1105"/>
      <c r="F4" s="1105"/>
      <c r="G4" s="1105"/>
      <c r="H4" s="1105"/>
      <c r="I4" s="1106"/>
      <c r="J4" s="189" t="s">
        <v>300</v>
      </c>
      <c r="K4" s="1111"/>
      <c r="L4" s="190"/>
    </row>
    <row r="5" spans="2:17" s="167" customFormat="1" ht="20.45" customHeight="1" thickBot="1" x14ac:dyDescent="0.25">
      <c r="B5" s="1102"/>
      <c r="C5" s="1103"/>
      <c r="D5" s="1107"/>
      <c r="E5" s="1108"/>
      <c r="F5" s="1108"/>
      <c r="G5" s="1108"/>
      <c r="H5" s="1108"/>
      <c r="I5" s="1109"/>
      <c r="J5" s="192" t="s">
        <v>150</v>
      </c>
      <c r="K5" s="1112"/>
      <c r="L5" s="190"/>
    </row>
    <row r="6" spans="2:17" s="167" customFormat="1" ht="15" customHeight="1" thickBot="1" x14ac:dyDescent="0.25">
      <c r="B6" s="1113"/>
      <c r="C6" s="1113"/>
      <c r="D6" s="1113"/>
      <c r="E6" s="1113"/>
      <c r="F6" s="1113"/>
      <c r="G6" s="1113"/>
      <c r="H6" s="1113"/>
      <c r="I6" s="1113"/>
      <c r="J6" s="1113"/>
      <c r="K6" s="1113"/>
      <c r="L6" s="193"/>
    </row>
    <row r="7" spans="2:17" ht="24" customHeight="1" thickBot="1" x14ac:dyDescent="0.25">
      <c r="B7" s="1114" t="s">
        <v>251</v>
      </c>
      <c r="C7" s="1115"/>
      <c r="D7" s="1115"/>
      <c r="E7" s="1116"/>
      <c r="F7" s="1117"/>
      <c r="G7" s="1117"/>
      <c r="H7" s="1117"/>
      <c r="I7" s="1117"/>
      <c r="J7" s="1117"/>
      <c r="K7" s="1118"/>
      <c r="L7" s="194"/>
    </row>
    <row r="8" spans="2:17" ht="10.5" customHeight="1" thickBot="1" x14ac:dyDescent="0.25"/>
    <row r="9" spans="2:17" ht="56.25" customHeight="1" x14ac:dyDescent="0.2">
      <c r="B9" s="195" t="s">
        <v>252</v>
      </c>
      <c r="C9" s="196" t="s">
        <v>253</v>
      </c>
      <c r="D9" s="197" t="s">
        <v>254</v>
      </c>
      <c r="E9" s="197" t="s">
        <v>255</v>
      </c>
      <c r="F9" s="197" t="s">
        <v>256</v>
      </c>
      <c r="G9" s="197" t="s">
        <v>257</v>
      </c>
      <c r="H9" s="197" t="s">
        <v>258</v>
      </c>
      <c r="I9" s="197" t="s">
        <v>259</v>
      </c>
      <c r="J9" s="197" t="s">
        <v>260</v>
      </c>
      <c r="K9" s="198" t="s">
        <v>261</v>
      </c>
      <c r="M9" s="199"/>
      <c r="N9" s="1094" t="s">
        <v>262</v>
      </c>
      <c r="O9" s="1094"/>
      <c r="P9" s="1094"/>
      <c r="Q9" s="200"/>
    </row>
    <row r="10" spans="2:17" x14ac:dyDescent="0.2">
      <c r="B10" s="201">
        <v>2020</v>
      </c>
      <c r="C10" s="202">
        <v>2020</v>
      </c>
      <c r="D10" s="203"/>
      <c r="E10" s="204"/>
      <c r="F10" s="205" t="str">
        <f>IF(ISERROR(E10/D10),"-",E10/D10)</f>
        <v>-</v>
      </c>
      <c r="G10" s="206" t="str">
        <f>IF(F10&lt;40%,"Bajo",IF(F10&lt;70%,"Medio",IF(F10&lt;90%,"Satisfactorio",IF(F10&lt;100%,"Satisfactorio","Sobresaliente"))))</f>
        <v>Sobresaliente</v>
      </c>
      <c r="H10" s="207"/>
      <c r="I10" s="207"/>
      <c r="J10" s="208"/>
      <c r="K10" s="209"/>
      <c r="L10" s="210"/>
      <c r="M10" s="211"/>
      <c r="N10" s="212" t="s">
        <v>263</v>
      </c>
      <c r="O10" s="213" t="s">
        <v>264</v>
      </c>
      <c r="P10" s="214" t="s">
        <v>265</v>
      </c>
      <c r="Q10" s="215"/>
    </row>
    <row r="11" spans="2:17" x14ac:dyDescent="0.2">
      <c r="B11" s="201">
        <v>2021</v>
      </c>
      <c r="C11" s="202">
        <v>2021</v>
      </c>
      <c r="D11" s="203"/>
      <c r="E11" s="204"/>
      <c r="F11" s="205" t="str">
        <f>IF(ISERROR(E11/D11),"-",E11/D11)</f>
        <v>-</v>
      </c>
      <c r="G11" s="206" t="str">
        <f t="shared" ref="G11:G27" si="0">IF(F11&lt;40%,"Bajo",IF(F11&lt;70%,"Medio",IF(F11&lt;90%,"Satisfactorio",IF(F11&lt;100%,"Satisfactorio","Sobresaliente"))))</f>
        <v>Sobresaliente</v>
      </c>
      <c r="H11" s="207"/>
      <c r="I11" s="207"/>
      <c r="J11" s="208"/>
      <c r="K11" s="209"/>
      <c r="L11" s="210"/>
      <c r="M11" s="211"/>
      <c r="N11" s="216" t="s">
        <v>266</v>
      </c>
      <c r="O11" s="217" t="s">
        <v>267</v>
      </c>
      <c r="P11" s="188" t="s">
        <v>268</v>
      </c>
      <c r="Q11" s="218"/>
    </row>
    <row r="12" spans="2:17" x14ac:dyDescent="0.2">
      <c r="B12" s="201">
        <v>2022</v>
      </c>
      <c r="C12" s="219">
        <v>2022</v>
      </c>
      <c r="D12" s="203"/>
      <c r="E12" s="204"/>
      <c r="F12" s="205" t="str">
        <f>IF(ISERROR(E12/D12),"-",E12/D12)</f>
        <v>-</v>
      </c>
      <c r="G12" s="206" t="str">
        <f t="shared" si="0"/>
        <v>Sobresaliente</v>
      </c>
      <c r="H12" s="207"/>
      <c r="I12" s="207"/>
      <c r="J12" s="208"/>
      <c r="K12" s="209"/>
      <c r="L12" s="210"/>
      <c r="M12" s="211"/>
      <c r="N12" s="220" t="s">
        <v>269</v>
      </c>
      <c r="O12" s="213" t="s">
        <v>270</v>
      </c>
      <c r="P12" s="177" t="s">
        <v>271</v>
      </c>
      <c r="Q12" s="221"/>
    </row>
    <row r="13" spans="2:17" x14ac:dyDescent="0.2">
      <c r="B13" s="201">
        <v>2023</v>
      </c>
      <c r="C13" s="202">
        <v>2023</v>
      </c>
      <c r="D13" s="203"/>
      <c r="E13" s="204"/>
      <c r="F13" s="205" t="str">
        <f t="shared" ref="F13:F27" si="1">IF(ISERROR(E13/D13),"-",E13/D13)</f>
        <v>-</v>
      </c>
      <c r="G13" s="206" t="str">
        <f t="shared" si="0"/>
        <v>Sobresaliente</v>
      </c>
      <c r="H13" s="207"/>
      <c r="I13" s="207"/>
      <c r="J13" s="208"/>
      <c r="K13" s="209"/>
      <c r="L13" s="210"/>
      <c r="M13" s="211"/>
      <c r="N13" s="222" t="s">
        <v>272</v>
      </c>
      <c r="O13" s="213" t="s">
        <v>273</v>
      </c>
      <c r="P13" s="214">
        <v>0.4</v>
      </c>
      <c r="Q13" s="215"/>
    </row>
    <row r="14" spans="2:17" x14ac:dyDescent="0.2">
      <c r="B14" s="201"/>
      <c r="C14" s="202"/>
      <c r="D14" s="203"/>
      <c r="E14" s="204"/>
      <c r="F14" s="205" t="str">
        <f t="shared" si="1"/>
        <v>-</v>
      </c>
      <c r="G14" s="206" t="str">
        <f t="shared" si="0"/>
        <v>Sobresaliente</v>
      </c>
      <c r="H14" s="207"/>
      <c r="I14" s="207"/>
      <c r="J14" s="208"/>
      <c r="K14" s="209"/>
      <c r="L14" s="210"/>
      <c r="M14" s="223"/>
      <c r="N14" s="224"/>
      <c r="O14" s="225"/>
      <c r="P14" s="226"/>
      <c r="Q14" s="227"/>
    </row>
    <row r="15" spans="2:17" x14ac:dyDescent="0.2">
      <c r="B15" s="201"/>
      <c r="C15" s="202"/>
      <c r="D15" s="203"/>
      <c r="E15" s="204"/>
      <c r="F15" s="205" t="str">
        <f t="shared" si="1"/>
        <v>-</v>
      </c>
      <c r="G15" s="206" t="str">
        <f t="shared" si="0"/>
        <v>Sobresaliente</v>
      </c>
      <c r="H15" s="207"/>
      <c r="I15" s="207"/>
      <c r="J15" s="208"/>
      <c r="K15" s="209"/>
      <c r="L15" s="210"/>
      <c r="O15" s="213"/>
      <c r="P15" s="177"/>
      <c r="Q15" s="177"/>
    </row>
    <row r="16" spans="2:17" x14ac:dyDescent="0.2">
      <c r="B16" s="201"/>
      <c r="C16" s="202"/>
      <c r="D16" s="203"/>
      <c r="E16" s="204"/>
      <c r="F16" s="205" t="str">
        <f t="shared" si="1"/>
        <v>-</v>
      </c>
      <c r="G16" s="206" t="str">
        <f t="shared" si="0"/>
        <v>Sobresaliente</v>
      </c>
      <c r="H16" s="207"/>
      <c r="I16" s="207"/>
      <c r="J16" s="208"/>
      <c r="K16" s="209"/>
      <c r="L16" s="210"/>
      <c r="O16" s="213"/>
      <c r="P16" s="177"/>
      <c r="Q16" s="177"/>
    </row>
    <row r="17" spans="2:17" x14ac:dyDescent="0.2">
      <c r="B17" s="201"/>
      <c r="C17" s="202"/>
      <c r="D17" s="203"/>
      <c r="E17" s="204"/>
      <c r="F17" s="205" t="str">
        <f t="shared" si="1"/>
        <v>-</v>
      </c>
      <c r="G17" s="206" t="str">
        <f t="shared" si="0"/>
        <v>Sobresaliente</v>
      </c>
      <c r="H17" s="207"/>
      <c r="I17" s="207"/>
      <c r="J17" s="208"/>
      <c r="K17" s="209"/>
      <c r="L17" s="210"/>
      <c r="O17" s="213"/>
      <c r="P17" s="177"/>
      <c r="Q17" s="177"/>
    </row>
    <row r="18" spans="2:17" x14ac:dyDescent="0.2">
      <c r="B18" s="201"/>
      <c r="C18" s="202"/>
      <c r="D18" s="203"/>
      <c r="E18" s="204"/>
      <c r="F18" s="205" t="str">
        <f t="shared" si="1"/>
        <v>-</v>
      </c>
      <c r="G18" s="206" t="str">
        <f t="shared" si="0"/>
        <v>Sobresaliente</v>
      </c>
      <c r="H18" s="207"/>
      <c r="I18" s="207"/>
      <c r="J18" s="208"/>
      <c r="K18" s="209"/>
      <c r="L18" s="210"/>
      <c r="N18" s="228" t="s">
        <v>199</v>
      </c>
      <c r="O18" s="213"/>
      <c r="P18" s="177"/>
      <c r="Q18" s="177"/>
    </row>
    <row r="19" spans="2:17" x14ac:dyDescent="0.2">
      <c r="B19" s="201"/>
      <c r="C19" s="202"/>
      <c r="D19" s="203"/>
      <c r="E19" s="204"/>
      <c r="F19" s="205" t="str">
        <f t="shared" si="1"/>
        <v>-</v>
      </c>
      <c r="G19" s="206" t="str">
        <f t="shared" si="0"/>
        <v>Sobresaliente</v>
      </c>
      <c r="H19" s="207"/>
      <c r="I19" s="207"/>
      <c r="J19" s="208"/>
      <c r="K19" s="209"/>
      <c r="L19" s="210"/>
      <c r="O19" s="213"/>
      <c r="P19" s="177"/>
      <c r="Q19" s="177"/>
    </row>
    <row r="20" spans="2:17" x14ac:dyDescent="0.2">
      <c r="B20" s="201"/>
      <c r="C20" s="202"/>
      <c r="D20" s="203"/>
      <c r="E20" s="204"/>
      <c r="F20" s="205" t="str">
        <f t="shared" si="1"/>
        <v>-</v>
      </c>
      <c r="G20" s="206" t="str">
        <f t="shared" si="0"/>
        <v>Sobresaliente</v>
      </c>
      <c r="H20" s="207"/>
      <c r="I20" s="207"/>
      <c r="J20" s="208"/>
      <c r="K20" s="209"/>
      <c r="L20" s="210"/>
      <c r="O20" s="213"/>
      <c r="P20" s="177"/>
      <c r="Q20" s="177"/>
    </row>
    <row r="21" spans="2:17" x14ac:dyDescent="0.2">
      <c r="B21" s="201"/>
      <c r="C21" s="202"/>
      <c r="D21" s="203"/>
      <c r="E21" s="204"/>
      <c r="F21" s="205" t="str">
        <f t="shared" si="1"/>
        <v>-</v>
      </c>
      <c r="G21" s="206" t="str">
        <f t="shared" si="0"/>
        <v>Sobresaliente</v>
      </c>
      <c r="H21" s="207"/>
      <c r="I21" s="207"/>
      <c r="J21" s="208"/>
      <c r="K21" s="209"/>
      <c r="L21" s="210"/>
      <c r="O21" s="213"/>
      <c r="P21" s="177"/>
      <c r="Q21" s="177"/>
    </row>
    <row r="22" spans="2:17" x14ac:dyDescent="0.2">
      <c r="B22" s="201"/>
      <c r="C22" s="202"/>
      <c r="D22" s="203"/>
      <c r="E22" s="204"/>
      <c r="F22" s="205" t="str">
        <f t="shared" si="1"/>
        <v>-</v>
      </c>
      <c r="G22" s="206" t="str">
        <f t="shared" si="0"/>
        <v>Sobresaliente</v>
      </c>
      <c r="H22" s="207"/>
      <c r="I22" s="207"/>
      <c r="J22" s="208"/>
      <c r="K22" s="209"/>
      <c r="L22" s="210"/>
      <c r="O22" s="213"/>
      <c r="P22" s="177"/>
      <c r="Q22" s="177"/>
    </row>
    <row r="23" spans="2:17" x14ac:dyDescent="0.2">
      <c r="B23" s="201"/>
      <c r="C23" s="202"/>
      <c r="D23" s="203"/>
      <c r="E23" s="204"/>
      <c r="F23" s="205" t="str">
        <f t="shared" si="1"/>
        <v>-</v>
      </c>
      <c r="G23" s="206" t="str">
        <f t="shared" si="0"/>
        <v>Sobresaliente</v>
      </c>
      <c r="H23" s="207"/>
      <c r="I23" s="207"/>
      <c r="J23" s="208"/>
      <c r="K23" s="209"/>
      <c r="L23" s="210"/>
      <c r="O23" s="213"/>
      <c r="P23" s="177"/>
      <c r="Q23" s="177"/>
    </row>
    <row r="24" spans="2:17" x14ac:dyDescent="0.2">
      <c r="B24" s="229"/>
      <c r="C24" s="230"/>
      <c r="D24" s="203"/>
      <c r="E24" s="204"/>
      <c r="F24" s="205" t="str">
        <f t="shared" si="1"/>
        <v>-</v>
      </c>
      <c r="G24" s="206" t="str">
        <f t="shared" si="0"/>
        <v>Sobresaliente</v>
      </c>
      <c r="H24" s="207"/>
      <c r="I24" s="207"/>
      <c r="J24" s="208"/>
      <c r="K24" s="209"/>
      <c r="L24" s="210"/>
    </row>
    <row r="25" spans="2:17" x14ac:dyDescent="0.2">
      <c r="B25" s="201"/>
      <c r="C25" s="219"/>
      <c r="D25" s="203"/>
      <c r="E25" s="204"/>
      <c r="F25" s="205" t="str">
        <f t="shared" si="1"/>
        <v>-</v>
      </c>
      <c r="G25" s="206" t="str">
        <f t="shared" si="0"/>
        <v>Sobresaliente</v>
      </c>
      <c r="H25" s="207"/>
      <c r="I25" s="207"/>
      <c r="J25" s="208"/>
      <c r="K25" s="209"/>
      <c r="L25" s="210"/>
      <c r="O25" s="213"/>
      <c r="P25" s="214"/>
      <c r="Q25" s="214"/>
    </row>
    <row r="26" spans="2:17" x14ac:dyDescent="0.2">
      <c r="B26" s="201"/>
      <c r="C26" s="219"/>
      <c r="D26" s="203"/>
      <c r="E26" s="204"/>
      <c r="F26" s="205" t="str">
        <f t="shared" si="1"/>
        <v>-</v>
      </c>
      <c r="G26" s="206" t="str">
        <f t="shared" si="0"/>
        <v>Sobresaliente</v>
      </c>
      <c r="H26" s="207"/>
      <c r="I26" s="207"/>
      <c r="J26" s="208"/>
      <c r="K26" s="209"/>
      <c r="L26" s="210"/>
      <c r="O26" s="213"/>
      <c r="P26" s="214"/>
      <c r="Q26" s="214"/>
    </row>
    <row r="27" spans="2:17" ht="15" thickBot="1" x14ac:dyDescent="0.25">
      <c r="B27" s="231"/>
      <c r="C27" s="232"/>
      <c r="D27" s="233"/>
      <c r="E27" s="234"/>
      <c r="F27" s="235" t="str">
        <f t="shared" si="1"/>
        <v>-</v>
      </c>
      <c r="G27" s="236" t="str">
        <f t="shared" si="0"/>
        <v>Sobresaliente</v>
      </c>
      <c r="H27" s="237"/>
      <c r="I27" s="237"/>
      <c r="J27" s="238"/>
      <c r="K27" s="239"/>
      <c r="L27" s="210"/>
    </row>
    <row r="28" spans="2:17" ht="15" thickBot="1" x14ac:dyDescent="0.25">
      <c r="B28" s="240"/>
      <c r="D28" s="241"/>
      <c r="E28" s="242"/>
      <c r="F28" s="243"/>
      <c r="G28" s="244"/>
      <c r="H28" s="210"/>
      <c r="I28" s="210"/>
      <c r="J28" s="240"/>
      <c r="K28" s="210"/>
      <c r="L28" s="210"/>
    </row>
    <row r="29" spans="2:17" ht="16.5" customHeight="1" thickBot="1" x14ac:dyDescent="0.25">
      <c r="B29" s="1095" t="s">
        <v>274</v>
      </c>
      <c r="C29" s="1096"/>
      <c r="D29" s="1096"/>
      <c r="E29" s="1096"/>
      <c r="F29" s="1096"/>
      <c r="G29" s="1096"/>
      <c r="H29" s="1096"/>
      <c r="I29" s="1096"/>
      <c r="J29" s="1096"/>
      <c r="K29" s="1097"/>
      <c r="L29" s="245"/>
    </row>
    <row r="30" spans="2:17" ht="16.5" customHeight="1" x14ac:dyDescent="0.2">
      <c r="B30" s="246"/>
      <c r="C30" s="247"/>
      <c r="D30" s="247"/>
      <c r="E30" s="247"/>
      <c r="F30" s="247"/>
      <c r="G30" s="247"/>
      <c r="H30" s="247"/>
      <c r="I30" s="247"/>
      <c r="J30" s="247"/>
      <c r="K30" s="248"/>
      <c r="L30" s="249"/>
    </row>
    <row r="31" spans="2:17" ht="14.25" customHeight="1" x14ac:dyDescent="0.2">
      <c r="B31" s="250"/>
      <c r="C31" s="251"/>
      <c r="D31" s="251"/>
      <c r="E31" s="251"/>
      <c r="F31" s="251"/>
      <c r="G31" s="251"/>
      <c r="H31" s="251"/>
      <c r="I31" s="251"/>
      <c r="J31" s="251"/>
      <c r="K31" s="252"/>
      <c r="L31" s="251"/>
    </row>
    <row r="32" spans="2:17" ht="14.25" customHeight="1" x14ac:dyDescent="0.2">
      <c r="B32" s="250"/>
      <c r="C32" s="251"/>
      <c r="D32" s="251"/>
      <c r="E32" s="251"/>
      <c r="F32" s="251"/>
      <c r="G32" s="251"/>
      <c r="H32" s="251"/>
      <c r="I32" s="251"/>
      <c r="J32" s="251"/>
      <c r="K32" s="252"/>
      <c r="L32" s="251"/>
    </row>
    <row r="33" spans="2:12" ht="14.25" customHeight="1" x14ac:dyDescent="0.2">
      <c r="B33" s="250"/>
      <c r="C33" s="251"/>
      <c r="D33" s="251"/>
      <c r="E33" s="251"/>
      <c r="F33" s="251"/>
      <c r="G33" s="251"/>
      <c r="H33" s="251"/>
      <c r="I33" s="251"/>
      <c r="J33" s="251"/>
      <c r="K33" s="252"/>
      <c r="L33" s="251"/>
    </row>
    <row r="34" spans="2:12" ht="14.25" customHeight="1" x14ac:dyDescent="0.2">
      <c r="B34" s="250"/>
      <c r="C34" s="251"/>
      <c r="D34" s="251"/>
      <c r="E34" s="251"/>
      <c r="F34" s="251"/>
      <c r="G34" s="251"/>
      <c r="H34" s="251"/>
      <c r="I34" s="251"/>
      <c r="J34" s="251"/>
      <c r="K34" s="252"/>
      <c r="L34" s="251"/>
    </row>
    <row r="35" spans="2:12" ht="14.25" customHeight="1" x14ac:dyDescent="0.2">
      <c r="B35" s="250"/>
      <c r="C35" s="251"/>
      <c r="D35" s="251"/>
      <c r="E35" s="251"/>
      <c r="F35" s="251"/>
      <c r="G35" s="251"/>
      <c r="H35" s="251"/>
      <c r="I35" s="251"/>
      <c r="J35" s="251"/>
      <c r="K35" s="252"/>
      <c r="L35" s="251"/>
    </row>
    <row r="36" spans="2:12" ht="14.25" customHeight="1" x14ac:dyDescent="0.2">
      <c r="B36" s="250"/>
      <c r="C36" s="251"/>
      <c r="D36" s="251"/>
      <c r="E36" s="251"/>
      <c r="F36" s="251"/>
      <c r="G36" s="251"/>
      <c r="H36" s="251"/>
      <c r="I36" s="251"/>
      <c r="J36" s="251"/>
      <c r="K36" s="252"/>
      <c r="L36" s="251"/>
    </row>
    <row r="37" spans="2:12" ht="14.25" customHeight="1" x14ac:dyDescent="0.2">
      <c r="B37" s="250"/>
      <c r="C37" s="251"/>
      <c r="D37" s="251"/>
      <c r="E37" s="251"/>
      <c r="F37" s="251"/>
      <c r="G37" s="251"/>
      <c r="H37" s="251"/>
      <c r="I37" s="251"/>
      <c r="J37" s="251"/>
      <c r="K37" s="252"/>
      <c r="L37" s="251"/>
    </row>
    <row r="38" spans="2:12" ht="14.25" customHeight="1" x14ac:dyDescent="0.2">
      <c r="B38" s="250"/>
      <c r="C38" s="251"/>
      <c r="D38" s="251"/>
      <c r="E38" s="251"/>
      <c r="F38" s="251"/>
      <c r="G38" s="251"/>
      <c r="H38" s="251"/>
      <c r="I38" s="251"/>
      <c r="J38" s="251"/>
      <c r="K38" s="252"/>
      <c r="L38" s="251"/>
    </row>
    <row r="39" spans="2:12" ht="14.25" customHeight="1" x14ac:dyDescent="0.2">
      <c r="B39" s="250"/>
      <c r="C39" s="251"/>
      <c r="D39" s="251"/>
      <c r="E39" s="251"/>
      <c r="F39" s="251"/>
      <c r="G39" s="251"/>
      <c r="H39" s="251"/>
      <c r="I39" s="251"/>
      <c r="J39" s="251"/>
      <c r="K39" s="252"/>
      <c r="L39" s="251"/>
    </row>
    <row r="40" spans="2:12" ht="14.25" customHeight="1" x14ac:dyDescent="0.2">
      <c r="B40" s="250"/>
      <c r="C40" s="251"/>
      <c r="D40" s="251"/>
      <c r="E40" s="251"/>
      <c r="F40" s="251"/>
      <c r="G40" s="251"/>
      <c r="H40" s="251"/>
      <c r="I40" s="251"/>
      <c r="J40" s="251"/>
      <c r="K40" s="252"/>
      <c r="L40" s="251"/>
    </row>
    <row r="41" spans="2:12" ht="14.25" customHeight="1" x14ac:dyDescent="0.2">
      <c r="B41" s="250"/>
      <c r="C41" s="251"/>
      <c r="D41" s="251"/>
      <c r="E41" s="251"/>
      <c r="F41" s="251"/>
      <c r="G41" s="251"/>
      <c r="H41" s="251"/>
      <c r="I41" s="251"/>
      <c r="J41" s="251"/>
      <c r="K41" s="252"/>
      <c r="L41" s="251"/>
    </row>
    <row r="42" spans="2:12" ht="14.25" customHeight="1" x14ac:dyDescent="0.2">
      <c r="B42" s="250"/>
      <c r="C42" s="251"/>
      <c r="D42" s="251"/>
      <c r="E42" s="251"/>
      <c r="F42" s="251"/>
      <c r="G42" s="251"/>
      <c r="H42" s="251"/>
      <c r="I42" s="251"/>
      <c r="J42" s="251"/>
      <c r="K42" s="252"/>
      <c r="L42" s="251"/>
    </row>
    <row r="43" spans="2:12" ht="14.25" customHeight="1" x14ac:dyDescent="0.2">
      <c r="B43" s="250"/>
      <c r="C43" s="251"/>
      <c r="D43" s="251"/>
      <c r="E43" s="251"/>
      <c r="F43" s="251"/>
      <c r="G43" s="251"/>
      <c r="H43" s="251"/>
      <c r="I43" s="251"/>
      <c r="J43" s="251"/>
      <c r="K43" s="252"/>
      <c r="L43" s="251"/>
    </row>
    <row r="44" spans="2:12" ht="14.25" customHeight="1" x14ac:dyDescent="0.2">
      <c r="B44" s="250"/>
      <c r="C44" s="251"/>
      <c r="D44" s="251"/>
      <c r="E44" s="251"/>
      <c r="F44" s="251"/>
      <c r="G44" s="251"/>
      <c r="H44" s="251"/>
      <c r="I44" s="251"/>
      <c r="J44" s="251"/>
      <c r="K44" s="252"/>
      <c r="L44" s="251"/>
    </row>
    <row r="45" spans="2:12" ht="14.25" customHeight="1" x14ac:dyDescent="0.2">
      <c r="B45" s="250"/>
      <c r="C45" s="251"/>
      <c r="D45" s="251"/>
      <c r="E45" s="251"/>
      <c r="F45" s="251"/>
      <c r="G45" s="251"/>
      <c r="H45" s="251"/>
      <c r="I45" s="251"/>
      <c r="J45" s="251"/>
      <c r="K45" s="252"/>
      <c r="L45" s="251"/>
    </row>
    <row r="46" spans="2:12" ht="14.25" customHeight="1" x14ac:dyDescent="0.2">
      <c r="B46" s="250"/>
      <c r="C46" s="251"/>
      <c r="D46" s="251"/>
      <c r="E46" s="251"/>
      <c r="F46" s="251"/>
      <c r="G46" s="251"/>
      <c r="H46" s="251"/>
      <c r="I46" s="251"/>
      <c r="J46" s="251"/>
      <c r="K46" s="252"/>
      <c r="L46" s="251"/>
    </row>
    <row r="47" spans="2:12" ht="14.25" customHeight="1" x14ac:dyDescent="0.2">
      <c r="B47" s="250"/>
      <c r="C47" s="251"/>
      <c r="D47" s="251"/>
      <c r="E47" s="251"/>
      <c r="F47" s="251"/>
      <c r="G47" s="251"/>
      <c r="H47" s="251"/>
      <c r="I47" s="251"/>
      <c r="J47" s="251"/>
      <c r="K47" s="252"/>
      <c r="L47" s="251"/>
    </row>
    <row r="48" spans="2:12" ht="14.25" customHeight="1" x14ac:dyDescent="0.2">
      <c r="B48" s="250"/>
      <c r="C48" s="251"/>
      <c r="D48" s="251"/>
      <c r="E48" s="251"/>
      <c r="F48" s="251"/>
      <c r="G48" s="251"/>
      <c r="H48" s="251"/>
      <c r="I48" s="251"/>
      <c r="J48" s="251"/>
      <c r="K48" s="252"/>
      <c r="L48" s="251"/>
    </row>
    <row r="49" spans="2:12" ht="14.25" customHeight="1" x14ac:dyDescent="0.2">
      <c r="B49" s="250"/>
      <c r="C49" s="251"/>
      <c r="D49" s="251"/>
      <c r="E49" s="251"/>
      <c r="F49" s="251"/>
      <c r="G49" s="251"/>
      <c r="H49" s="251"/>
      <c r="I49" s="251"/>
      <c r="J49" s="251"/>
      <c r="K49" s="252"/>
      <c r="L49" s="251"/>
    </row>
    <row r="50" spans="2:12" ht="15" customHeight="1" x14ac:dyDescent="0.2">
      <c r="B50" s="250"/>
      <c r="C50" s="251"/>
      <c r="D50" s="251"/>
      <c r="E50" s="251"/>
      <c r="F50" s="251"/>
      <c r="G50" s="251"/>
      <c r="H50" s="251"/>
      <c r="I50" s="251"/>
      <c r="J50" s="251"/>
      <c r="K50" s="252"/>
      <c r="L50" s="251"/>
    </row>
    <row r="51" spans="2:12" ht="14.25" customHeight="1" x14ac:dyDescent="0.2">
      <c r="B51" s="250"/>
      <c r="C51" s="251"/>
      <c r="D51" s="251"/>
      <c r="E51" s="251"/>
      <c r="F51" s="251"/>
      <c r="G51" s="251"/>
      <c r="H51" s="251"/>
      <c r="I51" s="251"/>
      <c r="J51" s="251"/>
      <c r="K51" s="252"/>
      <c r="L51" s="251"/>
    </row>
    <row r="52" spans="2:12" ht="14.25" customHeight="1" x14ac:dyDescent="0.2">
      <c r="B52" s="250"/>
      <c r="C52" s="251"/>
      <c r="D52" s="251"/>
      <c r="E52" s="251"/>
      <c r="F52" s="251"/>
      <c r="G52" s="251"/>
      <c r="H52" s="251"/>
      <c r="I52" s="251"/>
      <c r="J52" s="251"/>
      <c r="K52" s="252"/>
      <c r="L52" s="251"/>
    </row>
    <row r="53" spans="2:12" ht="14.25" customHeight="1" x14ac:dyDescent="0.2">
      <c r="B53" s="250"/>
      <c r="C53" s="251"/>
      <c r="D53" s="251"/>
      <c r="E53" s="251"/>
      <c r="F53" s="251"/>
      <c r="G53" s="251"/>
      <c r="H53" s="251"/>
      <c r="I53" s="251"/>
      <c r="J53" s="251"/>
      <c r="K53" s="252"/>
      <c r="L53" s="251"/>
    </row>
    <row r="54" spans="2:12" ht="15" customHeight="1" thickBot="1" x14ac:dyDescent="0.25">
      <c r="B54" s="253"/>
      <c r="C54" s="254"/>
      <c r="D54" s="254"/>
      <c r="E54" s="254"/>
      <c r="F54" s="254"/>
      <c r="G54" s="254"/>
      <c r="H54" s="254"/>
      <c r="I54" s="254"/>
      <c r="J54" s="254"/>
      <c r="K54" s="255"/>
      <c r="L54" s="251"/>
    </row>
    <row r="55" spans="2:12" ht="15" customHeight="1" x14ac:dyDescent="0.2"/>
    <row r="56" spans="2:12" x14ac:dyDescent="0.2">
      <c r="B56" s="803" t="s">
        <v>302</v>
      </c>
      <c r="C56" s="803"/>
      <c r="D56" s="803"/>
      <c r="E56" s="803"/>
      <c r="F56" s="803"/>
      <c r="G56" s="803"/>
      <c r="H56" s="803"/>
      <c r="I56" s="803"/>
      <c r="J56" s="803"/>
      <c r="K56" s="803"/>
    </row>
    <row r="57" spans="2:12" x14ac:dyDescent="0.2">
      <c r="E57" s="256"/>
    </row>
    <row r="58" spans="2:12" x14ac:dyDescent="0.2">
      <c r="E58" s="256"/>
    </row>
    <row r="59" spans="2:12" x14ac:dyDescent="0.2">
      <c r="E59" s="256"/>
    </row>
    <row r="60" spans="2:12" x14ac:dyDescent="0.2"/>
    <row r="61" spans="2:12" x14ac:dyDescent="0.2"/>
    <row r="62" spans="2:12" x14ac:dyDescent="0.2"/>
    <row r="63" spans="2:12" x14ac:dyDescent="0.2"/>
    <row r="64" spans="2:12"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sheetData>
  <mergeCells count="10">
    <mergeCell ref="B56:K56"/>
    <mergeCell ref="N9:P9"/>
    <mergeCell ref="B29:K29"/>
    <mergeCell ref="B2:C5"/>
    <mergeCell ref="D2:I3"/>
    <mergeCell ref="K2:K5"/>
    <mergeCell ref="D4:I5"/>
    <mergeCell ref="B6:K6"/>
    <mergeCell ref="B7:D7"/>
    <mergeCell ref="E7:K7"/>
  </mergeCells>
  <conditionalFormatting sqref="B29:B30">
    <cfRule type="containsText" dxfId="68" priority="8" operator="containsText" text="Critico">
      <formula>NOT(ISERROR(SEARCH("Critico",B29)))</formula>
    </cfRule>
    <cfRule type="containsText" dxfId="67" priority="9" operator="containsText" text="Satisfactorio">
      <formula>NOT(ISERROR(SEARCH("Satisfactorio",B29)))</formula>
    </cfRule>
    <cfRule type="containsText" dxfId="66" priority="10" operator="containsText" text="Medio">
      <formula>NOT(ISERROR(SEARCH("Medio",B29)))</formula>
    </cfRule>
  </conditionalFormatting>
  <conditionalFormatting sqref="D14:E27">
    <cfRule type="containsText" dxfId="65" priority="5" operator="containsText" text="Critico">
      <formula>NOT(ISERROR(SEARCH("Critico",D14)))</formula>
    </cfRule>
    <cfRule type="containsText" dxfId="64" priority="6" operator="containsText" text="Satisfactorio">
      <formula>NOT(ISERROR(SEARCH("Satisfactorio",D14)))</formula>
    </cfRule>
    <cfRule type="containsText" dxfId="63" priority="7" operator="containsText" text="Medio">
      <formula>NOT(ISERROR(SEARCH("Medio",D14)))</formula>
    </cfRule>
  </conditionalFormatting>
  <conditionalFormatting sqref="G10:G27">
    <cfRule type="containsText" dxfId="62" priority="1" stopIfTrue="1" operator="containsText" text="Bajo">
      <formula>NOT(ISERROR(SEARCH("Bajo",G10)))</formula>
    </cfRule>
    <cfRule type="containsText" dxfId="61" priority="2" stopIfTrue="1" operator="containsText" text="Medio">
      <formula>NOT(ISERROR(SEARCH("Medio",G10)))</formula>
    </cfRule>
    <cfRule type="containsText" dxfId="60" priority="3" stopIfTrue="1" operator="containsText" text="Satisfactorio">
      <formula>NOT(ISERROR(SEARCH("Satisfactorio",G10)))</formula>
    </cfRule>
    <cfRule type="containsText" dxfId="59" priority="4" operator="containsText" text="Sobresaliente">
      <formula>NOT(ISERROR(SEARCH("Sobresaliente",G10)))</formula>
    </cfRule>
  </conditionalFormatting>
  <dataValidations count="1">
    <dataValidation allowBlank="1" showInputMessage="1" showErrorMessage="1" errorTitle="Seleccionar un valor de la lista" sqref="H10:H28 JD10:JD28 SZ10:SZ28 ACV10:ACV28 AMR10:AMR28 AWN10:AWN28 BGJ10:BGJ28 BQF10:BQF28 CAB10:CAB28 CJX10:CJX28 CTT10:CTT28 DDP10:DDP28 DNL10:DNL28 DXH10:DXH28 EHD10:EHD28 EQZ10:EQZ28 FAV10:FAV28 FKR10:FKR28 FUN10:FUN28 GEJ10:GEJ28 GOF10:GOF28 GYB10:GYB28 HHX10:HHX28 HRT10:HRT28 IBP10:IBP28 ILL10:ILL28 IVH10:IVH28 JFD10:JFD28 JOZ10:JOZ28 JYV10:JYV28 KIR10:KIR28 KSN10:KSN28 LCJ10:LCJ28 LMF10:LMF28 LWB10:LWB28 MFX10:MFX28 MPT10:MPT28 MZP10:MZP28 NJL10:NJL28 NTH10:NTH28 ODD10:ODD28 OMZ10:OMZ28 OWV10:OWV28 PGR10:PGR28 PQN10:PQN28 QAJ10:QAJ28 QKF10:QKF28 QUB10:QUB28 RDX10:RDX28 RNT10:RNT28 RXP10:RXP28 SHL10:SHL28 SRH10:SRH28 TBD10:TBD28 TKZ10:TKZ28 TUV10:TUV28 UER10:UER28 UON10:UON28 UYJ10:UYJ28 VIF10:VIF28 VSB10:VSB28 WBX10:WBX28 WLT10:WLT28 WVP10:WVP28 H65546:H65564 JD65546:JD65564 SZ65546:SZ65564 ACV65546:ACV65564 AMR65546:AMR65564 AWN65546:AWN65564 BGJ65546:BGJ65564 BQF65546:BQF65564 CAB65546:CAB65564 CJX65546:CJX65564 CTT65546:CTT65564 DDP65546:DDP65564 DNL65546:DNL65564 DXH65546:DXH65564 EHD65546:EHD65564 EQZ65546:EQZ65564 FAV65546:FAV65564 FKR65546:FKR65564 FUN65546:FUN65564 GEJ65546:GEJ65564 GOF65546:GOF65564 GYB65546:GYB65564 HHX65546:HHX65564 HRT65546:HRT65564 IBP65546:IBP65564 ILL65546:ILL65564 IVH65546:IVH65564 JFD65546:JFD65564 JOZ65546:JOZ65564 JYV65546:JYV65564 KIR65546:KIR65564 KSN65546:KSN65564 LCJ65546:LCJ65564 LMF65546:LMF65564 LWB65546:LWB65564 MFX65546:MFX65564 MPT65546:MPT65564 MZP65546:MZP65564 NJL65546:NJL65564 NTH65546:NTH65564 ODD65546:ODD65564 OMZ65546:OMZ65564 OWV65546:OWV65564 PGR65546:PGR65564 PQN65546:PQN65564 QAJ65546:QAJ65564 QKF65546:QKF65564 QUB65546:QUB65564 RDX65546:RDX65564 RNT65546:RNT65564 RXP65546:RXP65564 SHL65546:SHL65564 SRH65546:SRH65564 TBD65546:TBD65564 TKZ65546:TKZ65564 TUV65546:TUV65564 UER65546:UER65564 UON65546:UON65564 UYJ65546:UYJ65564 VIF65546:VIF65564 VSB65546:VSB65564 WBX65546:WBX65564 WLT65546:WLT65564 WVP65546:WVP65564 H131082:H131100 JD131082:JD131100 SZ131082:SZ131100 ACV131082:ACV131100 AMR131082:AMR131100 AWN131082:AWN131100 BGJ131082:BGJ131100 BQF131082:BQF131100 CAB131082:CAB131100 CJX131082:CJX131100 CTT131082:CTT131100 DDP131082:DDP131100 DNL131082:DNL131100 DXH131082:DXH131100 EHD131082:EHD131100 EQZ131082:EQZ131100 FAV131082:FAV131100 FKR131082:FKR131100 FUN131082:FUN131100 GEJ131082:GEJ131100 GOF131082:GOF131100 GYB131082:GYB131100 HHX131082:HHX131100 HRT131082:HRT131100 IBP131082:IBP131100 ILL131082:ILL131100 IVH131082:IVH131100 JFD131082:JFD131100 JOZ131082:JOZ131100 JYV131082:JYV131100 KIR131082:KIR131100 KSN131082:KSN131100 LCJ131082:LCJ131100 LMF131082:LMF131100 LWB131082:LWB131100 MFX131082:MFX131100 MPT131082:MPT131100 MZP131082:MZP131100 NJL131082:NJL131100 NTH131082:NTH131100 ODD131082:ODD131100 OMZ131082:OMZ131100 OWV131082:OWV131100 PGR131082:PGR131100 PQN131082:PQN131100 QAJ131082:QAJ131100 QKF131082:QKF131100 QUB131082:QUB131100 RDX131082:RDX131100 RNT131082:RNT131100 RXP131082:RXP131100 SHL131082:SHL131100 SRH131082:SRH131100 TBD131082:TBD131100 TKZ131082:TKZ131100 TUV131082:TUV131100 UER131082:UER131100 UON131082:UON131100 UYJ131082:UYJ131100 VIF131082:VIF131100 VSB131082:VSB131100 WBX131082:WBX131100 WLT131082:WLT131100 WVP131082:WVP131100 H196618:H196636 JD196618:JD196636 SZ196618:SZ196636 ACV196618:ACV196636 AMR196618:AMR196636 AWN196618:AWN196636 BGJ196618:BGJ196636 BQF196618:BQF196636 CAB196618:CAB196636 CJX196618:CJX196636 CTT196618:CTT196636 DDP196618:DDP196636 DNL196618:DNL196636 DXH196618:DXH196636 EHD196618:EHD196636 EQZ196618:EQZ196636 FAV196618:FAV196636 FKR196618:FKR196636 FUN196618:FUN196636 GEJ196618:GEJ196636 GOF196618:GOF196636 GYB196618:GYB196636 HHX196618:HHX196636 HRT196618:HRT196636 IBP196618:IBP196636 ILL196618:ILL196636 IVH196618:IVH196636 JFD196618:JFD196636 JOZ196618:JOZ196636 JYV196618:JYV196636 KIR196618:KIR196636 KSN196618:KSN196636 LCJ196618:LCJ196636 LMF196618:LMF196636 LWB196618:LWB196636 MFX196618:MFX196636 MPT196618:MPT196636 MZP196618:MZP196636 NJL196618:NJL196636 NTH196618:NTH196636 ODD196618:ODD196636 OMZ196618:OMZ196636 OWV196618:OWV196636 PGR196618:PGR196636 PQN196618:PQN196636 QAJ196618:QAJ196636 QKF196618:QKF196636 QUB196618:QUB196636 RDX196618:RDX196636 RNT196618:RNT196636 RXP196618:RXP196636 SHL196618:SHL196636 SRH196618:SRH196636 TBD196618:TBD196636 TKZ196618:TKZ196636 TUV196618:TUV196636 UER196618:UER196636 UON196618:UON196636 UYJ196618:UYJ196636 VIF196618:VIF196636 VSB196618:VSB196636 WBX196618:WBX196636 WLT196618:WLT196636 WVP196618:WVP196636 H262154:H262172 JD262154:JD262172 SZ262154:SZ262172 ACV262154:ACV262172 AMR262154:AMR262172 AWN262154:AWN262172 BGJ262154:BGJ262172 BQF262154:BQF262172 CAB262154:CAB262172 CJX262154:CJX262172 CTT262154:CTT262172 DDP262154:DDP262172 DNL262154:DNL262172 DXH262154:DXH262172 EHD262154:EHD262172 EQZ262154:EQZ262172 FAV262154:FAV262172 FKR262154:FKR262172 FUN262154:FUN262172 GEJ262154:GEJ262172 GOF262154:GOF262172 GYB262154:GYB262172 HHX262154:HHX262172 HRT262154:HRT262172 IBP262154:IBP262172 ILL262154:ILL262172 IVH262154:IVH262172 JFD262154:JFD262172 JOZ262154:JOZ262172 JYV262154:JYV262172 KIR262154:KIR262172 KSN262154:KSN262172 LCJ262154:LCJ262172 LMF262154:LMF262172 LWB262154:LWB262172 MFX262154:MFX262172 MPT262154:MPT262172 MZP262154:MZP262172 NJL262154:NJL262172 NTH262154:NTH262172 ODD262154:ODD262172 OMZ262154:OMZ262172 OWV262154:OWV262172 PGR262154:PGR262172 PQN262154:PQN262172 QAJ262154:QAJ262172 QKF262154:QKF262172 QUB262154:QUB262172 RDX262154:RDX262172 RNT262154:RNT262172 RXP262154:RXP262172 SHL262154:SHL262172 SRH262154:SRH262172 TBD262154:TBD262172 TKZ262154:TKZ262172 TUV262154:TUV262172 UER262154:UER262172 UON262154:UON262172 UYJ262154:UYJ262172 VIF262154:VIF262172 VSB262154:VSB262172 WBX262154:WBX262172 WLT262154:WLT262172 WVP262154:WVP262172 H327690:H327708 JD327690:JD327708 SZ327690:SZ327708 ACV327690:ACV327708 AMR327690:AMR327708 AWN327690:AWN327708 BGJ327690:BGJ327708 BQF327690:BQF327708 CAB327690:CAB327708 CJX327690:CJX327708 CTT327690:CTT327708 DDP327690:DDP327708 DNL327690:DNL327708 DXH327690:DXH327708 EHD327690:EHD327708 EQZ327690:EQZ327708 FAV327690:FAV327708 FKR327690:FKR327708 FUN327690:FUN327708 GEJ327690:GEJ327708 GOF327690:GOF327708 GYB327690:GYB327708 HHX327690:HHX327708 HRT327690:HRT327708 IBP327690:IBP327708 ILL327690:ILL327708 IVH327690:IVH327708 JFD327690:JFD327708 JOZ327690:JOZ327708 JYV327690:JYV327708 KIR327690:KIR327708 KSN327690:KSN327708 LCJ327690:LCJ327708 LMF327690:LMF327708 LWB327690:LWB327708 MFX327690:MFX327708 MPT327690:MPT327708 MZP327690:MZP327708 NJL327690:NJL327708 NTH327690:NTH327708 ODD327690:ODD327708 OMZ327690:OMZ327708 OWV327690:OWV327708 PGR327690:PGR327708 PQN327690:PQN327708 QAJ327690:QAJ327708 QKF327690:QKF327708 QUB327690:QUB327708 RDX327690:RDX327708 RNT327690:RNT327708 RXP327690:RXP327708 SHL327690:SHL327708 SRH327690:SRH327708 TBD327690:TBD327708 TKZ327690:TKZ327708 TUV327690:TUV327708 UER327690:UER327708 UON327690:UON327708 UYJ327690:UYJ327708 VIF327690:VIF327708 VSB327690:VSB327708 WBX327690:WBX327708 WLT327690:WLT327708 WVP327690:WVP327708 H393226:H393244 JD393226:JD393244 SZ393226:SZ393244 ACV393226:ACV393244 AMR393226:AMR393244 AWN393226:AWN393244 BGJ393226:BGJ393244 BQF393226:BQF393244 CAB393226:CAB393244 CJX393226:CJX393244 CTT393226:CTT393244 DDP393226:DDP393244 DNL393226:DNL393244 DXH393226:DXH393244 EHD393226:EHD393244 EQZ393226:EQZ393244 FAV393226:FAV393244 FKR393226:FKR393244 FUN393226:FUN393244 GEJ393226:GEJ393244 GOF393226:GOF393244 GYB393226:GYB393244 HHX393226:HHX393244 HRT393226:HRT393244 IBP393226:IBP393244 ILL393226:ILL393244 IVH393226:IVH393244 JFD393226:JFD393244 JOZ393226:JOZ393244 JYV393226:JYV393244 KIR393226:KIR393244 KSN393226:KSN393244 LCJ393226:LCJ393244 LMF393226:LMF393244 LWB393226:LWB393244 MFX393226:MFX393244 MPT393226:MPT393244 MZP393226:MZP393244 NJL393226:NJL393244 NTH393226:NTH393244 ODD393226:ODD393244 OMZ393226:OMZ393244 OWV393226:OWV393244 PGR393226:PGR393244 PQN393226:PQN393244 QAJ393226:QAJ393244 QKF393226:QKF393244 QUB393226:QUB393244 RDX393226:RDX393244 RNT393226:RNT393244 RXP393226:RXP393244 SHL393226:SHL393244 SRH393226:SRH393244 TBD393226:TBD393244 TKZ393226:TKZ393244 TUV393226:TUV393244 UER393226:UER393244 UON393226:UON393244 UYJ393226:UYJ393244 VIF393226:VIF393244 VSB393226:VSB393244 WBX393226:WBX393244 WLT393226:WLT393244 WVP393226:WVP393244 H458762:H458780 JD458762:JD458780 SZ458762:SZ458780 ACV458762:ACV458780 AMR458762:AMR458780 AWN458762:AWN458780 BGJ458762:BGJ458780 BQF458762:BQF458780 CAB458762:CAB458780 CJX458762:CJX458780 CTT458762:CTT458780 DDP458762:DDP458780 DNL458762:DNL458780 DXH458762:DXH458780 EHD458762:EHD458780 EQZ458762:EQZ458780 FAV458762:FAV458780 FKR458762:FKR458780 FUN458762:FUN458780 GEJ458762:GEJ458780 GOF458762:GOF458780 GYB458762:GYB458780 HHX458762:HHX458780 HRT458762:HRT458780 IBP458762:IBP458780 ILL458762:ILL458780 IVH458762:IVH458780 JFD458762:JFD458780 JOZ458762:JOZ458780 JYV458762:JYV458780 KIR458762:KIR458780 KSN458762:KSN458780 LCJ458762:LCJ458780 LMF458762:LMF458780 LWB458762:LWB458780 MFX458762:MFX458780 MPT458762:MPT458780 MZP458762:MZP458780 NJL458762:NJL458780 NTH458762:NTH458780 ODD458762:ODD458780 OMZ458762:OMZ458780 OWV458762:OWV458780 PGR458762:PGR458780 PQN458762:PQN458780 QAJ458762:QAJ458780 QKF458762:QKF458780 QUB458762:QUB458780 RDX458762:RDX458780 RNT458762:RNT458780 RXP458762:RXP458780 SHL458762:SHL458780 SRH458762:SRH458780 TBD458762:TBD458780 TKZ458762:TKZ458780 TUV458762:TUV458780 UER458762:UER458780 UON458762:UON458780 UYJ458762:UYJ458780 VIF458762:VIF458780 VSB458762:VSB458780 WBX458762:WBX458780 WLT458762:WLT458780 WVP458762:WVP458780 H524298:H524316 JD524298:JD524316 SZ524298:SZ524316 ACV524298:ACV524316 AMR524298:AMR524316 AWN524298:AWN524316 BGJ524298:BGJ524316 BQF524298:BQF524316 CAB524298:CAB524316 CJX524298:CJX524316 CTT524298:CTT524316 DDP524298:DDP524316 DNL524298:DNL524316 DXH524298:DXH524316 EHD524298:EHD524316 EQZ524298:EQZ524316 FAV524298:FAV524316 FKR524298:FKR524316 FUN524298:FUN524316 GEJ524298:GEJ524316 GOF524298:GOF524316 GYB524298:GYB524316 HHX524298:HHX524316 HRT524298:HRT524316 IBP524298:IBP524316 ILL524298:ILL524316 IVH524298:IVH524316 JFD524298:JFD524316 JOZ524298:JOZ524316 JYV524298:JYV524316 KIR524298:KIR524316 KSN524298:KSN524316 LCJ524298:LCJ524316 LMF524298:LMF524316 LWB524298:LWB524316 MFX524298:MFX524316 MPT524298:MPT524316 MZP524298:MZP524316 NJL524298:NJL524316 NTH524298:NTH524316 ODD524298:ODD524316 OMZ524298:OMZ524316 OWV524298:OWV524316 PGR524298:PGR524316 PQN524298:PQN524316 QAJ524298:QAJ524316 QKF524298:QKF524316 QUB524298:QUB524316 RDX524298:RDX524316 RNT524298:RNT524316 RXP524298:RXP524316 SHL524298:SHL524316 SRH524298:SRH524316 TBD524298:TBD524316 TKZ524298:TKZ524316 TUV524298:TUV524316 UER524298:UER524316 UON524298:UON524316 UYJ524298:UYJ524316 VIF524298:VIF524316 VSB524298:VSB524316 WBX524298:WBX524316 WLT524298:WLT524316 WVP524298:WVP524316 H589834:H589852 JD589834:JD589852 SZ589834:SZ589852 ACV589834:ACV589852 AMR589834:AMR589852 AWN589834:AWN589852 BGJ589834:BGJ589852 BQF589834:BQF589852 CAB589834:CAB589852 CJX589834:CJX589852 CTT589834:CTT589852 DDP589834:DDP589852 DNL589834:DNL589852 DXH589834:DXH589852 EHD589834:EHD589852 EQZ589834:EQZ589852 FAV589834:FAV589852 FKR589834:FKR589852 FUN589834:FUN589852 GEJ589834:GEJ589852 GOF589834:GOF589852 GYB589834:GYB589852 HHX589834:HHX589852 HRT589834:HRT589852 IBP589834:IBP589852 ILL589834:ILL589852 IVH589834:IVH589852 JFD589834:JFD589852 JOZ589834:JOZ589852 JYV589834:JYV589852 KIR589834:KIR589852 KSN589834:KSN589852 LCJ589834:LCJ589852 LMF589834:LMF589852 LWB589834:LWB589852 MFX589834:MFX589852 MPT589834:MPT589852 MZP589834:MZP589852 NJL589834:NJL589852 NTH589834:NTH589852 ODD589834:ODD589852 OMZ589834:OMZ589852 OWV589834:OWV589852 PGR589834:PGR589852 PQN589834:PQN589852 QAJ589834:QAJ589852 QKF589834:QKF589852 QUB589834:QUB589852 RDX589834:RDX589852 RNT589834:RNT589852 RXP589834:RXP589852 SHL589834:SHL589852 SRH589834:SRH589852 TBD589834:TBD589852 TKZ589834:TKZ589852 TUV589834:TUV589852 UER589834:UER589852 UON589834:UON589852 UYJ589834:UYJ589852 VIF589834:VIF589852 VSB589834:VSB589852 WBX589834:WBX589852 WLT589834:WLT589852 WVP589834:WVP589852 H655370:H655388 JD655370:JD655388 SZ655370:SZ655388 ACV655370:ACV655388 AMR655370:AMR655388 AWN655370:AWN655388 BGJ655370:BGJ655388 BQF655370:BQF655388 CAB655370:CAB655388 CJX655370:CJX655388 CTT655370:CTT655388 DDP655370:DDP655388 DNL655370:DNL655388 DXH655370:DXH655388 EHD655370:EHD655388 EQZ655370:EQZ655388 FAV655370:FAV655388 FKR655370:FKR655388 FUN655370:FUN655388 GEJ655370:GEJ655388 GOF655370:GOF655388 GYB655370:GYB655388 HHX655370:HHX655388 HRT655370:HRT655388 IBP655370:IBP655388 ILL655370:ILL655388 IVH655370:IVH655388 JFD655370:JFD655388 JOZ655370:JOZ655388 JYV655370:JYV655388 KIR655370:KIR655388 KSN655370:KSN655388 LCJ655370:LCJ655388 LMF655370:LMF655388 LWB655370:LWB655388 MFX655370:MFX655388 MPT655370:MPT655388 MZP655370:MZP655388 NJL655370:NJL655388 NTH655370:NTH655388 ODD655370:ODD655388 OMZ655370:OMZ655388 OWV655370:OWV655388 PGR655370:PGR655388 PQN655370:PQN655388 QAJ655370:QAJ655388 QKF655370:QKF655388 QUB655370:QUB655388 RDX655370:RDX655388 RNT655370:RNT655388 RXP655370:RXP655388 SHL655370:SHL655388 SRH655370:SRH655388 TBD655370:TBD655388 TKZ655370:TKZ655388 TUV655370:TUV655388 UER655370:UER655388 UON655370:UON655388 UYJ655370:UYJ655388 VIF655370:VIF655388 VSB655370:VSB655388 WBX655370:WBX655388 WLT655370:WLT655388 WVP655370:WVP655388 H720906:H720924 JD720906:JD720924 SZ720906:SZ720924 ACV720906:ACV720924 AMR720906:AMR720924 AWN720906:AWN720924 BGJ720906:BGJ720924 BQF720906:BQF720924 CAB720906:CAB720924 CJX720906:CJX720924 CTT720906:CTT720924 DDP720906:DDP720924 DNL720906:DNL720924 DXH720906:DXH720924 EHD720906:EHD720924 EQZ720906:EQZ720924 FAV720906:FAV720924 FKR720906:FKR720924 FUN720906:FUN720924 GEJ720906:GEJ720924 GOF720906:GOF720924 GYB720906:GYB720924 HHX720906:HHX720924 HRT720906:HRT720924 IBP720906:IBP720924 ILL720906:ILL720924 IVH720906:IVH720924 JFD720906:JFD720924 JOZ720906:JOZ720924 JYV720906:JYV720924 KIR720906:KIR720924 KSN720906:KSN720924 LCJ720906:LCJ720924 LMF720906:LMF720924 LWB720906:LWB720924 MFX720906:MFX720924 MPT720906:MPT720924 MZP720906:MZP720924 NJL720906:NJL720924 NTH720906:NTH720924 ODD720906:ODD720924 OMZ720906:OMZ720924 OWV720906:OWV720924 PGR720906:PGR720924 PQN720906:PQN720924 QAJ720906:QAJ720924 QKF720906:QKF720924 QUB720906:QUB720924 RDX720906:RDX720924 RNT720906:RNT720924 RXP720906:RXP720924 SHL720906:SHL720924 SRH720906:SRH720924 TBD720906:TBD720924 TKZ720906:TKZ720924 TUV720906:TUV720924 UER720906:UER720924 UON720906:UON720924 UYJ720906:UYJ720924 VIF720906:VIF720924 VSB720906:VSB720924 WBX720906:WBX720924 WLT720906:WLT720924 WVP720906:WVP720924 H786442:H786460 JD786442:JD786460 SZ786442:SZ786460 ACV786442:ACV786460 AMR786442:AMR786460 AWN786442:AWN786460 BGJ786442:BGJ786460 BQF786442:BQF786460 CAB786442:CAB786460 CJX786442:CJX786460 CTT786442:CTT786460 DDP786442:DDP786460 DNL786442:DNL786460 DXH786442:DXH786460 EHD786442:EHD786460 EQZ786442:EQZ786460 FAV786442:FAV786460 FKR786442:FKR786460 FUN786442:FUN786460 GEJ786442:GEJ786460 GOF786442:GOF786460 GYB786442:GYB786460 HHX786442:HHX786460 HRT786442:HRT786460 IBP786442:IBP786460 ILL786442:ILL786460 IVH786442:IVH786460 JFD786442:JFD786460 JOZ786442:JOZ786460 JYV786442:JYV786460 KIR786442:KIR786460 KSN786442:KSN786460 LCJ786442:LCJ786460 LMF786442:LMF786460 LWB786442:LWB786460 MFX786442:MFX786460 MPT786442:MPT786460 MZP786442:MZP786460 NJL786442:NJL786460 NTH786442:NTH786460 ODD786442:ODD786460 OMZ786442:OMZ786460 OWV786442:OWV786460 PGR786442:PGR786460 PQN786442:PQN786460 QAJ786442:QAJ786460 QKF786442:QKF786460 QUB786442:QUB786460 RDX786442:RDX786460 RNT786442:RNT786460 RXP786442:RXP786460 SHL786442:SHL786460 SRH786442:SRH786460 TBD786442:TBD786460 TKZ786442:TKZ786460 TUV786442:TUV786460 UER786442:UER786460 UON786442:UON786460 UYJ786442:UYJ786460 VIF786442:VIF786460 VSB786442:VSB786460 WBX786442:WBX786460 WLT786442:WLT786460 WVP786442:WVP786460 H851978:H851996 JD851978:JD851996 SZ851978:SZ851996 ACV851978:ACV851996 AMR851978:AMR851996 AWN851978:AWN851996 BGJ851978:BGJ851996 BQF851978:BQF851996 CAB851978:CAB851996 CJX851978:CJX851996 CTT851978:CTT851996 DDP851978:DDP851996 DNL851978:DNL851996 DXH851978:DXH851996 EHD851978:EHD851996 EQZ851978:EQZ851996 FAV851978:FAV851996 FKR851978:FKR851996 FUN851978:FUN851996 GEJ851978:GEJ851996 GOF851978:GOF851996 GYB851978:GYB851996 HHX851978:HHX851996 HRT851978:HRT851996 IBP851978:IBP851996 ILL851978:ILL851996 IVH851978:IVH851996 JFD851978:JFD851996 JOZ851978:JOZ851996 JYV851978:JYV851996 KIR851978:KIR851996 KSN851978:KSN851996 LCJ851978:LCJ851996 LMF851978:LMF851996 LWB851978:LWB851996 MFX851978:MFX851996 MPT851978:MPT851996 MZP851978:MZP851996 NJL851978:NJL851996 NTH851978:NTH851996 ODD851978:ODD851996 OMZ851978:OMZ851996 OWV851978:OWV851996 PGR851978:PGR851996 PQN851978:PQN851996 QAJ851978:QAJ851996 QKF851978:QKF851996 QUB851978:QUB851996 RDX851978:RDX851996 RNT851978:RNT851996 RXP851978:RXP851996 SHL851978:SHL851996 SRH851978:SRH851996 TBD851978:TBD851996 TKZ851978:TKZ851996 TUV851978:TUV851996 UER851978:UER851996 UON851978:UON851996 UYJ851978:UYJ851996 VIF851978:VIF851996 VSB851978:VSB851996 WBX851978:WBX851996 WLT851978:WLT851996 WVP851978:WVP851996 H917514:H917532 JD917514:JD917532 SZ917514:SZ917532 ACV917514:ACV917532 AMR917514:AMR917532 AWN917514:AWN917532 BGJ917514:BGJ917532 BQF917514:BQF917532 CAB917514:CAB917532 CJX917514:CJX917532 CTT917514:CTT917532 DDP917514:DDP917532 DNL917514:DNL917532 DXH917514:DXH917532 EHD917514:EHD917532 EQZ917514:EQZ917532 FAV917514:FAV917532 FKR917514:FKR917532 FUN917514:FUN917532 GEJ917514:GEJ917532 GOF917514:GOF917532 GYB917514:GYB917532 HHX917514:HHX917532 HRT917514:HRT917532 IBP917514:IBP917532 ILL917514:ILL917532 IVH917514:IVH917532 JFD917514:JFD917532 JOZ917514:JOZ917532 JYV917514:JYV917532 KIR917514:KIR917532 KSN917514:KSN917532 LCJ917514:LCJ917532 LMF917514:LMF917532 LWB917514:LWB917532 MFX917514:MFX917532 MPT917514:MPT917532 MZP917514:MZP917532 NJL917514:NJL917532 NTH917514:NTH917532 ODD917514:ODD917532 OMZ917514:OMZ917532 OWV917514:OWV917532 PGR917514:PGR917532 PQN917514:PQN917532 QAJ917514:QAJ917532 QKF917514:QKF917532 QUB917514:QUB917532 RDX917514:RDX917532 RNT917514:RNT917532 RXP917514:RXP917532 SHL917514:SHL917532 SRH917514:SRH917532 TBD917514:TBD917532 TKZ917514:TKZ917532 TUV917514:TUV917532 UER917514:UER917532 UON917514:UON917532 UYJ917514:UYJ917532 VIF917514:VIF917532 VSB917514:VSB917532 WBX917514:WBX917532 WLT917514:WLT917532 WVP917514:WVP917532 H983050:H983068 JD983050:JD983068 SZ983050:SZ983068 ACV983050:ACV983068 AMR983050:AMR983068 AWN983050:AWN983068 BGJ983050:BGJ983068 BQF983050:BQF983068 CAB983050:CAB983068 CJX983050:CJX983068 CTT983050:CTT983068 DDP983050:DDP983068 DNL983050:DNL983068 DXH983050:DXH983068 EHD983050:EHD983068 EQZ983050:EQZ983068 FAV983050:FAV983068 FKR983050:FKR983068 FUN983050:FUN983068 GEJ983050:GEJ983068 GOF983050:GOF983068 GYB983050:GYB983068 HHX983050:HHX983068 HRT983050:HRT983068 IBP983050:IBP983068 ILL983050:ILL983068 IVH983050:IVH983068 JFD983050:JFD983068 JOZ983050:JOZ983068 JYV983050:JYV983068 KIR983050:KIR983068 KSN983050:KSN983068 LCJ983050:LCJ983068 LMF983050:LMF983068 LWB983050:LWB983068 MFX983050:MFX983068 MPT983050:MPT983068 MZP983050:MZP983068 NJL983050:NJL983068 NTH983050:NTH983068 ODD983050:ODD983068 OMZ983050:OMZ983068 OWV983050:OWV983068 PGR983050:PGR983068 PQN983050:PQN983068 QAJ983050:QAJ983068 QKF983050:QKF983068 QUB983050:QUB983068 RDX983050:RDX983068 RNT983050:RNT983068 RXP983050:RXP983068 SHL983050:SHL983068 SRH983050:SRH983068 TBD983050:TBD983068 TKZ983050:TKZ983068 TUV983050:TUV983068 UER983050:UER983068 UON983050:UON983068 UYJ983050:UYJ983068 VIF983050:VIF983068 VSB983050:VSB983068 WBX983050:WBX983068 WLT983050:WLT983068 WVP983050:WVP983068"/>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HC64"/>
  <sheetViews>
    <sheetView showGridLines="0" topLeftCell="B1" zoomScale="82" zoomScaleNormal="82" workbookViewId="0">
      <selection activeCell="B59" sqref="B59:Q59"/>
    </sheetView>
  </sheetViews>
  <sheetFormatPr baseColWidth="10" defaultColWidth="0" defaultRowHeight="0" customHeight="1" zeroHeight="1" x14ac:dyDescent="0.2"/>
  <cols>
    <col min="1" max="1" width="4.140625" style="167" customWidth="1"/>
    <col min="2" max="2" width="18.42578125" style="167" customWidth="1"/>
    <col min="3" max="3" width="8.7109375" style="167" customWidth="1"/>
    <col min="4" max="4" width="10.42578125" style="167" customWidth="1"/>
    <col min="5" max="5" width="3.42578125" style="167" customWidth="1"/>
    <col min="6" max="6" width="9" style="167" customWidth="1"/>
    <col min="7" max="7" width="5.42578125" style="167" customWidth="1"/>
    <col min="8" max="8" width="7.42578125" style="167" customWidth="1"/>
    <col min="9" max="9" width="14.85546875" style="167" customWidth="1"/>
    <col min="10" max="10" width="8.42578125" style="167" customWidth="1"/>
    <col min="11" max="11" width="7.28515625" style="167" customWidth="1"/>
    <col min="12" max="12" width="9.7109375" style="167" customWidth="1"/>
    <col min="13" max="13" width="10.140625" style="167" customWidth="1"/>
    <col min="14" max="14" width="6.85546875" style="167" customWidth="1"/>
    <col min="15" max="15" width="9.85546875" style="167" customWidth="1"/>
    <col min="16" max="16" width="13.85546875" style="167" customWidth="1"/>
    <col min="17" max="17" width="5.42578125" style="167" customWidth="1"/>
    <col min="18" max="18" width="2.85546875" style="167" customWidth="1"/>
    <col min="19" max="256" width="0" style="167" hidden="1"/>
    <col min="257" max="257" width="4.140625" style="167" customWidth="1"/>
    <col min="258" max="258" width="18.42578125" style="167" customWidth="1"/>
    <col min="259" max="259" width="8.7109375" style="167" customWidth="1"/>
    <col min="260" max="260" width="10.42578125" style="167" customWidth="1"/>
    <col min="261" max="261" width="3.42578125" style="167" customWidth="1"/>
    <col min="262" max="262" width="9" style="167" customWidth="1"/>
    <col min="263" max="263" width="5.42578125" style="167" customWidth="1"/>
    <col min="264" max="264" width="7.42578125" style="167" customWidth="1"/>
    <col min="265" max="265" width="14.85546875" style="167" customWidth="1"/>
    <col min="266" max="266" width="8.42578125" style="167" customWidth="1"/>
    <col min="267" max="267" width="7.28515625" style="167" customWidth="1"/>
    <col min="268" max="268" width="9.7109375" style="167" customWidth="1"/>
    <col min="269" max="269" width="10.140625" style="167" customWidth="1"/>
    <col min="270" max="270" width="6.85546875" style="167" customWidth="1"/>
    <col min="271" max="271" width="9.85546875" style="167" customWidth="1"/>
    <col min="272" max="272" width="13.85546875" style="167" customWidth="1"/>
    <col min="273" max="273" width="5.42578125" style="167" customWidth="1"/>
    <col min="274" max="274" width="2.85546875" style="167" customWidth="1"/>
    <col min="275" max="512" width="0" style="167" hidden="1"/>
    <col min="513" max="513" width="4.140625" style="167" customWidth="1"/>
    <col min="514" max="514" width="18.42578125" style="167" customWidth="1"/>
    <col min="515" max="515" width="8.7109375" style="167" customWidth="1"/>
    <col min="516" max="516" width="10.42578125" style="167" customWidth="1"/>
    <col min="517" max="517" width="3.42578125" style="167" customWidth="1"/>
    <col min="518" max="518" width="9" style="167" customWidth="1"/>
    <col min="519" max="519" width="5.42578125" style="167" customWidth="1"/>
    <col min="520" max="520" width="7.42578125" style="167" customWidth="1"/>
    <col min="521" max="521" width="14.85546875" style="167" customWidth="1"/>
    <col min="522" max="522" width="8.42578125" style="167" customWidth="1"/>
    <col min="523" max="523" width="7.28515625" style="167" customWidth="1"/>
    <col min="524" max="524" width="9.7109375" style="167" customWidth="1"/>
    <col min="525" max="525" width="10.140625" style="167" customWidth="1"/>
    <col min="526" max="526" width="6.85546875" style="167" customWidth="1"/>
    <col min="527" max="527" width="9.85546875" style="167" customWidth="1"/>
    <col min="528" max="528" width="13.85546875" style="167" customWidth="1"/>
    <col min="529" max="529" width="5.42578125" style="167" customWidth="1"/>
    <col min="530" max="530" width="2.85546875" style="167" customWidth="1"/>
    <col min="531" max="768" width="0" style="167" hidden="1"/>
    <col min="769" max="769" width="4.140625" style="167" customWidth="1"/>
    <col min="770" max="770" width="18.42578125" style="167" customWidth="1"/>
    <col min="771" max="771" width="8.7109375" style="167" customWidth="1"/>
    <col min="772" max="772" width="10.42578125" style="167" customWidth="1"/>
    <col min="773" max="773" width="3.42578125" style="167" customWidth="1"/>
    <col min="774" max="774" width="9" style="167" customWidth="1"/>
    <col min="775" max="775" width="5.42578125" style="167" customWidth="1"/>
    <col min="776" max="776" width="7.42578125" style="167" customWidth="1"/>
    <col min="777" max="777" width="14.85546875" style="167" customWidth="1"/>
    <col min="778" max="778" width="8.42578125" style="167" customWidth="1"/>
    <col min="779" max="779" width="7.28515625" style="167" customWidth="1"/>
    <col min="780" max="780" width="9.7109375" style="167" customWidth="1"/>
    <col min="781" max="781" width="10.140625" style="167" customWidth="1"/>
    <col min="782" max="782" width="6.85546875" style="167" customWidth="1"/>
    <col min="783" max="783" width="9.85546875" style="167" customWidth="1"/>
    <col min="784" max="784" width="13.85546875" style="167" customWidth="1"/>
    <col min="785" max="785" width="5.42578125" style="167" customWidth="1"/>
    <col min="786" max="786" width="2.85546875" style="167" customWidth="1"/>
    <col min="787" max="1024" width="0" style="167" hidden="1"/>
    <col min="1025" max="1025" width="4.140625" style="167" customWidth="1"/>
    <col min="1026" max="1026" width="18.42578125" style="167" customWidth="1"/>
    <col min="1027" max="1027" width="8.7109375" style="167" customWidth="1"/>
    <col min="1028" max="1028" width="10.42578125" style="167" customWidth="1"/>
    <col min="1029" max="1029" width="3.42578125" style="167" customWidth="1"/>
    <col min="1030" max="1030" width="9" style="167" customWidth="1"/>
    <col min="1031" max="1031" width="5.42578125" style="167" customWidth="1"/>
    <col min="1032" max="1032" width="7.42578125" style="167" customWidth="1"/>
    <col min="1033" max="1033" width="14.85546875" style="167" customWidth="1"/>
    <col min="1034" max="1034" width="8.42578125" style="167" customWidth="1"/>
    <col min="1035" max="1035" width="7.28515625" style="167" customWidth="1"/>
    <col min="1036" max="1036" width="9.7109375" style="167" customWidth="1"/>
    <col min="1037" max="1037" width="10.140625" style="167" customWidth="1"/>
    <col min="1038" max="1038" width="6.85546875" style="167" customWidth="1"/>
    <col min="1039" max="1039" width="9.85546875" style="167" customWidth="1"/>
    <col min="1040" max="1040" width="13.85546875" style="167" customWidth="1"/>
    <col min="1041" max="1041" width="5.42578125" style="167" customWidth="1"/>
    <col min="1042" max="1042" width="2.85546875" style="167" customWidth="1"/>
    <col min="1043" max="1280" width="0" style="167" hidden="1"/>
    <col min="1281" max="1281" width="4.140625" style="167" customWidth="1"/>
    <col min="1282" max="1282" width="18.42578125" style="167" customWidth="1"/>
    <col min="1283" max="1283" width="8.7109375" style="167" customWidth="1"/>
    <col min="1284" max="1284" width="10.42578125" style="167" customWidth="1"/>
    <col min="1285" max="1285" width="3.42578125" style="167" customWidth="1"/>
    <col min="1286" max="1286" width="9" style="167" customWidth="1"/>
    <col min="1287" max="1287" width="5.42578125" style="167" customWidth="1"/>
    <col min="1288" max="1288" width="7.42578125" style="167" customWidth="1"/>
    <col min="1289" max="1289" width="14.85546875" style="167" customWidth="1"/>
    <col min="1290" max="1290" width="8.42578125" style="167" customWidth="1"/>
    <col min="1291" max="1291" width="7.28515625" style="167" customWidth="1"/>
    <col min="1292" max="1292" width="9.7109375" style="167" customWidth="1"/>
    <col min="1293" max="1293" width="10.140625" style="167" customWidth="1"/>
    <col min="1294" max="1294" width="6.85546875" style="167" customWidth="1"/>
    <col min="1295" max="1295" width="9.85546875" style="167" customWidth="1"/>
    <col min="1296" max="1296" width="13.85546875" style="167" customWidth="1"/>
    <col min="1297" max="1297" width="5.42578125" style="167" customWidth="1"/>
    <col min="1298" max="1298" width="2.85546875" style="167" customWidth="1"/>
    <col min="1299" max="1536" width="0" style="167" hidden="1"/>
    <col min="1537" max="1537" width="4.140625" style="167" customWidth="1"/>
    <col min="1538" max="1538" width="18.42578125" style="167" customWidth="1"/>
    <col min="1539" max="1539" width="8.7109375" style="167" customWidth="1"/>
    <col min="1540" max="1540" width="10.42578125" style="167" customWidth="1"/>
    <col min="1541" max="1541" width="3.42578125" style="167" customWidth="1"/>
    <col min="1542" max="1542" width="9" style="167" customWidth="1"/>
    <col min="1543" max="1543" width="5.42578125" style="167" customWidth="1"/>
    <col min="1544" max="1544" width="7.42578125" style="167" customWidth="1"/>
    <col min="1545" max="1545" width="14.85546875" style="167" customWidth="1"/>
    <col min="1546" max="1546" width="8.42578125" style="167" customWidth="1"/>
    <col min="1547" max="1547" width="7.28515625" style="167" customWidth="1"/>
    <col min="1548" max="1548" width="9.7109375" style="167" customWidth="1"/>
    <col min="1549" max="1549" width="10.140625" style="167" customWidth="1"/>
    <col min="1550" max="1550" width="6.85546875" style="167" customWidth="1"/>
    <col min="1551" max="1551" width="9.85546875" style="167" customWidth="1"/>
    <col min="1552" max="1552" width="13.85546875" style="167" customWidth="1"/>
    <col min="1553" max="1553" width="5.42578125" style="167" customWidth="1"/>
    <col min="1554" max="1554" width="2.85546875" style="167" customWidth="1"/>
    <col min="1555" max="1792" width="0" style="167" hidden="1"/>
    <col min="1793" max="1793" width="4.140625" style="167" customWidth="1"/>
    <col min="1794" max="1794" width="18.42578125" style="167" customWidth="1"/>
    <col min="1795" max="1795" width="8.7109375" style="167" customWidth="1"/>
    <col min="1796" max="1796" width="10.42578125" style="167" customWidth="1"/>
    <col min="1797" max="1797" width="3.42578125" style="167" customWidth="1"/>
    <col min="1798" max="1798" width="9" style="167" customWidth="1"/>
    <col min="1799" max="1799" width="5.42578125" style="167" customWidth="1"/>
    <col min="1800" max="1800" width="7.42578125" style="167" customWidth="1"/>
    <col min="1801" max="1801" width="14.85546875" style="167" customWidth="1"/>
    <col min="1802" max="1802" width="8.42578125" style="167" customWidth="1"/>
    <col min="1803" max="1803" width="7.28515625" style="167" customWidth="1"/>
    <col min="1804" max="1804" width="9.7109375" style="167" customWidth="1"/>
    <col min="1805" max="1805" width="10.140625" style="167" customWidth="1"/>
    <col min="1806" max="1806" width="6.85546875" style="167" customWidth="1"/>
    <col min="1807" max="1807" width="9.85546875" style="167" customWidth="1"/>
    <col min="1808" max="1808" width="13.85546875" style="167" customWidth="1"/>
    <col min="1809" max="1809" width="5.42578125" style="167" customWidth="1"/>
    <col min="1810" max="1810" width="2.85546875" style="167" customWidth="1"/>
    <col min="1811" max="2048" width="0" style="167" hidden="1"/>
    <col min="2049" max="2049" width="4.140625" style="167" customWidth="1"/>
    <col min="2050" max="2050" width="18.42578125" style="167" customWidth="1"/>
    <col min="2051" max="2051" width="8.7109375" style="167" customWidth="1"/>
    <col min="2052" max="2052" width="10.42578125" style="167" customWidth="1"/>
    <col min="2053" max="2053" width="3.42578125" style="167" customWidth="1"/>
    <col min="2054" max="2054" width="9" style="167" customWidth="1"/>
    <col min="2055" max="2055" width="5.42578125" style="167" customWidth="1"/>
    <col min="2056" max="2056" width="7.42578125" style="167" customWidth="1"/>
    <col min="2057" max="2057" width="14.85546875" style="167" customWidth="1"/>
    <col min="2058" max="2058" width="8.42578125" style="167" customWidth="1"/>
    <col min="2059" max="2059" width="7.28515625" style="167" customWidth="1"/>
    <col min="2060" max="2060" width="9.7109375" style="167" customWidth="1"/>
    <col min="2061" max="2061" width="10.140625" style="167" customWidth="1"/>
    <col min="2062" max="2062" width="6.85546875" style="167" customWidth="1"/>
    <col min="2063" max="2063" width="9.85546875" style="167" customWidth="1"/>
    <col min="2064" max="2064" width="13.85546875" style="167" customWidth="1"/>
    <col min="2065" max="2065" width="5.42578125" style="167" customWidth="1"/>
    <col min="2066" max="2066" width="2.85546875" style="167" customWidth="1"/>
    <col min="2067" max="2304" width="0" style="167" hidden="1"/>
    <col min="2305" max="2305" width="4.140625" style="167" customWidth="1"/>
    <col min="2306" max="2306" width="18.42578125" style="167" customWidth="1"/>
    <col min="2307" max="2307" width="8.7109375" style="167" customWidth="1"/>
    <col min="2308" max="2308" width="10.42578125" style="167" customWidth="1"/>
    <col min="2309" max="2309" width="3.42578125" style="167" customWidth="1"/>
    <col min="2310" max="2310" width="9" style="167" customWidth="1"/>
    <col min="2311" max="2311" width="5.42578125" style="167" customWidth="1"/>
    <col min="2312" max="2312" width="7.42578125" style="167" customWidth="1"/>
    <col min="2313" max="2313" width="14.85546875" style="167" customWidth="1"/>
    <col min="2314" max="2314" width="8.42578125" style="167" customWidth="1"/>
    <col min="2315" max="2315" width="7.28515625" style="167" customWidth="1"/>
    <col min="2316" max="2316" width="9.7109375" style="167" customWidth="1"/>
    <col min="2317" max="2317" width="10.140625" style="167" customWidth="1"/>
    <col min="2318" max="2318" width="6.85546875" style="167" customWidth="1"/>
    <col min="2319" max="2319" width="9.85546875" style="167" customWidth="1"/>
    <col min="2320" max="2320" width="13.85546875" style="167" customWidth="1"/>
    <col min="2321" max="2321" width="5.42578125" style="167" customWidth="1"/>
    <col min="2322" max="2322" width="2.85546875" style="167" customWidth="1"/>
    <col min="2323" max="2560" width="0" style="167" hidden="1"/>
    <col min="2561" max="2561" width="4.140625" style="167" customWidth="1"/>
    <col min="2562" max="2562" width="18.42578125" style="167" customWidth="1"/>
    <col min="2563" max="2563" width="8.7109375" style="167" customWidth="1"/>
    <col min="2564" max="2564" width="10.42578125" style="167" customWidth="1"/>
    <col min="2565" max="2565" width="3.42578125" style="167" customWidth="1"/>
    <col min="2566" max="2566" width="9" style="167" customWidth="1"/>
    <col min="2567" max="2567" width="5.42578125" style="167" customWidth="1"/>
    <col min="2568" max="2568" width="7.42578125" style="167" customWidth="1"/>
    <col min="2569" max="2569" width="14.85546875" style="167" customWidth="1"/>
    <col min="2570" max="2570" width="8.42578125" style="167" customWidth="1"/>
    <col min="2571" max="2571" width="7.28515625" style="167" customWidth="1"/>
    <col min="2572" max="2572" width="9.7109375" style="167" customWidth="1"/>
    <col min="2573" max="2573" width="10.140625" style="167" customWidth="1"/>
    <col min="2574" max="2574" width="6.85546875" style="167" customWidth="1"/>
    <col min="2575" max="2575" width="9.85546875" style="167" customWidth="1"/>
    <col min="2576" max="2576" width="13.85546875" style="167" customWidth="1"/>
    <col min="2577" max="2577" width="5.42578125" style="167" customWidth="1"/>
    <col min="2578" max="2578" width="2.85546875" style="167" customWidth="1"/>
    <col min="2579" max="2816" width="0" style="167" hidden="1"/>
    <col min="2817" max="2817" width="4.140625" style="167" customWidth="1"/>
    <col min="2818" max="2818" width="18.42578125" style="167" customWidth="1"/>
    <col min="2819" max="2819" width="8.7109375" style="167" customWidth="1"/>
    <col min="2820" max="2820" width="10.42578125" style="167" customWidth="1"/>
    <col min="2821" max="2821" width="3.42578125" style="167" customWidth="1"/>
    <col min="2822" max="2822" width="9" style="167" customWidth="1"/>
    <col min="2823" max="2823" width="5.42578125" style="167" customWidth="1"/>
    <col min="2824" max="2824" width="7.42578125" style="167" customWidth="1"/>
    <col min="2825" max="2825" width="14.85546875" style="167" customWidth="1"/>
    <col min="2826" max="2826" width="8.42578125" style="167" customWidth="1"/>
    <col min="2827" max="2827" width="7.28515625" style="167" customWidth="1"/>
    <col min="2828" max="2828" width="9.7109375" style="167" customWidth="1"/>
    <col min="2829" max="2829" width="10.140625" style="167" customWidth="1"/>
    <col min="2830" max="2830" width="6.85546875" style="167" customWidth="1"/>
    <col min="2831" max="2831" width="9.85546875" style="167" customWidth="1"/>
    <col min="2832" max="2832" width="13.85546875" style="167" customWidth="1"/>
    <col min="2833" max="2833" width="5.42578125" style="167" customWidth="1"/>
    <col min="2834" max="2834" width="2.85546875" style="167" customWidth="1"/>
    <col min="2835" max="3072" width="0" style="167" hidden="1"/>
    <col min="3073" max="3073" width="4.140625" style="167" customWidth="1"/>
    <col min="3074" max="3074" width="18.42578125" style="167" customWidth="1"/>
    <col min="3075" max="3075" width="8.7109375" style="167" customWidth="1"/>
    <col min="3076" max="3076" width="10.42578125" style="167" customWidth="1"/>
    <col min="3077" max="3077" width="3.42578125" style="167" customWidth="1"/>
    <col min="3078" max="3078" width="9" style="167" customWidth="1"/>
    <col min="3079" max="3079" width="5.42578125" style="167" customWidth="1"/>
    <col min="3080" max="3080" width="7.42578125" style="167" customWidth="1"/>
    <col min="3081" max="3081" width="14.85546875" style="167" customWidth="1"/>
    <col min="3082" max="3082" width="8.42578125" style="167" customWidth="1"/>
    <col min="3083" max="3083" width="7.28515625" style="167" customWidth="1"/>
    <col min="3084" max="3084" width="9.7109375" style="167" customWidth="1"/>
    <col min="3085" max="3085" width="10.140625" style="167" customWidth="1"/>
    <col min="3086" max="3086" width="6.85546875" style="167" customWidth="1"/>
    <col min="3087" max="3087" width="9.85546875" style="167" customWidth="1"/>
    <col min="3088" max="3088" width="13.85546875" style="167" customWidth="1"/>
    <col min="3089" max="3089" width="5.42578125" style="167" customWidth="1"/>
    <col min="3090" max="3090" width="2.85546875" style="167" customWidth="1"/>
    <col min="3091" max="3328" width="0" style="167" hidden="1"/>
    <col min="3329" max="3329" width="4.140625" style="167" customWidth="1"/>
    <col min="3330" max="3330" width="18.42578125" style="167" customWidth="1"/>
    <col min="3331" max="3331" width="8.7109375" style="167" customWidth="1"/>
    <col min="3332" max="3332" width="10.42578125" style="167" customWidth="1"/>
    <col min="3333" max="3333" width="3.42578125" style="167" customWidth="1"/>
    <col min="3334" max="3334" width="9" style="167" customWidth="1"/>
    <col min="3335" max="3335" width="5.42578125" style="167" customWidth="1"/>
    <col min="3336" max="3336" width="7.42578125" style="167" customWidth="1"/>
    <col min="3337" max="3337" width="14.85546875" style="167" customWidth="1"/>
    <col min="3338" max="3338" width="8.42578125" style="167" customWidth="1"/>
    <col min="3339" max="3339" width="7.28515625" style="167" customWidth="1"/>
    <col min="3340" max="3340" width="9.7109375" style="167" customWidth="1"/>
    <col min="3341" max="3341" width="10.140625" style="167" customWidth="1"/>
    <col min="3342" max="3342" width="6.85546875" style="167" customWidth="1"/>
    <col min="3343" max="3343" width="9.85546875" style="167" customWidth="1"/>
    <col min="3344" max="3344" width="13.85546875" style="167" customWidth="1"/>
    <col min="3345" max="3345" width="5.42578125" style="167" customWidth="1"/>
    <col min="3346" max="3346" width="2.85546875" style="167" customWidth="1"/>
    <col min="3347" max="3584" width="0" style="167" hidden="1"/>
    <col min="3585" max="3585" width="4.140625" style="167" customWidth="1"/>
    <col min="3586" max="3586" width="18.42578125" style="167" customWidth="1"/>
    <col min="3587" max="3587" width="8.7109375" style="167" customWidth="1"/>
    <col min="3588" max="3588" width="10.42578125" style="167" customWidth="1"/>
    <col min="3589" max="3589" width="3.42578125" style="167" customWidth="1"/>
    <col min="3590" max="3590" width="9" style="167" customWidth="1"/>
    <col min="3591" max="3591" width="5.42578125" style="167" customWidth="1"/>
    <col min="3592" max="3592" width="7.42578125" style="167" customWidth="1"/>
    <col min="3593" max="3593" width="14.85546875" style="167" customWidth="1"/>
    <col min="3594" max="3594" width="8.42578125" style="167" customWidth="1"/>
    <col min="3595" max="3595" width="7.28515625" style="167" customWidth="1"/>
    <col min="3596" max="3596" width="9.7109375" style="167" customWidth="1"/>
    <col min="3597" max="3597" width="10.140625" style="167" customWidth="1"/>
    <col min="3598" max="3598" width="6.85546875" style="167" customWidth="1"/>
    <col min="3599" max="3599" width="9.85546875" style="167" customWidth="1"/>
    <col min="3600" max="3600" width="13.85546875" style="167" customWidth="1"/>
    <col min="3601" max="3601" width="5.42578125" style="167" customWidth="1"/>
    <col min="3602" max="3602" width="2.85546875" style="167" customWidth="1"/>
    <col min="3603" max="3840" width="0" style="167" hidden="1"/>
    <col min="3841" max="3841" width="4.140625" style="167" customWidth="1"/>
    <col min="3842" max="3842" width="18.42578125" style="167" customWidth="1"/>
    <col min="3843" max="3843" width="8.7109375" style="167" customWidth="1"/>
    <col min="3844" max="3844" width="10.42578125" style="167" customWidth="1"/>
    <col min="3845" max="3845" width="3.42578125" style="167" customWidth="1"/>
    <col min="3846" max="3846" width="9" style="167" customWidth="1"/>
    <col min="3847" max="3847" width="5.42578125" style="167" customWidth="1"/>
    <col min="3848" max="3848" width="7.42578125" style="167" customWidth="1"/>
    <col min="3849" max="3849" width="14.85546875" style="167" customWidth="1"/>
    <col min="3850" max="3850" width="8.42578125" style="167" customWidth="1"/>
    <col min="3851" max="3851" width="7.28515625" style="167" customWidth="1"/>
    <col min="3852" max="3852" width="9.7109375" style="167" customWidth="1"/>
    <col min="3853" max="3853" width="10.140625" style="167" customWidth="1"/>
    <col min="3854" max="3854" width="6.85546875" style="167" customWidth="1"/>
    <col min="3855" max="3855" width="9.85546875" style="167" customWidth="1"/>
    <col min="3856" max="3856" width="13.85546875" style="167" customWidth="1"/>
    <col min="3857" max="3857" width="5.42578125" style="167" customWidth="1"/>
    <col min="3858" max="3858" width="2.85546875" style="167" customWidth="1"/>
    <col min="3859" max="4096" width="0" style="167" hidden="1"/>
    <col min="4097" max="4097" width="4.140625" style="167" customWidth="1"/>
    <col min="4098" max="4098" width="18.42578125" style="167" customWidth="1"/>
    <col min="4099" max="4099" width="8.7109375" style="167" customWidth="1"/>
    <col min="4100" max="4100" width="10.42578125" style="167" customWidth="1"/>
    <col min="4101" max="4101" width="3.42578125" style="167" customWidth="1"/>
    <col min="4102" max="4102" width="9" style="167" customWidth="1"/>
    <col min="4103" max="4103" width="5.42578125" style="167" customWidth="1"/>
    <col min="4104" max="4104" width="7.42578125" style="167" customWidth="1"/>
    <col min="4105" max="4105" width="14.85546875" style="167" customWidth="1"/>
    <col min="4106" max="4106" width="8.42578125" style="167" customWidth="1"/>
    <col min="4107" max="4107" width="7.28515625" style="167" customWidth="1"/>
    <col min="4108" max="4108" width="9.7109375" style="167" customWidth="1"/>
    <col min="4109" max="4109" width="10.140625" style="167" customWidth="1"/>
    <col min="4110" max="4110" width="6.85546875" style="167" customWidth="1"/>
    <col min="4111" max="4111" width="9.85546875" style="167" customWidth="1"/>
    <col min="4112" max="4112" width="13.85546875" style="167" customWidth="1"/>
    <col min="4113" max="4113" width="5.42578125" style="167" customWidth="1"/>
    <col min="4114" max="4114" width="2.85546875" style="167" customWidth="1"/>
    <col min="4115" max="4352" width="0" style="167" hidden="1"/>
    <col min="4353" max="4353" width="4.140625" style="167" customWidth="1"/>
    <col min="4354" max="4354" width="18.42578125" style="167" customWidth="1"/>
    <col min="4355" max="4355" width="8.7109375" style="167" customWidth="1"/>
    <col min="4356" max="4356" width="10.42578125" style="167" customWidth="1"/>
    <col min="4357" max="4357" width="3.42578125" style="167" customWidth="1"/>
    <col min="4358" max="4358" width="9" style="167" customWidth="1"/>
    <col min="4359" max="4359" width="5.42578125" style="167" customWidth="1"/>
    <col min="4360" max="4360" width="7.42578125" style="167" customWidth="1"/>
    <col min="4361" max="4361" width="14.85546875" style="167" customWidth="1"/>
    <col min="4362" max="4362" width="8.42578125" style="167" customWidth="1"/>
    <col min="4363" max="4363" width="7.28515625" style="167" customWidth="1"/>
    <col min="4364" max="4364" width="9.7109375" style="167" customWidth="1"/>
    <col min="4365" max="4365" width="10.140625" style="167" customWidth="1"/>
    <col min="4366" max="4366" width="6.85546875" style="167" customWidth="1"/>
    <col min="4367" max="4367" width="9.85546875" style="167" customWidth="1"/>
    <col min="4368" max="4368" width="13.85546875" style="167" customWidth="1"/>
    <col min="4369" max="4369" width="5.42578125" style="167" customWidth="1"/>
    <col min="4370" max="4370" width="2.85546875" style="167" customWidth="1"/>
    <col min="4371" max="4608" width="0" style="167" hidden="1"/>
    <col min="4609" max="4609" width="4.140625" style="167" customWidth="1"/>
    <col min="4610" max="4610" width="18.42578125" style="167" customWidth="1"/>
    <col min="4611" max="4611" width="8.7109375" style="167" customWidth="1"/>
    <col min="4612" max="4612" width="10.42578125" style="167" customWidth="1"/>
    <col min="4613" max="4613" width="3.42578125" style="167" customWidth="1"/>
    <col min="4614" max="4614" width="9" style="167" customWidth="1"/>
    <col min="4615" max="4615" width="5.42578125" style="167" customWidth="1"/>
    <col min="4616" max="4616" width="7.42578125" style="167" customWidth="1"/>
    <col min="4617" max="4617" width="14.85546875" style="167" customWidth="1"/>
    <col min="4618" max="4618" width="8.42578125" style="167" customWidth="1"/>
    <col min="4619" max="4619" width="7.28515625" style="167" customWidth="1"/>
    <col min="4620" max="4620" width="9.7109375" style="167" customWidth="1"/>
    <col min="4621" max="4621" width="10.140625" style="167" customWidth="1"/>
    <col min="4622" max="4622" width="6.85546875" style="167" customWidth="1"/>
    <col min="4623" max="4623" width="9.85546875" style="167" customWidth="1"/>
    <col min="4624" max="4624" width="13.85546875" style="167" customWidth="1"/>
    <col min="4625" max="4625" width="5.42578125" style="167" customWidth="1"/>
    <col min="4626" max="4626" width="2.85546875" style="167" customWidth="1"/>
    <col min="4627" max="4864" width="0" style="167" hidden="1"/>
    <col min="4865" max="4865" width="4.140625" style="167" customWidth="1"/>
    <col min="4866" max="4866" width="18.42578125" style="167" customWidth="1"/>
    <col min="4867" max="4867" width="8.7109375" style="167" customWidth="1"/>
    <col min="4868" max="4868" width="10.42578125" style="167" customWidth="1"/>
    <col min="4869" max="4869" width="3.42578125" style="167" customWidth="1"/>
    <col min="4870" max="4870" width="9" style="167" customWidth="1"/>
    <col min="4871" max="4871" width="5.42578125" style="167" customWidth="1"/>
    <col min="4872" max="4872" width="7.42578125" style="167" customWidth="1"/>
    <col min="4873" max="4873" width="14.85546875" style="167" customWidth="1"/>
    <col min="4874" max="4874" width="8.42578125" style="167" customWidth="1"/>
    <col min="4875" max="4875" width="7.28515625" style="167" customWidth="1"/>
    <col min="4876" max="4876" width="9.7109375" style="167" customWidth="1"/>
    <col min="4877" max="4877" width="10.140625" style="167" customWidth="1"/>
    <col min="4878" max="4878" width="6.85546875" style="167" customWidth="1"/>
    <col min="4879" max="4879" width="9.85546875" style="167" customWidth="1"/>
    <col min="4880" max="4880" width="13.85546875" style="167" customWidth="1"/>
    <col min="4881" max="4881" width="5.42578125" style="167" customWidth="1"/>
    <col min="4882" max="4882" width="2.85546875" style="167" customWidth="1"/>
    <col min="4883" max="5120" width="0" style="167" hidden="1"/>
    <col min="5121" max="5121" width="4.140625" style="167" customWidth="1"/>
    <col min="5122" max="5122" width="18.42578125" style="167" customWidth="1"/>
    <col min="5123" max="5123" width="8.7109375" style="167" customWidth="1"/>
    <col min="5124" max="5124" width="10.42578125" style="167" customWidth="1"/>
    <col min="5125" max="5125" width="3.42578125" style="167" customWidth="1"/>
    <col min="5126" max="5126" width="9" style="167" customWidth="1"/>
    <col min="5127" max="5127" width="5.42578125" style="167" customWidth="1"/>
    <col min="5128" max="5128" width="7.42578125" style="167" customWidth="1"/>
    <col min="5129" max="5129" width="14.85546875" style="167" customWidth="1"/>
    <col min="5130" max="5130" width="8.42578125" style="167" customWidth="1"/>
    <col min="5131" max="5131" width="7.28515625" style="167" customWidth="1"/>
    <col min="5132" max="5132" width="9.7109375" style="167" customWidth="1"/>
    <col min="5133" max="5133" width="10.140625" style="167" customWidth="1"/>
    <col min="5134" max="5134" width="6.85546875" style="167" customWidth="1"/>
    <col min="5135" max="5135" width="9.85546875" style="167" customWidth="1"/>
    <col min="5136" max="5136" width="13.85546875" style="167" customWidth="1"/>
    <col min="5137" max="5137" width="5.42578125" style="167" customWidth="1"/>
    <col min="5138" max="5138" width="2.85546875" style="167" customWidth="1"/>
    <col min="5139" max="5376" width="0" style="167" hidden="1"/>
    <col min="5377" max="5377" width="4.140625" style="167" customWidth="1"/>
    <col min="5378" max="5378" width="18.42578125" style="167" customWidth="1"/>
    <col min="5379" max="5379" width="8.7109375" style="167" customWidth="1"/>
    <col min="5380" max="5380" width="10.42578125" style="167" customWidth="1"/>
    <col min="5381" max="5381" width="3.42578125" style="167" customWidth="1"/>
    <col min="5382" max="5382" width="9" style="167" customWidth="1"/>
    <col min="5383" max="5383" width="5.42578125" style="167" customWidth="1"/>
    <col min="5384" max="5384" width="7.42578125" style="167" customWidth="1"/>
    <col min="5385" max="5385" width="14.85546875" style="167" customWidth="1"/>
    <col min="5386" max="5386" width="8.42578125" style="167" customWidth="1"/>
    <col min="5387" max="5387" width="7.28515625" style="167" customWidth="1"/>
    <col min="5388" max="5388" width="9.7109375" style="167" customWidth="1"/>
    <col min="5389" max="5389" width="10.140625" style="167" customWidth="1"/>
    <col min="5390" max="5390" width="6.85546875" style="167" customWidth="1"/>
    <col min="5391" max="5391" width="9.85546875" style="167" customWidth="1"/>
    <col min="5392" max="5392" width="13.85546875" style="167" customWidth="1"/>
    <col min="5393" max="5393" width="5.42578125" style="167" customWidth="1"/>
    <col min="5394" max="5394" width="2.85546875" style="167" customWidth="1"/>
    <col min="5395" max="5632" width="0" style="167" hidden="1"/>
    <col min="5633" max="5633" width="4.140625" style="167" customWidth="1"/>
    <col min="5634" max="5634" width="18.42578125" style="167" customWidth="1"/>
    <col min="5635" max="5635" width="8.7109375" style="167" customWidth="1"/>
    <col min="5636" max="5636" width="10.42578125" style="167" customWidth="1"/>
    <col min="5637" max="5637" width="3.42578125" style="167" customWidth="1"/>
    <col min="5638" max="5638" width="9" style="167" customWidth="1"/>
    <col min="5639" max="5639" width="5.42578125" style="167" customWidth="1"/>
    <col min="5640" max="5640" width="7.42578125" style="167" customWidth="1"/>
    <col min="5641" max="5641" width="14.85546875" style="167" customWidth="1"/>
    <col min="5642" max="5642" width="8.42578125" style="167" customWidth="1"/>
    <col min="5643" max="5643" width="7.28515625" style="167" customWidth="1"/>
    <col min="5644" max="5644" width="9.7109375" style="167" customWidth="1"/>
    <col min="5645" max="5645" width="10.140625" style="167" customWidth="1"/>
    <col min="5646" max="5646" width="6.85546875" style="167" customWidth="1"/>
    <col min="5647" max="5647" width="9.85546875" style="167" customWidth="1"/>
    <col min="5648" max="5648" width="13.85546875" style="167" customWidth="1"/>
    <col min="5649" max="5649" width="5.42578125" style="167" customWidth="1"/>
    <col min="5650" max="5650" width="2.85546875" style="167" customWidth="1"/>
    <col min="5651" max="5888" width="0" style="167" hidden="1"/>
    <col min="5889" max="5889" width="4.140625" style="167" customWidth="1"/>
    <col min="5890" max="5890" width="18.42578125" style="167" customWidth="1"/>
    <col min="5891" max="5891" width="8.7109375" style="167" customWidth="1"/>
    <col min="5892" max="5892" width="10.42578125" style="167" customWidth="1"/>
    <col min="5893" max="5893" width="3.42578125" style="167" customWidth="1"/>
    <col min="5894" max="5894" width="9" style="167" customWidth="1"/>
    <col min="5895" max="5895" width="5.42578125" style="167" customWidth="1"/>
    <col min="5896" max="5896" width="7.42578125" style="167" customWidth="1"/>
    <col min="5897" max="5897" width="14.85546875" style="167" customWidth="1"/>
    <col min="5898" max="5898" width="8.42578125" style="167" customWidth="1"/>
    <col min="5899" max="5899" width="7.28515625" style="167" customWidth="1"/>
    <col min="5900" max="5900" width="9.7109375" style="167" customWidth="1"/>
    <col min="5901" max="5901" width="10.140625" style="167" customWidth="1"/>
    <col min="5902" max="5902" width="6.85546875" style="167" customWidth="1"/>
    <col min="5903" max="5903" width="9.85546875" style="167" customWidth="1"/>
    <col min="5904" max="5904" width="13.85546875" style="167" customWidth="1"/>
    <col min="5905" max="5905" width="5.42578125" style="167" customWidth="1"/>
    <col min="5906" max="5906" width="2.85546875" style="167" customWidth="1"/>
    <col min="5907" max="6144" width="0" style="167" hidden="1"/>
    <col min="6145" max="6145" width="4.140625" style="167" customWidth="1"/>
    <col min="6146" max="6146" width="18.42578125" style="167" customWidth="1"/>
    <col min="6147" max="6147" width="8.7109375" style="167" customWidth="1"/>
    <col min="6148" max="6148" width="10.42578125" style="167" customWidth="1"/>
    <col min="6149" max="6149" width="3.42578125" style="167" customWidth="1"/>
    <col min="6150" max="6150" width="9" style="167" customWidth="1"/>
    <col min="6151" max="6151" width="5.42578125" style="167" customWidth="1"/>
    <col min="6152" max="6152" width="7.42578125" style="167" customWidth="1"/>
    <col min="6153" max="6153" width="14.85546875" style="167" customWidth="1"/>
    <col min="6154" max="6154" width="8.42578125" style="167" customWidth="1"/>
    <col min="6155" max="6155" width="7.28515625" style="167" customWidth="1"/>
    <col min="6156" max="6156" width="9.7109375" style="167" customWidth="1"/>
    <col min="6157" max="6157" width="10.140625" style="167" customWidth="1"/>
    <col min="6158" max="6158" width="6.85546875" style="167" customWidth="1"/>
    <col min="6159" max="6159" width="9.85546875" style="167" customWidth="1"/>
    <col min="6160" max="6160" width="13.85546875" style="167" customWidth="1"/>
    <col min="6161" max="6161" width="5.42578125" style="167" customWidth="1"/>
    <col min="6162" max="6162" width="2.85546875" style="167" customWidth="1"/>
    <col min="6163" max="6400" width="0" style="167" hidden="1"/>
    <col min="6401" max="6401" width="4.140625" style="167" customWidth="1"/>
    <col min="6402" max="6402" width="18.42578125" style="167" customWidth="1"/>
    <col min="6403" max="6403" width="8.7109375" style="167" customWidth="1"/>
    <col min="6404" max="6404" width="10.42578125" style="167" customWidth="1"/>
    <col min="6405" max="6405" width="3.42578125" style="167" customWidth="1"/>
    <col min="6406" max="6406" width="9" style="167" customWidth="1"/>
    <col min="6407" max="6407" width="5.42578125" style="167" customWidth="1"/>
    <col min="6408" max="6408" width="7.42578125" style="167" customWidth="1"/>
    <col min="6409" max="6409" width="14.85546875" style="167" customWidth="1"/>
    <col min="6410" max="6410" width="8.42578125" style="167" customWidth="1"/>
    <col min="6411" max="6411" width="7.28515625" style="167" customWidth="1"/>
    <col min="6412" max="6412" width="9.7109375" style="167" customWidth="1"/>
    <col min="6413" max="6413" width="10.140625" style="167" customWidth="1"/>
    <col min="6414" max="6414" width="6.85546875" style="167" customWidth="1"/>
    <col min="6415" max="6415" width="9.85546875" style="167" customWidth="1"/>
    <col min="6416" max="6416" width="13.85546875" style="167" customWidth="1"/>
    <col min="6417" max="6417" width="5.42578125" style="167" customWidth="1"/>
    <col min="6418" max="6418" width="2.85546875" style="167" customWidth="1"/>
    <col min="6419" max="6656" width="0" style="167" hidden="1"/>
    <col min="6657" max="6657" width="4.140625" style="167" customWidth="1"/>
    <col min="6658" max="6658" width="18.42578125" style="167" customWidth="1"/>
    <col min="6659" max="6659" width="8.7109375" style="167" customWidth="1"/>
    <col min="6660" max="6660" width="10.42578125" style="167" customWidth="1"/>
    <col min="6661" max="6661" width="3.42578125" style="167" customWidth="1"/>
    <col min="6662" max="6662" width="9" style="167" customWidth="1"/>
    <col min="6663" max="6663" width="5.42578125" style="167" customWidth="1"/>
    <col min="6664" max="6664" width="7.42578125" style="167" customWidth="1"/>
    <col min="6665" max="6665" width="14.85546875" style="167" customWidth="1"/>
    <col min="6666" max="6666" width="8.42578125" style="167" customWidth="1"/>
    <col min="6667" max="6667" width="7.28515625" style="167" customWidth="1"/>
    <col min="6668" max="6668" width="9.7109375" style="167" customWidth="1"/>
    <col min="6669" max="6669" width="10.140625" style="167" customWidth="1"/>
    <col min="6670" max="6670" width="6.85546875" style="167" customWidth="1"/>
    <col min="6671" max="6671" width="9.85546875" style="167" customWidth="1"/>
    <col min="6672" max="6672" width="13.85546875" style="167" customWidth="1"/>
    <col min="6673" max="6673" width="5.42578125" style="167" customWidth="1"/>
    <col min="6674" max="6674" width="2.85546875" style="167" customWidth="1"/>
    <col min="6675" max="6912" width="0" style="167" hidden="1"/>
    <col min="6913" max="6913" width="4.140625" style="167" customWidth="1"/>
    <col min="6914" max="6914" width="18.42578125" style="167" customWidth="1"/>
    <col min="6915" max="6915" width="8.7109375" style="167" customWidth="1"/>
    <col min="6916" max="6916" width="10.42578125" style="167" customWidth="1"/>
    <col min="6917" max="6917" width="3.42578125" style="167" customWidth="1"/>
    <col min="6918" max="6918" width="9" style="167" customWidth="1"/>
    <col min="6919" max="6919" width="5.42578125" style="167" customWidth="1"/>
    <col min="6920" max="6920" width="7.42578125" style="167" customWidth="1"/>
    <col min="6921" max="6921" width="14.85546875" style="167" customWidth="1"/>
    <col min="6922" max="6922" width="8.42578125" style="167" customWidth="1"/>
    <col min="6923" max="6923" width="7.28515625" style="167" customWidth="1"/>
    <col min="6924" max="6924" width="9.7109375" style="167" customWidth="1"/>
    <col min="6925" max="6925" width="10.140625" style="167" customWidth="1"/>
    <col min="6926" max="6926" width="6.85546875" style="167" customWidth="1"/>
    <col min="6927" max="6927" width="9.85546875" style="167" customWidth="1"/>
    <col min="6928" max="6928" width="13.85546875" style="167" customWidth="1"/>
    <col min="6929" max="6929" width="5.42578125" style="167" customWidth="1"/>
    <col min="6930" max="6930" width="2.85546875" style="167" customWidth="1"/>
    <col min="6931" max="7168" width="0" style="167" hidden="1"/>
    <col min="7169" max="7169" width="4.140625" style="167" customWidth="1"/>
    <col min="7170" max="7170" width="18.42578125" style="167" customWidth="1"/>
    <col min="7171" max="7171" width="8.7109375" style="167" customWidth="1"/>
    <col min="7172" max="7172" width="10.42578125" style="167" customWidth="1"/>
    <col min="7173" max="7173" width="3.42578125" style="167" customWidth="1"/>
    <col min="7174" max="7174" width="9" style="167" customWidth="1"/>
    <col min="7175" max="7175" width="5.42578125" style="167" customWidth="1"/>
    <col min="7176" max="7176" width="7.42578125" style="167" customWidth="1"/>
    <col min="7177" max="7177" width="14.85546875" style="167" customWidth="1"/>
    <col min="7178" max="7178" width="8.42578125" style="167" customWidth="1"/>
    <col min="7179" max="7179" width="7.28515625" style="167" customWidth="1"/>
    <col min="7180" max="7180" width="9.7109375" style="167" customWidth="1"/>
    <col min="7181" max="7181" width="10.140625" style="167" customWidth="1"/>
    <col min="7182" max="7182" width="6.85546875" style="167" customWidth="1"/>
    <col min="7183" max="7183" width="9.85546875" style="167" customWidth="1"/>
    <col min="7184" max="7184" width="13.85546875" style="167" customWidth="1"/>
    <col min="7185" max="7185" width="5.42578125" style="167" customWidth="1"/>
    <col min="7186" max="7186" width="2.85546875" style="167" customWidth="1"/>
    <col min="7187" max="7424" width="0" style="167" hidden="1"/>
    <col min="7425" max="7425" width="4.140625" style="167" customWidth="1"/>
    <col min="7426" max="7426" width="18.42578125" style="167" customWidth="1"/>
    <col min="7427" max="7427" width="8.7109375" style="167" customWidth="1"/>
    <col min="7428" max="7428" width="10.42578125" style="167" customWidth="1"/>
    <col min="7429" max="7429" width="3.42578125" style="167" customWidth="1"/>
    <col min="7430" max="7430" width="9" style="167" customWidth="1"/>
    <col min="7431" max="7431" width="5.42578125" style="167" customWidth="1"/>
    <col min="7432" max="7432" width="7.42578125" style="167" customWidth="1"/>
    <col min="7433" max="7433" width="14.85546875" style="167" customWidth="1"/>
    <col min="7434" max="7434" width="8.42578125" style="167" customWidth="1"/>
    <col min="7435" max="7435" width="7.28515625" style="167" customWidth="1"/>
    <col min="7436" max="7436" width="9.7109375" style="167" customWidth="1"/>
    <col min="7437" max="7437" width="10.140625" style="167" customWidth="1"/>
    <col min="7438" max="7438" width="6.85546875" style="167" customWidth="1"/>
    <col min="7439" max="7439" width="9.85546875" style="167" customWidth="1"/>
    <col min="7440" max="7440" width="13.85546875" style="167" customWidth="1"/>
    <col min="7441" max="7441" width="5.42578125" style="167" customWidth="1"/>
    <col min="7442" max="7442" width="2.85546875" style="167" customWidth="1"/>
    <col min="7443" max="7680" width="0" style="167" hidden="1"/>
    <col min="7681" max="7681" width="4.140625" style="167" customWidth="1"/>
    <col min="7682" max="7682" width="18.42578125" style="167" customWidth="1"/>
    <col min="7683" max="7683" width="8.7109375" style="167" customWidth="1"/>
    <col min="7684" max="7684" width="10.42578125" style="167" customWidth="1"/>
    <col min="7685" max="7685" width="3.42578125" style="167" customWidth="1"/>
    <col min="7686" max="7686" width="9" style="167" customWidth="1"/>
    <col min="7687" max="7687" width="5.42578125" style="167" customWidth="1"/>
    <col min="7688" max="7688" width="7.42578125" style="167" customWidth="1"/>
    <col min="7689" max="7689" width="14.85546875" style="167" customWidth="1"/>
    <col min="7690" max="7690" width="8.42578125" style="167" customWidth="1"/>
    <col min="7691" max="7691" width="7.28515625" style="167" customWidth="1"/>
    <col min="7692" max="7692" width="9.7109375" style="167" customWidth="1"/>
    <col min="7693" max="7693" width="10.140625" style="167" customWidth="1"/>
    <col min="7694" max="7694" width="6.85546875" style="167" customWidth="1"/>
    <col min="7695" max="7695" width="9.85546875" style="167" customWidth="1"/>
    <col min="7696" max="7696" width="13.85546875" style="167" customWidth="1"/>
    <col min="7697" max="7697" width="5.42578125" style="167" customWidth="1"/>
    <col min="7698" max="7698" width="2.85546875" style="167" customWidth="1"/>
    <col min="7699" max="7936" width="0" style="167" hidden="1"/>
    <col min="7937" max="7937" width="4.140625" style="167" customWidth="1"/>
    <col min="7938" max="7938" width="18.42578125" style="167" customWidth="1"/>
    <col min="7939" max="7939" width="8.7109375" style="167" customWidth="1"/>
    <col min="7940" max="7940" width="10.42578125" style="167" customWidth="1"/>
    <col min="7941" max="7941" width="3.42578125" style="167" customWidth="1"/>
    <col min="7942" max="7942" width="9" style="167" customWidth="1"/>
    <col min="7943" max="7943" width="5.42578125" style="167" customWidth="1"/>
    <col min="7944" max="7944" width="7.42578125" style="167" customWidth="1"/>
    <col min="7945" max="7945" width="14.85546875" style="167" customWidth="1"/>
    <col min="7946" max="7946" width="8.42578125" style="167" customWidth="1"/>
    <col min="7947" max="7947" width="7.28515625" style="167" customWidth="1"/>
    <col min="7948" max="7948" width="9.7109375" style="167" customWidth="1"/>
    <col min="7949" max="7949" width="10.140625" style="167" customWidth="1"/>
    <col min="7950" max="7950" width="6.85546875" style="167" customWidth="1"/>
    <col min="7951" max="7951" width="9.85546875" style="167" customWidth="1"/>
    <col min="7952" max="7952" width="13.85546875" style="167" customWidth="1"/>
    <col min="7953" max="7953" width="5.42578125" style="167" customWidth="1"/>
    <col min="7954" max="7954" width="2.85546875" style="167" customWidth="1"/>
    <col min="7955" max="8192" width="0" style="167" hidden="1"/>
    <col min="8193" max="8193" width="4.140625" style="167" customWidth="1"/>
    <col min="8194" max="8194" width="18.42578125" style="167" customWidth="1"/>
    <col min="8195" max="8195" width="8.7109375" style="167" customWidth="1"/>
    <col min="8196" max="8196" width="10.42578125" style="167" customWidth="1"/>
    <col min="8197" max="8197" width="3.42578125" style="167" customWidth="1"/>
    <col min="8198" max="8198" width="9" style="167" customWidth="1"/>
    <col min="8199" max="8199" width="5.42578125" style="167" customWidth="1"/>
    <col min="8200" max="8200" width="7.42578125" style="167" customWidth="1"/>
    <col min="8201" max="8201" width="14.85546875" style="167" customWidth="1"/>
    <col min="8202" max="8202" width="8.42578125" style="167" customWidth="1"/>
    <col min="8203" max="8203" width="7.28515625" style="167" customWidth="1"/>
    <col min="8204" max="8204" width="9.7109375" style="167" customWidth="1"/>
    <col min="8205" max="8205" width="10.140625" style="167" customWidth="1"/>
    <col min="8206" max="8206" width="6.85546875" style="167" customWidth="1"/>
    <col min="8207" max="8207" width="9.85546875" style="167" customWidth="1"/>
    <col min="8208" max="8208" width="13.85546875" style="167" customWidth="1"/>
    <col min="8209" max="8209" width="5.42578125" style="167" customWidth="1"/>
    <col min="8210" max="8210" width="2.85546875" style="167" customWidth="1"/>
    <col min="8211" max="8448" width="0" style="167" hidden="1"/>
    <col min="8449" max="8449" width="4.140625" style="167" customWidth="1"/>
    <col min="8450" max="8450" width="18.42578125" style="167" customWidth="1"/>
    <col min="8451" max="8451" width="8.7109375" style="167" customWidth="1"/>
    <col min="8452" max="8452" width="10.42578125" style="167" customWidth="1"/>
    <col min="8453" max="8453" width="3.42578125" style="167" customWidth="1"/>
    <col min="8454" max="8454" width="9" style="167" customWidth="1"/>
    <col min="8455" max="8455" width="5.42578125" style="167" customWidth="1"/>
    <col min="8456" max="8456" width="7.42578125" style="167" customWidth="1"/>
    <col min="8457" max="8457" width="14.85546875" style="167" customWidth="1"/>
    <col min="8458" max="8458" width="8.42578125" style="167" customWidth="1"/>
    <col min="8459" max="8459" width="7.28515625" style="167" customWidth="1"/>
    <col min="8460" max="8460" width="9.7109375" style="167" customWidth="1"/>
    <col min="8461" max="8461" width="10.140625" style="167" customWidth="1"/>
    <col min="8462" max="8462" width="6.85546875" style="167" customWidth="1"/>
    <col min="8463" max="8463" width="9.85546875" style="167" customWidth="1"/>
    <col min="8464" max="8464" width="13.85546875" style="167" customWidth="1"/>
    <col min="8465" max="8465" width="5.42578125" style="167" customWidth="1"/>
    <col min="8466" max="8466" width="2.85546875" style="167" customWidth="1"/>
    <col min="8467" max="8704" width="0" style="167" hidden="1"/>
    <col min="8705" max="8705" width="4.140625" style="167" customWidth="1"/>
    <col min="8706" max="8706" width="18.42578125" style="167" customWidth="1"/>
    <col min="8707" max="8707" width="8.7109375" style="167" customWidth="1"/>
    <col min="8708" max="8708" width="10.42578125" style="167" customWidth="1"/>
    <col min="8709" max="8709" width="3.42578125" style="167" customWidth="1"/>
    <col min="8710" max="8710" width="9" style="167" customWidth="1"/>
    <col min="8711" max="8711" width="5.42578125" style="167" customWidth="1"/>
    <col min="8712" max="8712" width="7.42578125" style="167" customWidth="1"/>
    <col min="8713" max="8713" width="14.85546875" style="167" customWidth="1"/>
    <col min="8714" max="8714" width="8.42578125" style="167" customWidth="1"/>
    <col min="8715" max="8715" width="7.28515625" style="167" customWidth="1"/>
    <col min="8716" max="8716" width="9.7109375" style="167" customWidth="1"/>
    <col min="8717" max="8717" width="10.140625" style="167" customWidth="1"/>
    <col min="8718" max="8718" width="6.85546875" style="167" customWidth="1"/>
    <col min="8719" max="8719" width="9.85546875" style="167" customWidth="1"/>
    <col min="8720" max="8720" width="13.85546875" style="167" customWidth="1"/>
    <col min="8721" max="8721" width="5.42578125" style="167" customWidth="1"/>
    <col min="8722" max="8722" width="2.85546875" style="167" customWidth="1"/>
    <col min="8723" max="8960" width="0" style="167" hidden="1"/>
    <col min="8961" max="8961" width="4.140625" style="167" customWidth="1"/>
    <col min="8962" max="8962" width="18.42578125" style="167" customWidth="1"/>
    <col min="8963" max="8963" width="8.7109375" style="167" customWidth="1"/>
    <col min="8964" max="8964" width="10.42578125" style="167" customWidth="1"/>
    <col min="8965" max="8965" width="3.42578125" style="167" customWidth="1"/>
    <col min="8966" max="8966" width="9" style="167" customWidth="1"/>
    <col min="8967" max="8967" width="5.42578125" style="167" customWidth="1"/>
    <col min="8968" max="8968" width="7.42578125" style="167" customWidth="1"/>
    <col min="8969" max="8969" width="14.85546875" style="167" customWidth="1"/>
    <col min="8970" max="8970" width="8.42578125" style="167" customWidth="1"/>
    <col min="8971" max="8971" width="7.28515625" style="167" customWidth="1"/>
    <col min="8972" max="8972" width="9.7109375" style="167" customWidth="1"/>
    <col min="8973" max="8973" width="10.140625" style="167" customWidth="1"/>
    <col min="8974" max="8974" width="6.85546875" style="167" customWidth="1"/>
    <col min="8975" max="8975" width="9.85546875" style="167" customWidth="1"/>
    <col min="8976" max="8976" width="13.85546875" style="167" customWidth="1"/>
    <col min="8977" max="8977" width="5.42578125" style="167" customWidth="1"/>
    <col min="8978" max="8978" width="2.85546875" style="167" customWidth="1"/>
    <col min="8979" max="9216" width="0" style="167" hidden="1"/>
    <col min="9217" max="9217" width="4.140625" style="167" customWidth="1"/>
    <col min="9218" max="9218" width="18.42578125" style="167" customWidth="1"/>
    <col min="9219" max="9219" width="8.7109375" style="167" customWidth="1"/>
    <col min="9220" max="9220" width="10.42578125" style="167" customWidth="1"/>
    <col min="9221" max="9221" width="3.42578125" style="167" customWidth="1"/>
    <col min="9222" max="9222" width="9" style="167" customWidth="1"/>
    <col min="9223" max="9223" width="5.42578125" style="167" customWidth="1"/>
    <col min="9224" max="9224" width="7.42578125" style="167" customWidth="1"/>
    <col min="9225" max="9225" width="14.85546875" style="167" customWidth="1"/>
    <col min="9226" max="9226" width="8.42578125" style="167" customWidth="1"/>
    <col min="9227" max="9227" width="7.28515625" style="167" customWidth="1"/>
    <col min="9228" max="9228" width="9.7109375" style="167" customWidth="1"/>
    <col min="9229" max="9229" width="10.140625" style="167" customWidth="1"/>
    <col min="9230" max="9230" width="6.85546875" style="167" customWidth="1"/>
    <col min="9231" max="9231" width="9.85546875" style="167" customWidth="1"/>
    <col min="9232" max="9232" width="13.85546875" style="167" customWidth="1"/>
    <col min="9233" max="9233" width="5.42578125" style="167" customWidth="1"/>
    <col min="9234" max="9234" width="2.85546875" style="167" customWidth="1"/>
    <col min="9235" max="9472" width="0" style="167" hidden="1"/>
    <col min="9473" max="9473" width="4.140625" style="167" customWidth="1"/>
    <col min="9474" max="9474" width="18.42578125" style="167" customWidth="1"/>
    <col min="9475" max="9475" width="8.7109375" style="167" customWidth="1"/>
    <col min="9476" max="9476" width="10.42578125" style="167" customWidth="1"/>
    <col min="9477" max="9477" width="3.42578125" style="167" customWidth="1"/>
    <col min="9478" max="9478" width="9" style="167" customWidth="1"/>
    <col min="9479" max="9479" width="5.42578125" style="167" customWidth="1"/>
    <col min="9480" max="9480" width="7.42578125" style="167" customWidth="1"/>
    <col min="9481" max="9481" width="14.85546875" style="167" customWidth="1"/>
    <col min="9482" max="9482" width="8.42578125" style="167" customWidth="1"/>
    <col min="9483" max="9483" width="7.28515625" style="167" customWidth="1"/>
    <col min="9484" max="9484" width="9.7109375" style="167" customWidth="1"/>
    <col min="9485" max="9485" width="10.140625" style="167" customWidth="1"/>
    <col min="9486" max="9486" width="6.85546875" style="167" customWidth="1"/>
    <col min="9487" max="9487" width="9.85546875" style="167" customWidth="1"/>
    <col min="9488" max="9488" width="13.85546875" style="167" customWidth="1"/>
    <col min="9489" max="9489" width="5.42578125" style="167" customWidth="1"/>
    <col min="9490" max="9490" width="2.85546875" style="167" customWidth="1"/>
    <col min="9491" max="9728" width="0" style="167" hidden="1"/>
    <col min="9729" max="9729" width="4.140625" style="167" customWidth="1"/>
    <col min="9730" max="9730" width="18.42578125" style="167" customWidth="1"/>
    <col min="9731" max="9731" width="8.7109375" style="167" customWidth="1"/>
    <col min="9732" max="9732" width="10.42578125" style="167" customWidth="1"/>
    <col min="9733" max="9733" width="3.42578125" style="167" customWidth="1"/>
    <col min="9734" max="9734" width="9" style="167" customWidth="1"/>
    <col min="9735" max="9735" width="5.42578125" style="167" customWidth="1"/>
    <col min="9736" max="9736" width="7.42578125" style="167" customWidth="1"/>
    <col min="9737" max="9737" width="14.85546875" style="167" customWidth="1"/>
    <col min="9738" max="9738" width="8.42578125" style="167" customWidth="1"/>
    <col min="9739" max="9739" width="7.28515625" style="167" customWidth="1"/>
    <col min="9740" max="9740" width="9.7109375" style="167" customWidth="1"/>
    <col min="9741" max="9741" width="10.140625" style="167" customWidth="1"/>
    <col min="9742" max="9742" width="6.85546875" style="167" customWidth="1"/>
    <col min="9743" max="9743" width="9.85546875" style="167" customWidth="1"/>
    <col min="9744" max="9744" width="13.85546875" style="167" customWidth="1"/>
    <col min="9745" max="9745" width="5.42578125" style="167" customWidth="1"/>
    <col min="9746" max="9746" width="2.85546875" style="167" customWidth="1"/>
    <col min="9747" max="9984" width="0" style="167" hidden="1"/>
    <col min="9985" max="9985" width="4.140625" style="167" customWidth="1"/>
    <col min="9986" max="9986" width="18.42578125" style="167" customWidth="1"/>
    <col min="9987" max="9987" width="8.7109375" style="167" customWidth="1"/>
    <col min="9988" max="9988" width="10.42578125" style="167" customWidth="1"/>
    <col min="9989" max="9989" width="3.42578125" style="167" customWidth="1"/>
    <col min="9990" max="9990" width="9" style="167" customWidth="1"/>
    <col min="9991" max="9991" width="5.42578125" style="167" customWidth="1"/>
    <col min="9992" max="9992" width="7.42578125" style="167" customWidth="1"/>
    <col min="9993" max="9993" width="14.85546875" style="167" customWidth="1"/>
    <col min="9994" max="9994" width="8.42578125" style="167" customWidth="1"/>
    <col min="9995" max="9995" width="7.28515625" style="167" customWidth="1"/>
    <col min="9996" max="9996" width="9.7109375" style="167" customWidth="1"/>
    <col min="9997" max="9997" width="10.140625" style="167" customWidth="1"/>
    <col min="9998" max="9998" width="6.85546875" style="167" customWidth="1"/>
    <col min="9999" max="9999" width="9.85546875" style="167" customWidth="1"/>
    <col min="10000" max="10000" width="13.85546875" style="167" customWidth="1"/>
    <col min="10001" max="10001" width="5.42578125" style="167" customWidth="1"/>
    <col min="10002" max="10002" width="2.85546875" style="167" customWidth="1"/>
    <col min="10003" max="10240" width="0" style="167" hidden="1"/>
    <col min="10241" max="10241" width="4.140625" style="167" customWidth="1"/>
    <col min="10242" max="10242" width="18.42578125" style="167" customWidth="1"/>
    <col min="10243" max="10243" width="8.7109375" style="167" customWidth="1"/>
    <col min="10244" max="10244" width="10.42578125" style="167" customWidth="1"/>
    <col min="10245" max="10245" width="3.42578125" style="167" customWidth="1"/>
    <col min="10246" max="10246" width="9" style="167" customWidth="1"/>
    <col min="10247" max="10247" width="5.42578125" style="167" customWidth="1"/>
    <col min="10248" max="10248" width="7.42578125" style="167" customWidth="1"/>
    <col min="10249" max="10249" width="14.85546875" style="167" customWidth="1"/>
    <col min="10250" max="10250" width="8.42578125" style="167" customWidth="1"/>
    <col min="10251" max="10251" width="7.28515625" style="167" customWidth="1"/>
    <col min="10252" max="10252" width="9.7109375" style="167" customWidth="1"/>
    <col min="10253" max="10253" width="10.140625" style="167" customWidth="1"/>
    <col min="10254" max="10254" width="6.85546875" style="167" customWidth="1"/>
    <col min="10255" max="10255" width="9.85546875" style="167" customWidth="1"/>
    <col min="10256" max="10256" width="13.85546875" style="167" customWidth="1"/>
    <col min="10257" max="10257" width="5.42578125" style="167" customWidth="1"/>
    <col min="10258" max="10258" width="2.85546875" style="167" customWidth="1"/>
    <col min="10259" max="10496" width="0" style="167" hidden="1"/>
    <col min="10497" max="10497" width="4.140625" style="167" customWidth="1"/>
    <col min="10498" max="10498" width="18.42578125" style="167" customWidth="1"/>
    <col min="10499" max="10499" width="8.7109375" style="167" customWidth="1"/>
    <col min="10500" max="10500" width="10.42578125" style="167" customWidth="1"/>
    <col min="10501" max="10501" width="3.42578125" style="167" customWidth="1"/>
    <col min="10502" max="10502" width="9" style="167" customWidth="1"/>
    <col min="10503" max="10503" width="5.42578125" style="167" customWidth="1"/>
    <col min="10504" max="10504" width="7.42578125" style="167" customWidth="1"/>
    <col min="10505" max="10505" width="14.85546875" style="167" customWidth="1"/>
    <col min="10506" max="10506" width="8.42578125" style="167" customWidth="1"/>
    <col min="10507" max="10507" width="7.28515625" style="167" customWidth="1"/>
    <col min="10508" max="10508" width="9.7109375" style="167" customWidth="1"/>
    <col min="10509" max="10509" width="10.140625" style="167" customWidth="1"/>
    <col min="10510" max="10510" width="6.85546875" style="167" customWidth="1"/>
    <col min="10511" max="10511" width="9.85546875" style="167" customWidth="1"/>
    <col min="10512" max="10512" width="13.85546875" style="167" customWidth="1"/>
    <col min="10513" max="10513" width="5.42578125" style="167" customWidth="1"/>
    <col min="10514" max="10514" width="2.85546875" style="167" customWidth="1"/>
    <col min="10515" max="10752" width="0" style="167" hidden="1"/>
    <col min="10753" max="10753" width="4.140625" style="167" customWidth="1"/>
    <col min="10754" max="10754" width="18.42578125" style="167" customWidth="1"/>
    <col min="10755" max="10755" width="8.7109375" style="167" customWidth="1"/>
    <col min="10756" max="10756" width="10.42578125" style="167" customWidth="1"/>
    <col min="10757" max="10757" width="3.42578125" style="167" customWidth="1"/>
    <col min="10758" max="10758" width="9" style="167" customWidth="1"/>
    <col min="10759" max="10759" width="5.42578125" style="167" customWidth="1"/>
    <col min="10760" max="10760" width="7.42578125" style="167" customWidth="1"/>
    <col min="10761" max="10761" width="14.85546875" style="167" customWidth="1"/>
    <col min="10762" max="10762" width="8.42578125" style="167" customWidth="1"/>
    <col min="10763" max="10763" width="7.28515625" style="167" customWidth="1"/>
    <col min="10764" max="10764" width="9.7109375" style="167" customWidth="1"/>
    <col min="10765" max="10765" width="10.140625" style="167" customWidth="1"/>
    <col min="10766" max="10766" width="6.85546875" style="167" customWidth="1"/>
    <col min="10767" max="10767" width="9.85546875" style="167" customWidth="1"/>
    <col min="10768" max="10768" width="13.85546875" style="167" customWidth="1"/>
    <col min="10769" max="10769" width="5.42578125" style="167" customWidth="1"/>
    <col min="10770" max="10770" width="2.85546875" style="167" customWidth="1"/>
    <col min="10771" max="11008" width="0" style="167" hidden="1"/>
    <col min="11009" max="11009" width="4.140625" style="167" customWidth="1"/>
    <col min="11010" max="11010" width="18.42578125" style="167" customWidth="1"/>
    <col min="11011" max="11011" width="8.7109375" style="167" customWidth="1"/>
    <col min="11012" max="11012" width="10.42578125" style="167" customWidth="1"/>
    <col min="11013" max="11013" width="3.42578125" style="167" customWidth="1"/>
    <col min="11014" max="11014" width="9" style="167" customWidth="1"/>
    <col min="11015" max="11015" width="5.42578125" style="167" customWidth="1"/>
    <col min="11016" max="11016" width="7.42578125" style="167" customWidth="1"/>
    <col min="11017" max="11017" width="14.85546875" style="167" customWidth="1"/>
    <col min="11018" max="11018" width="8.42578125" style="167" customWidth="1"/>
    <col min="11019" max="11019" width="7.28515625" style="167" customWidth="1"/>
    <col min="11020" max="11020" width="9.7109375" style="167" customWidth="1"/>
    <col min="11021" max="11021" width="10.140625" style="167" customWidth="1"/>
    <col min="11022" max="11022" width="6.85546875" style="167" customWidth="1"/>
    <col min="11023" max="11023" width="9.85546875" style="167" customWidth="1"/>
    <col min="11024" max="11024" width="13.85546875" style="167" customWidth="1"/>
    <col min="11025" max="11025" width="5.42578125" style="167" customWidth="1"/>
    <col min="11026" max="11026" width="2.85546875" style="167" customWidth="1"/>
    <col min="11027" max="11264" width="0" style="167" hidden="1"/>
    <col min="11265" max="11265" width="4.140625" style="167" customWidth="1"/>
    <col min="11266" max="11266" width="18.42578125" style="167" customWidth="1"/>
    <col min="11267" max="11267" width="8.7109375" style="167" customWidth="1"/>
    <col min="11268" max="11268" width="10.42578125" style="167" customWidth="1"/>
    <col min="11269" max="11269" width="3.42578125" style="167" customWidth="1"/>
    <col min="11270" max="11270" width="9" style="167" customWidth="1"/>
    <col min="11271" max="11271" width="5.42578125" style="167" customWidth="1"/>
    <col min="11272" max="11272" width="7.42578125" style="167" customWidth="1"/>
    <col min="11273" max="11273" width="14.85546875" style="167" customWidth="1"/>
    <col min="11274" max="11274" width="8.42578125" style="167" customWidth="1"/>
    <col min="11275" max="11275" width="7.28515625" style="167" customWidth="1"/>
    <col min="11276" max="11276" width="9.7109375" style="167" customWidth="1"/>
    <col min="11277" max="11277" width="10.140625" style="167" customWidth="1"/>
    <col min="11278" max="11278" width="6.85546875" style="167" customWidth="1"/>
    <col min="11279" max="11279" width="9.85546875" style="167" customWidth="1"/>
    <col min="11280" max="11280" width="13.85546875" style="167" customWidth="1"/>
    <col min="11281" max="11281" width="5.42578125" style="167" customWidth="1"/>
    <col min="11282" max="11282" width="2.85546875" style="167" customWidth="1"/>
    <col min="11283" max="11520" width="0" style="167" hidden="1"/>
    <col min="11521" max="11521" width="4.140625" style="167" customWidth="1"/>
    <col min="11522" max="11522" width="18.42578125" style="167" customWidth="1"/>
    <col min="11523" max="11523" width="8.7109375" style="167" customWidth="1"/>
    <col min="11524" max="11524" width="10.42578125" style="167" customWidth="1"/>
    <col min="11525" max="11525" width="3.42578125" style="167" customWidth="1"/>
    <col min="11526" max="11526" width="9" style="167" customWidth="1"/>
    <col min="11527" max="11527" width="5.42578125" style="167" customWidth="1"/>
    <col min="11528" max="11528" width="7.42578125" style="167" customWidth="1"/>
    <col min="11529" max="11529" width="14.85546875" style="167" customWidth="1"/>
    <col min="11530" max="11530" width="8.42578125" style="167" customWidth="1"/>
    <col min="11531" max="11531" width="7.28515625" style="167" customWidth="1"/>
    <col min="11532" max="11532" width="9.7109375" style="167" customWidth="1"/>
    <col min="11533" max="11533" width="10.140625" style="167" customWidth="1"/>
    <col min="11534" max="11534" width="6.85546875" style="167" customWidth="1"/>
    <col min="11535" max="11535" width="9.85546875" style="167" customWidth="1"/>
    <col min="11536" max="11536" width="13.85546875" style="167" customWidth="1"/>
    <col min="11537" max="11537" width="5.42578125" style="167" customWidth="1"/>
    <col min="11538" max="11538" width="2.85546875" style="167" customWidth="1"/>
    <col min="11539" max="11776" width="0" style="167" hidden="1"/>
    <col min="11777" max="11777" width="4.140625" style="167" customWidth="1"/>
    <col min="11778" max="11778" width="18.42578125" style="167" customWidth="1"/>
    <col min="11779" max="11779" width="8.7109375" style="167" customWidth="1"/>
    <col min="11780" max="11780" width="10.42578125" style="167" customWidth="1"/>
    <col min="11781" max="11781" width="3.42578125" style="167" customWidth="1"/>
    <col min="11782" max="11782" width="9" style="167" customWidth="1"/>
    <col min="11783" max="11783" width="5.42578125" style="167" customWidth="1"/>
    <col min="11784" max="11784" width="7.42578125" style="167" customWidth="1"/>
    <col min="11785" max="11785" width="14.85546875" style="167" customWidth="1"/>
    <col min="11786" max="11786" width="8.42578125" style="167" customWidth="1"/>
    <col min="11787" max="11787" width="7.28515625" style="167" customWidth="1"/>
    <col min="11788" max="11788" width="9.7109375" style="167" customWidth="1"/>
    <col min="11789" max="11789" width="10.140625" style="167" customWidth="1"/>
    <col min="11790" max="11790" width="6.85546875" style="167" customWidth="1"/>
    <col min="11791" max="11791" width="9.85546875" style="167" customWidth="1"/>
    <col min="11792" max="11792" width="13.85546875" style="167" customWidth="1"/>
    <col min="11793" max="11793" width="5.42578125" style="167" customWidth="1"/>
    <col min="11794" max="11794" width="2.85546875" style="167" customWidth="1"/>
    <col min="11795" max="12032" width="0" style="167" hidden="1"/>
    <col min="12033" max="12033" width="4.140625" style="167" customWidth="1"/>
    <col min="12034" max="12034" width="18.42578125" style="167" customWidth="1"/>
    <col min="12035" max="12035" width="8.7109375" style="167" customWidth="1"/>
    <col min="12036" max="12036" width="10.42578125" style="167" customWidth="1"/>
    <col min="12037" max="12037" width="3.42578125" style="167" customWidth="1"/>
    <col min="12038" max="12038" width="9" style="167" customWidth="1"/>
    <col min="12039" max="12039" width="5.42578125" style="167" customWidth="1"/>
    <col min="12040" max="12040" width="7.42578125" style="167" customWidth="1"/>
    <col min="12041" max="12041" width="14.85546875" style="167" customWidth="1"/>
    <col min="12042" max="12042" width="8.42578125" style="167" customWidth="1"/>
    <col min="12043" max="12043" width="7.28515625" style="167" customWidth="1"/>
    <col min="12044" max="12044" width="9.7109375" style="167" customWidth="1"/>
    <col min="12045" max="12045" width="10.140625" style="167" customWidth="1"/>
    <col min="12046" max="12046" width="6.85546875" style="167" customWidth="1"/>
    <col min="12047" max="12047" width="9.85546875" style="167" customWidth="1"/>
    <col min="12048" max="12048" width="13.85546875" style="167" customWidth="1"/>
    <col min="12049" max="12049" width="5.42578125" style="167" customWidth="1"/>
    <col min="12050" max="12050" width="2.85546875" style="167" customWidth="1"/>
    <col min="12051" max="12288" width="0" style="167" hidden="1"/>
    <col min="12289" max="12289" width="4.140625" style="167" customWidth="1"/>
    <col min="12290" max="12290" width="18.42578125" style="167" customWidth="1"/>
    <col min="12291" max="12291" width="8.7109375" style="167" customWidth="1"/>
    <col min="12292" max="12292" width="10.42578125" style="167" customWidth="1"/>
    <col min="12293" max="12293" width="3.42578125" style="167" customWidth="1"/>
    <col min="12294" max="12294" width="9" style="167" customWidth="1"/>
    <col min="12295" max="12295" width="5.42578125" style="167" customWidth="1"/>
    <col min="12296" max="12296" width="7.42578125" style="167" customWidth="1"/>
    <col min="12297" max="12297" width="14.85546875" style="167" customWidth="1"/>
    <col min="12298" max="12298" width="8.42578125" style="167" customWidth="1"/>
    <col min="12299" max="12299" width="7.28515625" style="167" customWidth="1"/>
    <col min="12300" max="12300" width="9.7109375" style="167" customWidth="1"/>
    <col min="12301" max="12301" width="10.140625" style="167" customWidth="1"/>
    <col min="12302" max="12302" width="6.85546875" style="167" customWidth="1"/>
    <col min="12303" max="12303" width="9.85546875" style="167" customWidth="1"/>
    <col min="12304" max="12304" width="13.85546875" style="167" customWidth="1"/>
    <col min="12305" max="12305" width="5.42578125" style="167" customWidth="1"/>
    <col min="12306" max="12306" width="2.85546875" style="167" customWidth="1"/>
    <col min="12307" max="12544" width="0" style="167" hidden="1"/>
    <col min="12545" max="12545" width="4.140625" style="167" customWidth="1"/>
    <col min="12546" max="12546" width="18.42578125" style="167" customWidth="1"/>
    <col min="12547" max="12547" width="8.7109375" style="167" customWidth="1"/>
    <col min="12548" max="12548" width="10.42578125" style="167" customWidth="1"/>
    <col min="12549" max="12549" width="3.42578125" style="167" customWidth="1"/>
    <col min="12550" max="12550" width="9" style="167" customWidth="1"/>
    <col min="12551" max="12551" width="5.42578125" style="167" customWidth="1"/>
    <col min="12552" max="12552" width="7.42578125" style="167" customWidth="1"/>
    <col min="12553" max="12553" width="14.85546875" style="167" customWidth="1"/>
    <col min="12554" max="12554" width="8.42578125" style="167" customWidth="1"/>
    <col min="12555" max="12555" width="7.28515625" style="167" customWidth="1"/>
    <col min="12556" max="12556" width="9.7109375" style="167" customWidth="1"/>
    <col min="12557" max="12557" width="10.140625" style="167" customWidth="1"/>
    <col min="12558" max="12558" width="6.85546875" style="167" customWidth="1"/>
    <col min="12559" max="12559" width="9.85546875" style="167" customWidth="1"/>
    <col min="12560" max="12560" width="13.85546875" style="167" customWidth="1"/>
    <col min="12561" max="12561" width="5.42578125" style="167" customWidth="1"/>
    <col min="12562" max="12562" width="2.85546875" style="167" customWidth="1"/>
    <col min="12563" max="12800" width="0" style="167" hidden="1"/>
    <col min="12801" max="12801" width="4.140625" style="167" customWidth="1"/>
    <col min="12802" max="12802" width="18.42578125" style="167" customWidth="1"/>
    <col min="12803" max="12803" width="8.7109375" style="167" customWidth="1"/>
    <col min="12804" max="12804" width="10.42578125" style="167" customWidth="1"/>
    <col min="12805" max="12805" width="3.42578125" style="167" customWidth="1"/>
    <col min="12806" max="12806" width="9" style="167" customWidth="1"/>
    <col min="12807" max="12807" width="5.42578125" style="167" customWidth="1"/>
    <col min="12808" max="12808" width="7.42578125" style="167" customWidth="1"/>
    <col min="12809" max="12809" width="14.85546875" style="167" customWidth="1"/>
    <col min="12810" max="12810" width="8.42578125" style="167" customWidth="1"/>
    <col min="12811" max="12811" width="7.28515625" style="167" customWidth="1"/>
    <col min="12812" max="12812" width="9.7109375" style="167" customWidth="1"/>
    <col min="12813" max="12813" width="10.140625" style="167" customWidth="1"/>
    <col min="12814" max="12814" width="6.85546875" style="167" customWidth="1"/>
    <col min="12815" max="12815" width="9.85546875" style="167" customWidth="1"/>
    <col min="12816" max="12816" width="13.85546875" style="167" customWidth="1"/>
    <col min="12817" max="12817" width="5.42578125" style="167" customWidth="1"/>
    <col min="12818" max="12818" width="2.85546875" style="167" customWidth="1"/>
    <col min="12819" max="13056" width="0" style="167" hidden="1"/>
    <col min="13057" max="13057" width="4.140625" style="167" customWidth="1"/>
    <col min="13058" max="13058" width="18.42578125" style="167" customWidth="1"/>
    <col min="13059" max="13059" width="8.7109375" style="167" customWidth="1"/>
    <col min="13060" max="13060" width="10.42578125" style="167" customWidth="1"/>
    <col min="13061" max="13061" width="3.42578125" style="167" customWidth="1"/>
    <col min="13062" max="13062" width="9" style="167" customWidth="1"/>
    <col min="13063" max="13063" width="5.42578125" style="167" customWidth="1"/>
    <col min="13064" max="13064" width="7.42578125" style="167" customWidth="1"/>
    <col min="13065" max="13065" width="14.85546875" style="167" customWidth="1"/>
    <col min="13066" max="13066" width="8.42578125" style="167" customWidth="1"/>
    <col min="13067" max="13067" width="7.28515625" style="167" customWidth="1"/>
    <col min="13068" max="13068" width="9.7109375" style="167" customWidth="1"/>
    <col min="13069" max="13069" width="10.140625" style="167" customWidth="1"/>
    <col min="13070" max="13070" width="6.85546875" style="167" customWidth="1"/>
    <col min="13071" max="13071" width="9.85546875" style="167" customWidth="1"/>
    <col min="13072" max="13072" width="13.85546875" style="167" customWidth="1"/>
    <col min="13073" max="13073" width="5.42578125" style="167" customWidth="1"/>
    <col min="13074" max="13074" width="2.85546875" style="167" customWidth="1"/>
    <col min="13075" max="13312" width="0" style="167" hidden="1"/>
    <col min="13313" max="13313" width="4.140625" style="167" customWidth="1"/>
    <col min="13314" max="13314" width="18.42578125" style="167" customWidth="1"/>
    <col min="13315" max="13315" width="8.7109375" style="167" customWidth="1"/>
    <col min="13316" max="13316" width="10.42578125" style="167" customWidth="1"/>
    <col min="13317" max="13317" width="3.42578125" style="167" customWidth="1"/>
    <col min="13318" max="13318" width="9" style="167" customWidth="1"/>
    <col min="13319" max="13319" width="5.42578125" style="167" customWidth="1"/>
    <col min="13320" max="13320" width="7.42578125" style="167" customWidth="1"/>
    <col min="13321" max="13321" width="14.85546875" style="167" customWidth="1"/>
    <col min="13322" max="13322" width="8.42578125" style="167" customWidth="1"/>
    <col min="13323" max="13323" width="7.28515625" style="167" customWidth="1"/>
    <col min="13324" max="13324" width="9.7109375" style="167" customWidth="1"/>
    <col min="13325" max="13325" width="10.140625" style="167" customWidth="1"/>
    <col min="13326" max="13326" width="6.85546875" style="167" customWidth="1"/>
    <col min="13327" max="13327" width="9.85546875" style="167" customWidth="1"/>
    <col min="13328" max="13328" width="13.85546875" style="167" customWidth="1"/>
    <col min="13329" max="13329" width="5.42578125" style="167" customWidth="1"/>
    <col min="13330" max="13330" width="2.85546875" style="167" customWidth="1"/>
    <col min="13331" max="13568" width="0" style="167" hidden="1"/>
    <col min="13569" max="13569" width="4.140625" style="167" customWidth="1"/>
    <col min="13570" max="13570" width="18.42578125" style="167" customWidth="1"/>
    <col min="13571" max="13571" width="8.7109375" style="167" customWidth="1"/>
    <col min="13572" max="13572" width="10.42578125" style="167" customWidth="1"/>
    <col min="13573" max="13573" width="3.42578125" style="167" customWidth="1"/>
    <col min="13574" max="13574" width="9" style="167" customWidth="1"/>
    <col min="13575" max="13575" width="5.42578125" style="167" customWidth="1"/>
    <col min="13576" max="13576" width="7.42578125" style="167" customWidth="1"/>
    <col min="13577" max="13577" width="14.85546875" style="167" customWidth="1"/>
    <col min="13578" max="13578" width="8.42578125" style="167" customWidth="1"/>
    <col min="13579" max="13579" width="7.28515625" style="167" customWidth="1"/>
    <col min="13580" max="13580" width="9.7109375" style="167" customWidth="1"/>
    <col min="13581" max="13581" width="10.140625" style="167" customWidth="1"/>
    <col min="13582" max="13582" width="6.85546875" style="167" customWidth="1"/>
    <col min="13583" max="13583" width="9.85546875" style="167" customWidth="1"/>
    <col min="13584" max="13584" width="13.85546875" style="167" customWidth="1"/>
    <col min="13585" max="13585" width="5.42578125" style="167" customWidth="1"/>
    <col min="13586" max="13586" width="2.85546875" style="167" customWidth="1"/>
    <col min="13587" max="13824" width="0" style="167" hidden="1"/>
    <col min="13825" max="13825" width="4.140625" style="167" customWidth="1"/>
    <col min="13826" max="13826" width="18.42578125" style="167" customWidth="1"/>
    <col min="13827" max="13827" width="8.7109375" style="167" customWidth="1"/>
    <col min="13828" max="13828" width="10.42578125" style="167" customWidth="1"/>
    <col min="13829" max="13829" width="3.42578125" style="167" customWidth="1"/>
    <col min="13830" max="13830" width="9" style="167" customWidth="1"/>
    <col min="13831" max="13831" width="5.42578125" style="167" customWidth="1"/>
    <col min="13832" max="13832" width="7.42578125" style="167" customWidth="1"/>
    <col min="13833" max="13833" width="14.85546875" style="167" customWidth="1"/>
    <col min="13834" max="13834" width="8.42578125" style="167" customWidth="1"/>
    <col min="13835" max="13835" width="7.28515625" style="167" customWidth="1"/>
    <col min="13836" max="13836" width="9.7109375" style="167" customWidth="1"/>
    <col min="13837" max="13837" width="10.140625" style="167" customWidth="1"/>
    <col min="13838" max="13838" width="6.85546875" style="167" customWidth="1"/>
    <col min="13839" max="13839" width="9.85546875" style="167" customWidth="1"/>
    <col min="13840" max="13840" width="13.85546875" style="167" customWidth="1"/>
    <col min="13841" max="13841" width="5.42578125" style="167" customWidth="1"/>
    <col min="13842" max="13842" width="2.85546875" style="167" customWidth="1"/>
    <col min="13843" max="14080" width="0" style="167" hidden="1"/>
    <col min="14081" max="14081" width="4.140625" style="167" customWidth="1"/>
    <col min="14082" max="14082" width="18.42578125" style="167" customWidth="1"/>
    <col min="14083" max="14083" width="8.7109375" style="167" customWidth="1"/>
    <col min="14084" max="14084" width="10.42578125" style="167" customWidth="1"/>
    <col min="14085" max="14085" width="3.42578125" style="167" customWidth="1"/>
    <col min="14086" max="14086" width="9" style="167" customWidth="1"/>
    <col min="14087" max="14087" width="5.42578125" style="167" customWidth="1"/>
    <col min="14088" max="14088" width="7.42578125" style="167" customWidth="1"/>
    <col min="14089" max="14089" width="14.85546875" style="167" customWidth="1"/>
    <col min="14090" max="14090" width="8.42578125" style="167" customWidth="1"/>
    <col min="14091" max="14091" width="7.28515625" style="167" customWidth="1"/>
    <col min="14092" max="14092" width="9.7109375" style="167" customWidth="1"/>
    <col min="14093" max="14093" width="10.140625" style="167" customWidth="1"/>
    <col min="14094" max="14094" width="6.85546875" style="167" customWidth="1"/>
    <col min="14095" max="14095" width="9.85546875" style="167" customWidth="1"/>
    <col min="14096" max="14096" width="13.85546875" style="167" customWidth="1"/>
    <col min="14097" max="14097" width="5.42578125" style="167" customWidth="1"/>
    <col min="14098" max="14098" width="2.85546875" style="167" customWidth="1"/>
    <col min="14099" max="14336" width="0" style="167" hidden="1"/>
    <col min="14337" max="14337" width="4.140625" style="167" customWidth="1"/>
    <col min="14338" max="14338" width="18.42578125" style="167" customWidth="1"/>
    <col min="14339" max="14339" width="8.7109375" style="167" customWidth="1"/>
    <col min="14340" max="14340" width="10.42578125" style="167" customWidth="1"/>
    <col min="14341" max="14341" width="3.42578125" style="167" customWidth="1"/>
    <col min="14342" max="14342" width="9" style="167" customWidth="1"/>
    <col min="14343" max="14343" width="5.42578125" style="167" customWidth="1"/>
    <col min="14344" max="14344" width="7.42578125" style="167" customWidth="1"/>
    <col min="14345" max="14345" width="14.85546875" style="167" customWidth="1"/>
    <col min="14346" max="14346" width="8.42578125" style="167" customWidth="1"/>
    <col min="14347" max="14347" width="7.28515625" style="167" customWidth="1"/>
    <col min="14348" max="14348" width="9.7109375" style="167" customWidth="1"/>
    <col min="14349" max="14349" width="10.140625" style="167" customWidth="1"/>
    <col min="14350" max="14350" width="6.85546875" style="167" customWidth="1"/>
    <col min="14351" max="14351" width="9.85546875" style="167" customWidth="1"/>
    <col min="14352" max="14352" width="13.85546875" style="167" customWidth="1"/>
    <col min="14353" max="14353" width="5.42578125" style="167" customWidth="1"/>
    <col min="14354" max="14354" width="2.85546875" style="167" customWidth="1"/>
    <col min="14355" max="14592" width="0" style="167" hidden="1"/>
    <col min="14593" max="14593" width="4.140625" style="167" customWidth="1"/>
    <col min="14594" max="14594" width="18.42578125" style="167" customWidth="1"/>
    <col min="14595" max="14595" width="8.7109375" style="167" customWidth="1"/>
    <col min="14596" max="14596" width="10.42578125" style="167" customWidth="1"/>
    <col min="14597" max="14597" width="3.42578125" style="167" customWidth="1"/>
    <col min="14598" max="14598" width="9" style="167" customWidth="1"/>
    <col min="14599" max="14599" width="5.42578125" style="167" customWidth="1"/>
    <col min="14600" max="14600" width="7.42578125" style="167" customWidth="1"/>
    <col min="14601" max="14601" width="14.85546875" style="167" customWidth="1"/>
    <col min="14602" max="14602" width="8.42578125" style="167" customWidth="1"/>
    <col min="14603" max="14603" width="7.28515625" style="167" customWidth="1"/>
    <col min="14604" max="14604" width="9.7109375" style="167" customWidth="1"/>
    <col min="14605" max="14605" width="10.140625" style="167" customWidth="1"/>
    <col min="14606" max="14606" width="6.85546875" style="167" customWidth="1"/>
    <col min="14607" max="14607" width="9.85546875" style="167" customWidth="1"/>
    <col min="14608" max="14608" width="13.85546875" style="167" customWidth="1"/>
    <col min="14609" max="14609" width="5.42578125" style="167" customWidth="1"/>
    <col min="14610" max="14610" width="2.85546875" style="167" customWidth="1"/>
    <col min="14611" max="14848" width="0" style="167" hidden="1"/>
    <col min="14849" max="14849" width="4.140625" style="167" customWidth="1"/>
    <col min="14850" max="14850" width="18.42578125" style="167" customWidth="1"/>
    <col min="14851" max="14851" width="8.7109375" style="167" customWidth="1"/>
    <col min="14852" max="14852" width="10.42578125" style="167" customWidth="1"/>
    <col min="14853" max="14853" width="3.42578125" style="167" customWidth="1"/>
    <col min="14854" max="14854" width="9" style="167" customWidth="1"/>
    <col min="14855" max="14855" width="5.42578125" style="167" customWidth="1"/>
    <col min="14856" max="14856" width="7.42578125" style="167" customWidth="1"/>
    <col min="14857" max="14857" width="14.85546875" style="167" customWidth="1"/>
    <col min="14858" max="14858" width="8.42578125" style="167" customWidth="1"/>
    <col min="14859" max="14859" width="7.28515625" style="167" customWidth="1"/>
    <col min="14860" max="14860" width="9.7109375" style="167" customWidth="1"/>
    <col min="14861" max="14861" width="10.140625" style="167" customWidth="1"/>
    <col min="14862" max="14862" width="6.85546875" style="167" customWidth="1"/>
    <col min="14863" max="14863" width="9.85546875" style="167" customWidth="1"/>
    <col min="14864" max="14864" width="13.85546875" style="167" customWidth="1"/>
    <col min="14865" max="14865" width="5.42578125" style="167" customWidth="1"/>
    <col min="14866" max="14866" width="2.85546875" style="167" customWidth="1"/>
    <col min="14867" max="15104" width="0" style="167" hidden="1"/>
    <col min="15105" max="15105" width="4.140625" style="167" customWidth="1"/>
    <col min="15106" max="15106" width="18.42578125" style="167" customWidth="1"/>
    <col min="15107" max="15107" width="8.7109375" style="167" customWidth="1"/>
    <col min="15108" max="15108" width="10.42578125" style="167" customWidth="1"/>
    <col min="15109" max="15109" width="3.42578125" style="167" customWidth="1"/>
    <col min="15110" max="15110" width="9" style="167" customWidth="1"/>
    <col min="15111" max="15111" width="5.42578125" style="167" customWidth="1"/>
    <col min="15112" max="15112" width="7.42578125" style="167" customWidth="1"/>
    <col min="15113" max="15113" width="14.85546875" style="167" customWidth="1"/>
    <col min="15114" max="15114" width="8.42578125" style="167" customWidth="1"/>
    <col min="15115" max="15115" width="7.28515625" style="167" customWidth="1"/>
    <col min="15116" max="15116" width="9.7109375" style="167" customWidth="1"/>
    <col min="15117" max="15117" width="10.140625" style="167" customWidth="1"/>
    <col min="15118" max="15118" width="6.85546875" style="167" customWidth="1"/>
    <col min="15119" max="15119" width="9.85546875" style="167" customWidth="1"/>
    <col min="15120" max="15120" width="13.85546875" style="167" customWidth="1"/>
    <col min="15121" max="15121" width="5.42578125" style="167" customWidth="1"/>
    <col min="15122" max="15122" width="2.85546875" style="167" customWidth="1"/>
    <col min="15123" max="15360" width="0" style="167" hidden="1"/>
    <col min="15361" max="15361" width="4.140625" style="167" customWidth="1"/>
    <col min="15362" max="15362" width="18.42578125" style="167" customWidth="1"/>
    <col min="15363" max="15363" width="8.7109375" style="167" customWidth="1"/>
    <col min="15364" max="15364" width="10.42578125" style="167" customWidth="1"/>
    <col min="15365" max="15365" width="3.42578125" style="167" customWidth="1"/>
    <col min="15366" max="15366" width="9" style="167" customWidth="1"/>
    <col min="15367" max="15367" width="5.42578125" style="167" customWidth="1"/>
    <col min="15368" max="15368" width="7.42578125" style="167" customWidth="1"/>
    <col min="15369" max="15369" width="14.85546875" style="167" customWidth="1"/>
    <col min="15370" max="15370" width="8.42578125" style="167" customWidth="1"/>
    <col min="15371" max="15371" width="7.28515625" style="167" customWidth="1"/>
    <col min="15372" max="15372" width="9.7109375" style="167" customWidth="1"/>
    <col min="15373" max="15373" width="10.140625" style="167" customWidth="1"/>
    <col min="15374" max="15374" width="6.85546875" style="167" customWidth="1"/>
    <col min="15375" max="15375" width="9.85546875" style="167" customWidth="1"/>
    <col min="15376" max="15376" width="13.85546875" style="167" customWidth="1"/>
    <col min="15377" max="15377" width="5.42578125" style="167" customWidth="1"/>
    <col min="15378" max="15378" width="2.85546875" style="167" customWidth="1"/>
    <col min="15379" max="15616" width="0" style="167" hidden="1"/>
    <col min="15617" max="15617" width="4.140625" style="167" customWidth="1"/>
    <col min="15618" max="15618" width="18.42578125" style="167" customWidth="1"/>
    <col min="15619" max="15619" width="8.7109375" style="167" customWidth="1"/>
    <col min="15620" max="15620" width="10.42578125" style="167" customWidth="1"/>
    <col min="15621" max="15621" width="3.42578125" style="167" customWidth="1"/>
    <col min="15622" max="15622" width="9" style="167" customWidth="1"/>
    <col min="15623" max="15623" width="5.42578125" style="167" customWidth="1"/>
    <col min="15624" max="15624" width="7.42578125" style="167" customWidth="1"/>
    <col min="15625" max="15625" width="14.85546875" style="167" customWidth="1"/>
    <col min="15626" max="15626" width="8.42578125" style="167" customWidth="1"/>
    <col min="15627" max="15627" width="7.28515625" style="167" customWidth="1"/>
    <col min="15628" max="15628" width="9.7109375" style="167" customWidth="1"/>
    <col min="15629" max="15629" width="10.140625" style="167" customWidth="1"/>
    <col min="15630" max="15630" width="6.85546875" style="167" customWidth="1"/>
    <col min="15631" max="15631" width="9.85546875" style="167" customWidth="1"/>
    <col min="15632" max="15632" width="13.85546875" style="167" customWidth="1"/>
    <col min="15633" max="15633" width="5.42578125" style="167" customWidth="1"/>
    <col min="15634" max="15634" width="2.85546875" style="167" customWidth="1"/>
    <col min="15635" max="15872" width="0" style="167" hidden="1"/>
    <col min="15873" max="15873" width="4.140625" style="167" customWidth="1"/>
    <col min="15874" max="15874" width="18.42578125" style="167" customWidth="1"/>
    <col min="15875" max="15875" width="8.7109375" style="167" customWidth="1"/>
    <col min="15876" max="15876" width="10.42578125" style="167" customWidth="1"/>
    <col min="15877" max="15877" width="3.42578125" style="167" customWidth="1"/>
    <col min="15878" max="15878" width="9" style="167" customWidth="1"/>
    <col min="15879" max="15879" width="5.42578125" style="167" customWidth="1"/>
    <col min="15880" max="15880" width="7.42578125" style="167" customWidth="1"/>
    <col min="15881" max="15881" width="14.85546875" style="167" customWidth="1"/>
    <col min="15882" max="15882" width="8.42578125" style="167" customWidth="1"/>
    <col min="15883" max="15883" width="7.28515625" style="167" customWidth="1"/>
    <col min="15884" max="15884" width="9.7109375" style="167" customWidth="1"/>
    <col min="15885" max="15885" width="10.140625" style="167" customWidth="1"/>
    <col min="15886" max="15886" width="6.85546875" style="167" customWidth="1"/>
    <col min="15887" max="15887" width="9.85546875" style="167" customWidth="1"/>
    <col min="15888" max="15888" width="13.85546875" style="167" customWidth="1"/>
    <col min="15889" max="15889" width="5.42578125" style="167" customWidth="1"/>
    <col min="15890" max="15890" width="2.85546875" style="167" customWidth="1"/>
    <col min="15891" max="16128" width="0" style="167" hidden="1"/>
    <col min="16129" max="16129" width="4.140625" style="167" customWidth="1"/>
    <col min="16130" max="16130" width="18.42578125" style="167" customWidth="1"/>
    <col min="16131" max="16131" width="8.7109375" style="167" customWidth="1"/>
    <col min="16132" max="16132" width="10.42578125" style="167" customWidth="1"/>
    <col min="16133" max="16133" width="3.42578125" style="167" customWidth="1"/>
    <col min="16134" max="16134" width="9" style="167" customWidth="1"/>
    <col min="16135" max="16135" width="5.42578125" style="167" customWidth="1"/>
    <col min="16136" max="16136" width="7.42578125" style="167" customWidth="1"/>
    <col min="16137" max="16137" width="14.85546875" style="167" customWidth="1"/>
    <col min="16138" max="16138" width="8.42578125" style="167" customWidth="1"/>
    <col min="16139" max="16139" width="7.28515625" style="167" customWidth="1"/>
    <col min="16140" max="16140" width="9.7109375" style="167" customWidth="1"/>
    <col min="16141" max="16141" width="10.140625" style="167" customWidth="1"/>
    <col min="16142" max="16142" width="6.85546875" style="167" customWidth="1"/>
    <col min="16143" max="16143" width="9.85546875" style="167" customWidth="1"/>
    <col min="16144" max="16144" width="13.85546875" style="167" customWidth="1"/>
    <col min="16145" max="16145" width="5.42578125" style="167" customWidth="1"/>
    <col min="16146" max="16146" width="2.85546875" style="167" customWidth="1"/>
    <col min="16147" max="16384" width="0" style="167" hidden="1"/>
  </cols>
  <sheetData>
    <row r="1" spans="2:20" ht="15" thickBot="1" x14ac:dyDescent="0.25"/>
    <row r="2" spans="2:20" ht="27.75" customHeight="1" thickBot="1" x14ac:dyDescent="0.25">
      <c r="B2" s="1054"/>
      <c r="C2" s="1054"/>
      <c r="D2" s="1055" t="s">
        <v>148</v>
      </c>
      <c r="E2" s="1056"/>
      <c r="F2" s="1056"/>
      <c r="G2" s="1056"/>
      <c r="H2" s="1056"/>
      <c r="I2" s="1056"/>
      <c r="J2" s="1056"/>
      <c r="K2" s="1056"/>
      <c r="L2" s="1057"/>
      <c r="M2" s="1061" t="s">
        <v>298</v>
      </c>
      <c r="N2" s="1062"/>
      <c r="O2" s="1063"/>
      <c r="P2" s="168"/>
      <c r="Q2" s="169"/>
    </row>
    <row r="3" spans="2:20" ht="20.45" customHeight="1" thickBot="1" x14ac:dyDescent="0.25">
      <c r="B3" s="1054"/>
      <c r="C3" s="1054"/>
      <c r="D3" s="1058"/>
      <c r="E3" s="1059"/>
      <c r="F3" s="1059"/>
      <c r="G3" s="1059"/>
      <c r="H3" s="1059"/>
      <c r="I3" s="1059"/>
      <c r="J3" s="1059"/>
      <c r="K3" s="1059"/>
      <c r="L3" s="1060"/>
      <c r="M3" s="1064" t="s">
        <v>299</v>
      </c>
      <c r="N3" s="1065"/>
      <c r="O3" s="1066"/>
      <c r="Q3" s="170"/>
    </row>
    <row r="4" spans="2:20" ht="20.45" customHeight="1" thickBot="1" x14ac:dyDescent="0.25">
      <c r="B4" s="1054"/>
      <c r="C4" s="1054"/>
      <c r="D4" s="1067" t="s">
        <v>149</v>
      </c>
      <c r="E4" s="1068"/>
      <c r="F4" s="1068"/>
      <c r="G4" s="1068"/>
      <c r="H4" s="1068"/>
      <c r="I4" s="1068"/>
      <c r="J4" s="1068"/>
      <c r="K4" s="1068"/>
      <c r="L4" s="1068"/>
      <c r="M4" s="1072" t="s">
        <v>300</v>
      </c>
      <c r="N4" s="1073"/>
      <c r="O4" s="1074"/>
      <c r="Q4" s="170"/>
    </row>
    <row r="5" spans="2:20" ht="20.45" customHeight="1" thickBot="1" x14ac:dyDescent="0.25">
      <c r="B5" s="1054"/>
      <c r="C5" s="1054"/>
      <c r="D5" s="1069"/>
      <c r="E5" s="1070"/>
      <c r="F5" s="1070"/>
      <c r="G5" s="1070"/>
      <c r="H5" s="1070"/>
      <c r="I5" s="1070"/>
      <c r="J5" s="1070"/>
      <c r="K5" s="1070"/>
      <c r="L5" s="1071"/>
      <c r="M5" s="1075" t="s">
        <v>150</v>
      </c>
      <c r="N5" s="1076"/>
      <c r="O5" s="1077"/>
      <c r="P5" s="171"/>
      <c r="Q5" s="172"/>
    </row>
    <row r="6" spans="2:20" ht="15.75" thickBot="1" x14ac:dyDescent="0.3">
      <c r="B6" s="1082"/>
      <c r="C6" s="1082"/>
      <c r="D6" s="1082"/>
      <c r="E6" s="1082"/>
      <c r="F6" s="1082"/>
      <c r="G6" s="1082"/>
      <c r="H6" s="1082"/>
      <c r="I6" s="1082"/>
      <c r="J6" s="1082"/>
      <c r="K6" s="1082"/>
      <c r="L6" s="1082"/>
      <c r="M6" s="1082"/>
      <c r="N6" s="1082"/>
      <c r="O6" s="1082"/>
      <c r="P6" s="1082"/>
      <c r="Q6" s="1082"/>
    </row>
    <row r="7" spans="2:20" ht="21" customHeight="1" thickBot="1" x14ac:dyDescent="0.25">
      <c r="B7" s="1083" t="s">
        <v>151</v>
      </c>
      <c r="C7" s="1084"/>
      <c r="D7" s="1084"/>
      <c r="E7" s="1084"/>
      <c r="F7" s="1084"/>
      <c r="G7" s="1084"/>
      <c r="H7" s="1084"/>
      <c r="I7" s="1084"/>
      <c r="J7" s="1084"/>
      <c r="K7" s="1084"/>
      <c r="L7" s="1084"/>
      <c r="M7" s="1084"/>
      <c r="N7" s="1084"/>
      <c r="O7" s="1084"/>
      <c r="P7" s="1084"/>
      <c r="Q7" s="1085"/>
    </row>
    <row r="8" spans="2:20" ht="14.1" customHeight="1" thickBot="1" x14ac:dyDescent="0.25">
      <c r="B8" s="1086"/>
      <c r="C8" s="1086"/>
      <c r="D8" s="1086"/>
      <c r="E8" s="1086"/>
      <c r="F8" s="1086"/>
      <c r="G8" s="1086"/>
      <c r="H8" s="1086"/>
      <c r="I8" s="1086"/>
      <c r="J8" s="1086"/>
      <c r="K8" s="1086"/>
      <c r="L8" s="1086"/>
      <c r="M8" s="1086"/>
      <c r="N8" s="1086"/>
      <c r="O8" s="1086"/>
      <c r="P8" s="1086"/>
      <c r="Q8" s="1086"/>
    </row>
    <row r="9" spans="2:20" ht="21" customHeight="1" x14ac:dyDescent="0.2">
      <c r="B9" s="1087"/>
      <c r="C9" s="1088" t="s">
        <v>152</v>
      </c>
      <c r="D9" s="1086"/>
      <c r="E9" s="1086"/>
      <c r="F9" s="1086"/>
      <c r="G9" s="1089"/>
      <c r="H9" s="1093"/>
      <c r="I9" s="1093"/>
      <c r="J9" s="1093"/>
      <c r="K9" s="1088" t="s">
        <v>153</v>
      </c>
      <c r="L9" s="1086"/>
      <c r="M9" s="1086"/>
      <c r="N9" s="1086"/>
      <c r="O9" s="1089"/>
      <c r="P9" s="1087"/>
      <c r="Q9" s="1087"/>
    </row>
    <row r="10" spans="2:20" ht="21" customHeight="1" x14ac:dyDescent="0.2">
      <c r="B10" s="1087"/>
      <c r="C10" s="1090"/>
      <c r="D10" s="1091"/>
      <c r="E10" s="1091"/>
      <c r="F10" s="1091"/>
      <c r="G10" s="1092"/>
      <c r="H10" s="1093"/>
      <c r="I10" s="1093"/>
      <c r="J10" s="1093"/>
      <c r="K10" s="1078" t="s">
        <v>154</v>
      </c>
      <c r="L10" s="963"/>
      <c r="M10" s="964"/>
      <c r="N10" s="996"/>
      <c r="O10" s="1040"/>
      <c r="P10" s="1087"/>
      <c r="Q10" s="1087"/>
      <c r="T10" s="167" t="s">
        <v>155</v>
      </c>
    </row>
    <row r="11" spans="2:20" ht="21" customHeight="1" x14ac:dyDescent="0.2">
      <c r="B11" s="1087"/>
      <c r="C11" s="1078" t="s">
        <v>156</v>
      </c>
      <c r="D11" s="963"/>
      <c r="E11" s="964"/>
      <c r="F11" s="996"/>
      <c r="G11" s="1040"/>
      <c r="H11" s="1093"/>
      <c r="I11" s="1093"/>
      <c r="J11" s="1093"/>
      <c r="K11" s="1079" t="s">
        <v>157</v>
      </c>
      <c r="L11" s="1002"/>
      <c r="M11" s="1002"/>
      <c r="N11" s="996"/>
      <c r="O11" s="1040"/>
      <c r="P11" s="1087"/>
      <c r="Q11" s="1087"/>
      <c r="T11" s="167" t="s">
        <v>158</v>
      </c>
    </row>
    <row r="12" spans="2:20" ht="21" customHeight="1" thickBot="1" x14ac:dyDescent="0.25">
      <c r="B12" s="1087"/>
      <c r="C12" s="173" t="s">
        <v>159</v>
      </c>
      <c r="D12" s="174"/>
      <c r="E12" s="175"/>
      <c r="F12" s="1019"/>
      <c r="G12" s="1080"/>
      <c r="H12" s="1093"/>
      <c r="I12" s="1093"/>
      <c r="J12" s="1093"/>
      <c r="K12" s="1081" t="s">
        <v>160</v>
      </c>
      <c r="L12" s="1035"/>
      <c r="M12" s="1035"/>
      <c r="N12" s="1019"/>
      <c r="O12" s="1080"/>
      <c r="P12" s="1087"/>
      <c r="Q12" s="1087"/>
    </row>
    <row r="13" spans="2:20" ht="14.1" customHeight="1" thickBot="1" x14ac:dyDescent="0.25">
      <c r="B13" s="1041"/>
      <c r="C13" s="1041"/>
      <c r="D13" s="1041"/>
      <c r="E13" s="1041"/>
      <c r="F13" s="1041"/>
      <c r="G13" s="1041"/>
      <c r="H13" s="1041"/>
      <c r="I13" s="1041"/>
      <c r="J13" s="1041"/>
      <c r="K13" s="1041"/>
      <c r="L13" s="1041"/>
      <c r="M13" s="1041"/>
      <c r="N13" s="1041"/>
      <c r="O13" s="1041"/>
      <c r="P13" s="1041"/>
      <c r="Q13" s="1041"/>
    </row>
    <row r="14" spans="2:20" ht="26.25" customHeight="1" x14ac:dyDescent="0.2">
      <c r="B14" s="1042" t="s">
        <v>161</v>
      </c>
      <c r="C14" s="1043"/>
      <c r="D14" s="1043"/>
      <c r="E14" s="1043"/>
      <c r="F14" s="1043"/>
      <c r="G14" s="1043"/>
      <c r="H14" s="1043"/>
      <c r="I14" s="1043"/>
      <c r="J14" s="1043"/>
      <c r="K14" s="1043"/>
      <c r="L14" s="1043"/>
      <c r="M14" s="1043"/>
      <c r="N14" s="1043"/>
      <c r="O14" s="1043"/>
      <c r="P14" s="1043"/>
      <c r="Q14" s="1044"/>
    </row>
    <row r="15" spans="2:20" ht="21" customHeight="1" x14ac:dyDescent="0.2">
      <c r="B15" s="1045" t="s">
        <v>162</v>
      </c>
      <c r="C15" s="1046"/>
      <c r="D15" s="1047"/>
      <c r="E15" s="1002" t="s">
        <v>163</v>
      </c>
      <c r="F15" s="1002"/>
      <c r="G15" s="1002"/>
      <c r="H15" s="1002"/>
      <c r="I15" s="1002"/>
      <c r="J15" s="1043"/>
      <c r="K15" s="1043"/>
      <c r="L15" s="1043"/>
      <c r="M15" s="1043"/>
      <c r="N15" s="1043"/>
      <c r="O15" s="1043"/>
      <c r="P15" s="1043"/>
      <c r="Q15" s="1044"/>
    </row>
    <row r="16" spans="2:20" ht="21" customHeight="1" x14ac:dyDescent="0.2">
      <c r="B16" s="1048"/>
      <c r="C16" s="1049"/>
      <c r="D16" s="1050"/>
      <c r="E16" s="1002" t="s">
        <v>164</v>
      </c>
      <c r="F16" s="1002"/>
      <c r="G16" s="1002"/>
      <c r="H16" s="1002"/>
      <c r="I16" s="1002"/>
      <c r="J16" s="1043"/>
      <c r="K16" s="1043"/>
      <c r="L16" s="1043"/>
      <c r="M16" s="1043"/>
      <c r="N16" s="1043"/>
      <c r="O16" s="1043"/>
      <c r="P16" s="1043"/>
      <c r="Q16" s="1044"/>
    </row>
    <row r="17" spans="2:20" ht="21" customHeight="1" x14ac:dyDescent="0.2">
      <c r="B17" s="1048"/>
      <c r="C17" s="1049"/>
      <c r="D17" s="1050"/>
      <c r="E17" s="1002" t="s">
        <v>165</v>
      </c>
      <c r="F17" s="1002"/>
      <c r="G17" s="1002"/>
      <c r="H17" s="1002"/>
      <c r="I17" s="1002"/>
      <c r="J17" s="1043"/>
      <c r="K17" s="1043"/>
      <c r="L17" s="1043"/>
      <c r="M17" s="1043"/>
      <c r="N17" s="1043"/>
      <c r="O17" s="1043"/>
      <c r="P17" s="1043"/>
      <c r="Q17" s="1044"/>
    </row>
    <row r="18" spans="2:20" ht="21" customHeight="1" x14ac:dyDescent="0.2">
      <c r="B18" s="1048"/>
      <c r="C18" s="1049"/>
      <c r="D18" s="1050"/>
      <c r="E18" s="1002" t="s">
        <v>166</v>
      </c>
      <c r="F18" s="1002"/>
      <c r="G18" s="1002"/>
      <c r="H18" s="1002"/>
      <c r="I18" s="1002"/>
      <c r="J18" s="1038"/>
      <c r="K18" s="1038"/>
      <c r="L18" s="1038"/>
      <c r="M18" s="1038"/>
      <c r="N18" s="1038"/>
      <c r="O18" s="1038"/>
      <c r="P18" s="1038"/>
      <c r="Q18" s="1039"/>
    </row>
    <row r="19" spans="2:20" ht="21" customHeight="1" x14ac:dyDescent="0.2">
      <c r="B19" s="1048"/>
      <c r="C19" s="1049"/>
      <c r="D19" s="1050"/>
      <c r="E19" s="1002" t="s">
        <v>167</v>
      </c>
      <c r="F19" s="1002"/>
      <c r="G19" s="1002"/>
      <c r="H19" s="1002"/>
      <c r="I19" s="1002"/>
      <c r="J19" s="1038"/>
      <c r="K19" s="1038"/>
      <c r="L19" s="1038"/>
      <c r="M19" s="1038"/>
      <c r="N19" s="1038"/>
      <c r="O19" s="1038"/>
      <c r="P19" s="1038"/>
      <c r="Q19" s="1039"/>
    </row>
    <row r="20" spans="2:20" ht="21" customHeight="1" x14ac:dyDescent="0.2">
      <c r="B20" s="1048"/>
      <c r="C20" s="1049"/>
      <c r="D20" s="1050"/>
      <c r="E20" s="1002" t="s">
        <v>168</v>
      </c>
      <c r="F20" s="1002"/>
      <c r="G20" s="1002"/>
      <c r="H20" s="1002"/>
      <c r="I20" s="1002"/>
      <c r="J20" s="1038"/>
      <c r="K20" s="1038"/>
      <c r="L20" s="1038"/>
      <c r="M20" s="1038"/>
      <c r="N20" s="1038"/>
      <c r="O20" s="1038"/>
      <c r="P20" s="1038"/>
      <c r="Q20" s="1039"/>
    </row>
    <row r="21" spans="2:20" ht="21" customHeight="1" x14ac:dyDescent="0.2">
      <c r="B21" s="1051"/>
      <c r="C21" s="1052"/>
      <c r="D21" s="1053"/>
      <c r="E21" s="1002" t="s">
        <v>169</v>
      </c>
      <c r="F21" s="1002"/>
      <c r="G21" s="1002"/>
      <c r="H21" s="1002"/>
      <c r="I21" s="1002"/>
      <c r="J21" s="1038"/>
      <c r="K21" s="1038"/>
      <c r="L21" s="1038"/>
      <c r="M21" s="1038"/>
      <c r="N21" s="1038"/>
      <c r="O21" s="1038"/>
      <c r="P21" s="1038"/>
      <c r="Q21" s="1039"/>
    </row>
    <row r="22" spans="2:20" ht="33" customHeight="1" thickBot="1" x14ac:dyDescent="0.25">
      <c r="B22" s="1032" t="s">
        <v>159</v>
      </c>
      <c r="C22" s="1033"/>
      <c r="D22" s="1034"/>
      <c r="E22" s="1035" t="s">
        <v>170</v>
      </c>
      <c r="F22" s="1035"/>
      <c r="G22" s="1035"/>
      <c r="H22" s="1035"/>
      <c r="I22" s="1035"/>
      <c r="J22" s="1036"/>
      <c r="K22" s="1036"/>
      <c r="L22" s="1036"/>
      <c r="M22" s="1036"/>
      <c r="N22" s="1036"/>
      <c r="O22" s="1036"/>
      <c r="P22" s="1036"/>
      <c r="Q22" s="1037"/>
    </row>
    <row r="23" spans="2:20" ht="15.75" thickBot="1" x14ac:dyDescent="0.25">
      <c r="B23" s="176"/>
      <c r="C23" s="176"/>
      <c r="D23" s="176"/>
      <c r="E23" s="177"/>
      <c r="F23" s="177"/>
      <c r="G23" s="177"/>
      <c r="H23" s="177"/>
      <c r="I23" s="177"/>
      <c r="J23" s="178"/>
      <c r="K23" s="178"/>
      <c r="L23" s="178"/>
      <c r="M23" s="178"/>
      <c r="N23" s="178"/>
      <c r="O23" s="178"/>
      <c r="P23" s="178"/>
      <c r="Q23" s="178"/>
    </row>
    <row r="24" spans="2:20" ht="21" customHeight="1" x14ac:dyDescent="0.2">
      <c r="B24" s="1007" t="s">
        <v>171</v>
      </c>
      <c r="C24" s="1008"/>
      <c r="D24" s="1008"/>
      <c r="E24" s="1008"/>
      <c r="F24" s="1008"/>
      <c r="G24" s="1008"/>
      <c r="H24" s="1008"/>
      <c r="I24" s="1008"/>
      <c r="J24" s="1008"/>
      <c r="K24" s="1008"/>
      <c r="L24" s="1008"/>
      <c r="M24" s="1008"/>
      <c r="N24" s="1008"/>
      <c r="O24" s="1008"/>
      <c r="P24" s="1008"/>
      <c r="Q24" s="1009"/>
    </row>
    <row r="25" spans="2:20" ht="33" customHeight="1" x14ac:dyDescent="0.2">
      <c r="B25" s="1010" t="s">
        <v>172</v>
      </c>
      <c r="C25" s="1011"/>
      <c r="D25" s="1011"/>
      <c r="E25" s="1022"/>
      <c r="F25" s="1022"/>
      <c r="G25" s="1022"/>
      <c r="H25" s="1022"/>
      <c r="I25" s="1022"/>
      <c r="J25" s="997" t="s">
        <v>173</v>
      </c>
      <c r="K25" s="997"/>
      <c r="L25" s="997"/>
      <c r="M25" s="998"/>
      <c r="N25" s="994"/>
      <c r="O25" s="994"/>
      <c r="P25" s="994"/>
      <c r="Q25" s="995"/>
    </row>
    <row r="26" spans="2:20" ht="15.75" customHeight="1" x14ac:dyDescent="0.2">
      <c r="B26" s="1010" t="s">
        <v>174</v>
      </c>
      <c r="C26" s="1011"/>
      <c r="D26" s="1011"/>
      <c r="E26" s="179"/>
      <c r="F26" s="180"/>
      <c r="G26" s="1023" t="s">
        <v>175</v>
      </c>
      <c r="H26" s="1023"/>
      <c r="I26" s="1023"/>
      <c r="J26" s="1025" t="s">
        <v>176</v>
      </c>
      <c r="K26" s="1025"/>
      <c r="L26" s="1025"/>
      <c r="M26" s="1027" t="s">
        <v>177</v>
      </c>
      <c r="N26" s="1027"/>
      <c r="O26" s="1027"/>
      <c r="P26" s="1025" t="s">
        <v>178</v>
      </c>
      <c r="Q26" s="1029"/>
      <c r="T26" s="167">
        <v>2024</v>
      </c>
    </row>
    <row r="27" spans="2:20" ht="14.25" customHeight="1" x14ac:dyDescent="0.2">
      <c r="B27" s="1010"/>
      <c r="C27" s="1011"/>
      <c r="D27" s="1011"/>
      <c r="E27" s="181"/>
      <c r="F27" s="182"/>
      <c r="G27" s="1024"/>
      <c r="H27" s="1024"/>
      <c r="I27" s="1024"/>
      <c r="J27" s="1026"/>
      <c r="K27" s="1026"/>
      <c r="L27" s="1026"/>
      <c r="M27" s="1028"/>
      <c r="N27" s="1028"/>
      <c r="O27" s="1028"/>
      <c r="P27" s="1030"/>
      <c r="Q27" s="1031"/>
      <c r="T27" s="167">
        <v>2025</v>
      </c>
    </row>
    <row r="28" spans="2:20" ht="33" customHeight="1" x14ac:dyDescent="0.2">
      <c r="B28" s="1010" t="s">
        <v>179</v>
      </c>
      <c r="C28" s="1011"/>
      <c r="D28" s="1011"/>
      <c r="E28" s="996">
        <v>2024</v>
      </c>
      <c r="F28" s="997"/>
      <c r="G28" s="997"/>
      <c r="H28" s="998"/>
      <c r="I28" s="993">
        <v>20</v>
      </c>
      <c r="J28" s="994"/>
      <c r="K28" s="999"/>
      <c r="L28" s="996">
        <v>2025</v>
      </c>
      <c r="M28" s="997"/>
      <c r="N28" s="998"/>
      <c r="O28" s="993" t="s">
        <v>180</v>
      </c>
      <c r="P28" s="994"/>
      <c r="Q28" s="995"/>
      <c r="T28" s="167">
        <v>2026</v>
      </c>
    </row>
    <row r="29" spans="2:20" ht="33" customHeight="1" x14ac:dyDescent="0.2">
      <c r="B29" s="1015"/>
      <c r="C29" s="1016"/>
      <c r="D29" s="1016"/>
      <c r="E29" s="996">
        <v>2026</v>
      </c>
      <c r="F29" s="997"/>
      <c r="G29" s="997"/>
      <c r="H29" s="998"/>
      <c r="I29" s="993" t="s">
        <v>180</v>
      </c>
      <c r="J29" s="994"/>
      <c r="K29" s="999"/>
      <c r="L29" s="996">
        <v>2027</v>
      </c>
      <c r="M29" s="997"/>
      <c r="N29" s="998"/>
      <c r="O29" s="993" t="s">
        <v>180</v>
      </c>
      <c r="P29" s="994"/>
      <c r="Q29" s="995"/>
      <c r="T29" s="167">
        <v>2027</v>
      </c>
    </row>
    <row r="30" spans="2:20" ht="33" customHeight="1" thickBot="1" x14ac:dyDescent="0.25">
      <c r="B30" s="1017"/>
      <c r="C30" s="1018"/>
      <c r="D30" s="1018"/>
      <c r="E30" s="1019" t="s">
        <v>181</v>
      </c>
      <c r="F30" s="1020"/>
      <c r="G30" s="1020"/>
      <c r="H30" s="1021"/>
      <c r="I30" s="1004"/>
      <c r="J30" s="1005"/>
      <c r="K30" s="1005"/>
      <c r="L30" s="1005"/>
      <c r="M30" s="1005"/>
      <c r="N30" s="1005"/>
      <c r="O30" s="1005"/>
      <c r="P30" s="1005"/>
      <c r="Q30" s="1006"/>
    </row>
    <row r="31" spans="2:20" ht="18.75" thickBot="1" x14ac:dyDescent="0.25">
      <c r="B31" s="176"/>
      <c r="C31" s="176"/>
      <c r="D31" s="176"/>
      <c r="E31" s="183"/>
      <c r="F31" s="182"/>
      <c r="G31" s="182"/>
      <c r="H31" s="182"/>
      <c r="I31" s="182"/>
      <c r="J31" s="182"/>
      <c r="K31" s="182"/>
      <c r="L31" s="184"/>
      <c r="M31" s="184"/>
      <c r="N31" s="184"/>
      <c r="O31" s="184"/>
      <c r="P31" s="185"/>
      <c r="Q31" s="185"/>
    </row>
    <row r="32" spans="2:20" ht="21" customHeight="1" x14ac:dyDescent="0.2">
      <c r="B32" s="1007" t="s">
        <v>182</v>
      </c>
      <c r="C32" s="1008"/>
      <c r="D32" s="1008"/>
      <c r="E32" s="1008"/>
      <c r="F32" s="1008"/>
      <c r="G32" s="1008"/>
      <c r="H32" s="1008"/>
      <c r="I32" s="1008"/>
      <c r="J32" s="1008"/>
      <c r="K32" s="1008"/>
      <c r="L32" s="1008"/>
      <c r="M32" s="1008"/>
      <c r="N32" s="1008"/>
      <c r="O32" s="1008"/>
      <c r="P32" s="1008"/>
      <c r="Q32" s="1009"/>
    </row>
    <row r="33" spans="2:211" ht="21" customHeight="1" x14ac:dyDescent="0.2">
      <c r="B33" s="1010" t="s">
        <v>183</v>
      </c>
      <c r="C33" s="1011"/>
      <c r="D33" s="1011"/>
      <c r="E33" s="1002"/>
      <c r="F33" s="1002"/>
      <c r="G33" s="1002"/>
      <c r="H33" s="1002"/>
      <c r="I33" s="1002"/>
      <c r="J33" s="1002"/>
      <c r="K33" s="1002"/>
      <c r="L33" s="1002"/>
      <c r="M33" s="1002"/>
      <c r="N33" s="1002"/>
      <c r="O33" s="1002"/>
      <c r="P33" s="1002"/>
      <c r="Q33" s="1003"/>
    </row>
    <row r="34" spans="2:211" ht="88.5" customHeight="1" x14ac:dyDescent="0.2">
      <c r="B34" s="1012" t="s">
        <v>184</v>
      </c>
      <c r="C34" s="1013"/>
      <c r="D34" s="1013"/>
      <c r="E34" s="1014"/>
      <c r="F34" s="1002"/>
      <c r="G34" s="1002"/>
      <c r="H34" s="1002"/>
      <c r="I34" s="1002"/>
      <c r="J34" s="1002"/>
      <c r="K34" s="1002"/>
      <c r="L34" s="1002"/>
      <c r="M34" s="1002"/>
      <c r="N34" s="1002"/>
      <c r="O34" s="1002"/>
      <c r="P34" s="1002"/>
      <c r="Q34" s="1003"/>
    </row>
    <row r="35" spans="2:211" ht="35.25" customHeight="1" x14ac:dyDescent="0.2">
      <c r="B35" s="1000" t="s">
        <v>185</v>
      </c>
      <c r="C35" s="1001"/>
      <c r="D35" s="1001"/>
      <c r="E35" s="1002"/>
      <c r="F35" s="1002"/>
      <c r="G35" s="1002"/>
      <c r="H35" s="1002"/>
      <c r="I35" s="1002"/>
      <c r="J35" s="1002"/>
      <c r="K35" s="1002"/>
      <c r="L35" s="1002"/>
      <c r="M35" s="1002"/>
      <c r="N35" s="1002"/>
      <c r="O35" s="1002"/>
      <c r="P35" s="1002"/>
      <c r="Q35" s="1003"/>
    </row>
    <row r="36" spans="2:211" ht="39" customHeight="1" x14ac:dyDescent="0.2">
      <c r="B36" s="972" t="s">
        <v>186</v>
      </c>
      <c r="C36" s="973"/>
      <c r="D36" s="974"/>
      <c r="E36" s="993"/>
      <c r="F36" s="994"/>
      <c r="G36" s="994"/>
      <c r="H36" s="994"/>
      <c r="I36" s="999"/>
      <c r="J36" s="996" t="s">
        <v>187</v>
      </c>
      <c r="K36" s="997"/>
      <c r="L36" s="998"/>
      <c r="M36" s="993"/>
      <c r="N36" s="994"/>
      <c r="O36" s="994"/>
      <c r="P36" s="994"/>
      <c r="Q36" s="995"/>
      <c r="T36" s="167" t="s">
        <v>188</v>
      </c>
      <c r="V36" s="167" t="s">
        <v>189</v>
      </c>
      <c r="W36" s="167" t="s">
        <v>190</v>
      </c>
      <c r="Y36" s="167" t="s">
        <v>191</v>
      </c>
      <c r="Z36" s="167">
        <v>2010</v>
      </c>
    </row>
    <row r="37" spans="2:211" ht="33.75" customHeight="1" x14ac:dyDescent="0.2">
      <c r="B37" s="972" t="s">
        <v>192</v>
      </c>
      <c r="C37" s="973"/>
      <c r="D37" s="974"/>
      <c r="E37" s="985"/>
      <c r="F37" s="986"/>
      <c r="G37" s="986"/>
      <c r="H37" s="986"/>
      <c r="I37" s="986"/>
      <c r="J37" s="986"/>
      <c r="K37" s="986"/>
      <c r="L37" s="986"/>
      <c r="M37" s="986"/>
      <c r="N37" s="986"/>
      <c r="O37" s="986"/>
      <c r="P37" s="986"/>
      <c r="Q37" s="987"/>
      <c r="T37" s="167" t="s">
        <v>193</v>
      </c>
      <c r="V37" s="167" t="s">
        <v>194</v>
      </c>
      <c r="W37" s="167" t="s">
        <v>195</v>
      </c>
      <c r="Y37" s="167" t="s">
        <v>196</v>
      </c>
      <c r="Z37" s="167">
        <v>2011</v>
      </c>
    </row>
    <row r="38" spans="2:211" ht="54.75" customHeight="1" x14ac:dyDescent="0.2">
      <c r="B38" s="959" t="s">
        <v>197</v>
      </c>
      <c r="C38" s="960"/>
      <c r="D38" s="961"/>
      <c r="E38" s="985"/>
      <c r="F38" s="986"/>
      <c r="G38" s="986"/>
      <c r="H38" s="986"/>
      <c r="I38" s="986"/>
      <c r="J38" s="986"/>
      <c r="K38" s="986"/>
      <c r="L38" s="986"/>
      <c r="M38" s="986"/>
      <c r="N38" s="986"/>
      <c r="O38" s="986"/>
      <c r="P38" s="986"/>
      <c r="Q38" s="987"/>
      <c r="T38" s="167" t="s">
        <v>198</v>
      </c>
      <c r="V38" s="167" t="s">
        <v>199</v>
      </c>
      <c r="W38" s="167" t="s">
        <v>200</v>
      </c>
      <c r="Y38" s="167" t="s">
        <v>201</v>
      </c>
      <c r="Z38" s="167">
        <v>2012</v>
      </c>
    </row>
    <row r="39" spans="2:211" ht="46.5" customHeight="1" x14ac:dyDescent="0.2">
      <c r="B39" s="972" t="s">
        <v>202</v>
      </c>
      <c r="C39" s="973"/>
      <c r="D39" s="974"/>
      <c r="E39" s="962"/>
      <c r="F39" s="963"/>
      <c r="G39" s="963"/>
      <c r="H39" s="963"/>
      <c r="I39" s="963"/>
      <c r="J39" s="963"/>
      <c r="K39" s="963"/>
      <c r="L39" s="963"/>
      <c r="M39" s="963"/>
      <c r="N39" s="963"/>
      <c r="O39" s="963"/>
      <c r="P39" s="963"/>
      <c r="Q39" s="975"/>
      <c r="Y39" s="167" t="s">
        <v>203</v>
      </c>
      <c r="Z39" s="167">
        <v>2013</v>
      </c>
    </row>
    <row r="40" spans="2:211" ht="21" customHeight="1" x14ac:dyDescent="0.2">
      <c r="B40" s="982" t="s">
        <v>204</v>
      </c>
      <c r="C40" s="983"/>
      <c r="D40" s="984"/>
      <c r="E40" s="962"/>
      <c r="F40" s="963"/>
      <c r="G40" s="963"/>
      <c r="H40" s="963"/>
      <c r="I40" s="963"/>
      <c r="J40" s="963"/>
      <c r="K40" s="963"/>
      <c r="L40" s="963"/>
      <c r="M40" s="963"/>
      <c r="N40" s="963"/>
      <c r="O40" s="963"/>
      <c r="P40" s="963"/>
      <c r="Q40" s="975"/>
      <c r="Y40" s="167" t="s">
        <v>205</v>
      </c>
      <c r="Z40" s="167">
        <v>2014</v>
      </c>
    </row>
    <row r="41" spans="2:211" ht="39" customHeight="1" x14ac:dyDescent="0.2">
      <c r="B41" s="982" t="s">
        <v>206</v>
      </c>
      <c r="C41" s="983"/>
      <c r="D41" s="984"/>
      <c r="E41" s="996" t="s">
        <v>207</v>
      </c>
      <c r="F41" s="997"/>
      <c r="G41" s="997"/>
      <c r="H41" s="998"/>
      <c r="I41" s="993"/>
      <c r="J41" s="999"/>
      <c r="K41" s="996" t="s">
        <v>208</v>
      </c>
      <c r="L41" s="997"/>
      <c r="M41" s="998"/>
      <c r="N41" s="993"/>
      <c r="O41" s="994"/>
      <c r="P41" s="994"/>
      <c r="Q41" s="995"/>
      <c r="Y41" s="167" t="s">
        <v>209</v>
      </c>
      <c r="Z41" s="167">
        <v>2015</v>
      </c>
    </row>
    <row r="42" spans="2:211" ht="27.95" customHeight="1" x14ac:dyDescent="0.25">
      <c r="B42" s="990" t="s">
        <v>210</v>
      </c>
      <c r="C42" s="991"/>
      <c r="D42" s="992"/>
      <c r="E42" s="993"/>
      <c r="F42" s="994"/>
      <c r="G42" s="994"/>
      <c r="H42" s="994"/>
      <c r="I42" s="994"/>
      <c r="J42" s="994"/>
      <c r="K42" s="994"/>
      <c r="L42" s="994"/>
      <c r="M42" s="994"/>
      <c r="N42" s="994"/>
      <c r="O42" s="994"/>
      <c r="P42" s="994"/>
      <c r="Q42" s="995"/>
      <c r="Y42" s="167" t="s">
        <v>211</v>
      </c>
      <c r="Z42" s="167">
        <v>2016</v>
      </c>
    </row>
    <row r="43" spans="2:211" ht="23.45" customHeight="1" x14ac:dyDescent="0.2">
      <c r="B43" s="982" t="s">
        <v>212</v>
      </c>
      <c r="C43" s="983"/>
      <c r="D43" s="984"/>
      <c r="E43" s="962"/>
      <c r="F43" s="963"/>
      <c r="G43" s="963"/>
      <c r="H43" s="963"/>
      <c r="I43" s="963"/>
      <c r="J43" s="963"/>
      <c r="K43" s="963"/>
      <c r="L43" s="963"/>
      <c r="M43" s="963"/>
      <c r="N43" s="963"/>
      <c r="O43" s="963"/>
      <c r="P43" s="963"/>
      <c r="Q43" s="975"/>
      <c r="R43" s="186"/>
      <c r="S43" s="186"/>
      <c r="Y43" s="167" t="s">
        <v>213</v>
      </c>
      <c r="Z43" s="167">
        <v>2017</v>
      </c>
      <c r="AA43" s="186"/>
      <c r="AB43" s="186"/>
      <c r="AC43" s="186"/>
      <c r="AD43" s="186"/>
      <c r="AE43" s="186"/>
      <c r="AF43" s="186"/>
      <c r="AG43" s="186"/>
      <c r="AH43" s="186"/>
      <c r="AI43" s="186"/>
      <c r="AJ43" s="988"/>
      <c r="AK43" s="988"/>
      <c r="AL43" s="988"/>
      <c r="AM43" s="989"/>
      <c r="AN43" s="989"/>
      <c r="AO43" s="989"/>
      <c r="AP43" s="989"/>
      <c r="AQ43" s="989"/>
      <c r="AR43" s="989"/>
      <c r="AS43" s="989"/>
      <c r="AT43" s="989"/>
      <c r="AU43" s="989"/>
      <c r="AV43" s="989"/>
      <c r="AW43" s="989"/>
      <c r="AX43" s="989"/>
      <c r="AY43" s="989"/>
      <c r="AZ43" s="977" t="s">
        <v>214</v>
      </c>
      <c r="BA43" s="977"/>
      <c r="BB43" s="978"/>
      <c r="BC43" s="979"/>
      <c r="BD43" s="980"/>
      <c r="BE43" s="980"/>
      <c r="BF43" s="980"/>
      <c r="BG43" s="980"/>
      <c r="BH43" s="980"/>
      <c r="BI43" s="980"/>
      <c r="BJ43" s="980"/>
      <c r="BK43" s="980"/>
      <c r="BL43" s="980"/>
      <c r="BM43" s="980"/>
      <c r="BN43" s="980"/>
      <c r="BO43" s="981"/>
      <c r="BP43" s="976" t="s">
        <v>214</v>
      </c>
      <c r="BQ43" s="977"/>
      <c r="BR43" s="978"/>
      <c r="BS43" s="979"/>
      <c r="BT43" s="980"/>
      <c r="BU43" s="980"/>
      <c r="BV43" s="980"/>
      <c r="BW43" s="980"/>
      <c r="BX43" s="980"/>
      <c r="BY43" s="980"/>
      <c r="BZ43" s="980"/>
      <c r="CA43" s="980"/>
      <c r="CB43" s="980"/>
      <c r="CC43" s="980"/>
      <c r="CD43" s="980"/>
      <c r="CE43" s="981"/>
      <c r="CF43" s="976" t="s">
        <v>214</v>
      </c>
      <c r="CG43" s="977"/>
      <c r="CH43" s="978"/>
      <c r="CI43" s="979"/>
      <c r="CJ43" s="980"/>
      <c r="CK43" s="980"/>
      <c r="CL43" s="980"/>
      <c r="CM43" s="980"/>
      <c r="CN43" s="980"/>
      <c r="CO43" s="980"/>
      <c r="CP43" s="980"/>
      <c r="CQ43" s="980"/>
      <c r="CR43" s="980"/>
      <c r="CS43" s="980"/>
      <c r="CT43" s="980"/>
      <c r="CU43" s="981"/>
      <c r="CV43" s="976" t="s">
        <v>214</v>
      </c>
      <c r="CW43" s="977"/>
      <c r="CX43" s="978"/>
      <c r="CY43" s="979"/>
      <c r="CZ43" s="980"/>
      <c r="DA43" s="980"/>
      <c r="DB43" s="980"/>
      <c r="DC43" s="980"/>
      <c r="DD43" s="980"/>
      <c r="DE43" s="980"/>
      <c r="DF43" s="980"/>
      <c r="DG43" s="980"/>
      <c r="DH43" s="980"/>
      <c r="DI43" s="980"/>
      <c r="DJ43" s="980"/>
      <c r="DK43" s="981"/>
      <c r="DL43" s="976" t="s">
        <v>214</v>
      </c>
      <c r="DM43" s="977"/>
      <c r="DN43" s="978"/>
      <c r="DO43" s="979"/>
      <c r="DP43" s="980"/>
      <c r="DQ43" s="980"/>
      <c r="DR43" s="980"/>
      <c r="DS43" s="980"/>
      <c r="DT43" s="980"/>
      <c r="DU43" s="980"/>
      <c r="DV43" s="980"/>
      <c r="DW43" s="980"/>
      <c r="DX43" s="980"/>
      <c r="DY43" s="980"/>
      <c r="DZ43" s="980"/>
      <c r="EA43" s="981"/>
      <c r="EB43" s="976" t="s">
        <v>214</v>
      </c>
      <c r="EC43" s="977"/>
      <c r="ED43" s="978"/>
      <c r="EE43" s="979"/>
      <c r="EF43" s="980"/>
      <c r="EG43" s="980"/>
      <c r="EH43" s="980"/>
      <c r="EI43" s="980"/>
      <c r="EJ43" s="980"/>
      <c r="EK43" s="980"/>
      <c r="EL43" s="980"/>
      <c r="EM43" s="980"/>
      <c r="EN43" s="980"/>
      <c r="EO43" s="980"/>
      <c r="EP43" s="980"/>
      <c r="EQ43" s="981"/>
      <c r="ER43" s="976" t="s">
        <v>214</v>
      </c>
      <c r="ES43" s="977"/>
      <c r="ET43" s="978"/>
      <c r="EU43" s="979"/>
      <c r="EV43" s="980"/>
      <c r="EW43" s="980"/>
      <c r="EX43" s="980"/>
      <c r="EY43" s="980"/>
      <c r="EZ43" s="980"/>
      <c r="FA43" s="980"/>
      <c r="FB43" s="980"/>
      <c r="FC43" s="980"/>
      <c r="FD43" s="980"/>
      <c r="FE43" s="980"/>
      <c r="FF43" s="980"/>
      <c r="FG43" s="981"/>
      <c r="FH43" s="976" t="s">
        <v>214</v>
      </c>
      <c r="FI43" s="977"/>
      <c r="FJ43" s="978"/>
      <c r="FK43" s="979"/>
      <c r="FL43" s="980"/>
      <c r="FM43" s="980"/>
      <c r="FN43" s="980"/>
      <c r="FO43" s="980"/>
      <c r="FP43" s="980"/>
      <c r="FQ43" s="980"/>
      <c r="FR43" s="980"/>
      <c r="FS43" s="980"/>
      <c r="FT43" s="980"/>
      <c r="FU43" s="980"/>
      <c r="FV43" s="980"/>
      <c r="FW43" s="981"/>
      <c r="FX43" s="976" t="s">
        <v>214</v>
      </c>
      <c r="FY43" s="977"/>
      <c r="FZ43" s="978"/>
      <c r="GA43" s="979"/>
      <c r="GB43" s="980"/>
      <c r="GC43" s="980"/>
      <c r="GD43" s="980"/>
      <c r="GE43" s="980"/>
      <c r="GF43" s="980"/>
      <c r="GG43" s="980"/>
      <c r="GH43" s="980"/>
      <c r="GI43" s="980"/>
      <c r="GJ43" s="980"/>
      <c r="GK43" s="980"/>
      <c r="GL43" s="980"/>
      <c r="GM43" s="981"/>
      <c r="GN43" s="976" t="s">
        <v>214</v>
      </c>
      <c r="GO43" s="977"/>
      <c r="GP43" s="978"/>
      <c r="GQ43" s="979"/>
      <c r="GR43" s="979"/>
      <c r="GS43" s="979"/>
      <c r="GT43" s="979"/>
      <c r="GU43" s="979"/>
      <c r="GV43" s="979"/>
      <c r="GW43" s="979"/>
      <c r="GX43" s="979"/>
      <c r="GY43" s="979"/>
      <c r="GZ43" s="979"/>
      <c r="HA43" s="979"/>
      <c r="HB43" s="979"/>
      <c r="HC43" s="979"/>
    </row>
    <row r="44" spans="2:211" ht="36" customHeight="1" x14ac:dyDescent="0.2">
      <c r="B44" s="982" t="s">
        <v>215</v>
      </c>
      <c r="C44" s="983"/>
      <c r="D44" s="984"/>
      <c r="E44" s="985"/>
      <c r="F44" s="986"/>
      <c r="G44" s="986"/>
      <c r="H44" s="986"/>
      <c r="I44" s="986"/>
      <c r="J44" s="986"/>
      <c r="K44" s="986"/>
      <c r="L44" s="986"/>
      <c r="M44" s="986"/>
      <c r="N44" s="986"/>
      <c r="O44" s="986"/>
      <c r="P44" s="986"/>
      <c r="Q44" s="987"/>
      <c r="Y44" s="167" t="s">
        <v>216</v>
      </c>
      <c r="Z44" s="167">
        <v>2018</v>
      </c>
    </row>
    <row r="45" spans="2:211" ht="42" customHeight="1" x14ac:dyDescent="0.2">
      <c r="B45" s="982" t="s">
        <v>217</v>
      </c>
      <c r="C45" s="983"/>
      <c r="D45" s="984"/>
      <c r="E45" s="962"/>
      <c r="F45" s="963"/>
      <c r="G45" s="963"/>
      <c r="H45" s="963"/>
      <c r="I45" s="963"/>
      <c r="J45" s="963"/>
      <c r="K45" s="963"/>
      <c r="L45" s="963"/>
      <c r="M45" s="963"/>
      <c r="N45" s="963"/>
      <c r="O45" s="963"/>
      <c r="P45" s="963"/>
      <c r="Q45" s="975"/>
      <c r="R45" s="186"/>
      <c r="S45" s="186"/>
      <c r="Y45" s="167" t="s">
        <v>218</v>
      </c>
      <c r="Z45" s="167">
        <v>2019</v>
      </c>
      <c r="AA45" s="186"/>
      <c r="AB45" s="186"/>
      <c r="AC45" s="186"/>
      <c r="AD45" s="186"/>
      <c r="AE45" s="186"/>
      <c r="AF45" s="186"/>
      <c r="AG45" s="186"/>
      <c r="AH45" s="186"/>
      <c r="AI45" s="186"/>
      <c r="AJ45" s="988"/>
      <c r="AK45" s="988"/>
      <c r="AL45" s="988"/>
      <c r="AM45" s="989"/>
      <c r="AN45" s="989"/>
      <c r="AO45" s="989"/>
      <c r="AP45" s="989"/>
      <c r="AQ45" s="989"/>
      <c r="AR45" s="989"/>
      <c r="AS45" s="989"/>
      <c r="AT45" s="989"/>
      <c r="AU45" s="989"/>
      <c r="AV45" s="989"/>
      <c r="AW45" s="989"/>
      <c r="AX45" s="989"/>
      <c r="AY45" s="989"/>
      <c r="AZ45" s="977" t="s">
        <v>215</v>
      </c>
      <c r="BA45" s="977"/>
      <c r="BB45" s="978"/>
      <c r="BC45" s="979"/>
      <c r="BD45" s="980"/>
      <c r="BE45" s="980"/>
      <c r="BF45" s="980"/>
      <c r="BG45" s="980"/>
      <c r="BH45" s="980"/>
      <c r="BI45" s="980"/>
      <c r="BJ45" s="980"/>
      <c r="BK45" s="980"/>
      <c r="BL45" s="980"/>
      <c r="BM45" s="980"/>
      <c r="BN45" s="980"/>
      <c r="BO45" s="981"/>
      <c r="BP45" s="976" t="s">
        <v>215</v>
      </c>
      <c r="BQ45" s="977"/>
      <c r="BR45" s="978"/>
      <c r="BS45" s="979"/>
      <c r="BT45" s="980"/>
      <c r="BU45" s="980"/>
      <c r="BV45" s="980"/>
      <c r="BW45" s="980"/>
      <c r="BX45" s="980"/>
      <c r="BY45" s="980"/>
      <c r="BZ45" s="980"/>
      <c r="CA45" s="980"/>
      <c r="CB45" s="980"/>
      <c r="CC45" s="980"/>
      <c r="CD45" s="980"/>
      <c r="CE45" s="981"/>
      <c r="CF45" s="976" t="s">
        <v>215</v>
      </c>
      <c r="CG45" s="977"/>
      <c r="CH45" s="978"/>
      <c r="CI45" s="979"/>
      <c r="CJ45" s="980"/>
      <c r="CK45" s="980"/>
      <c r="CL45" s="980"/>
      <c r="CM45" s="980"/>
      <c r="CN45" s="980"/>
      <c r="CO45" s="980"/>
      <c r="CP45" s="980"/>
      <c r="CQ45" s="980"/>
      <c r="CR45" s="980"/>
      <c r="CS45" s="980"/>
      <c r="CT45" s="980"/>
      <c r="CU45" s="981"/>
      <c r="CV45" s="976" t="s">
        <v>215</v>
      </c>
      <c r="CW45" s="977"/>
      <c r="CX45" s="978"/>
      <c r="CY45" s="979"/>
      <c r="CZ45" s="980"/>
      <c r="DA45" s="980"/>
      <c r="DB45" s="980"/>
      <c r="DC45" s="980"/>
      <c r="DD45" s="980"/>
      <c r="DE45" s="980"/>
      <c r="DF45" s="980"/>
      <c r="DG45" s="980"/>
      <c r="DH45" s="980"/>
      <c r="DI45" s="980"/>
      <c r="DJ45" s="980"/>
      <c r="DK45" s="981"/>
      <c r="DL45" s="976" t="s">
        <v>215</v>
      </c>
      <c r="DM45" s="977"/>
      <c r="DN45" s="978"/>
      <c r="DO45" s="979"/>
      <c r="DP45" s="980"/>
      <c r="DQ45" s="980"/>
      <c r="DR45" s="980"/>
      <c r="DS45" s="980"/>
      <c r="DT45" s="980"/>
      <c r="DU45" s="980"/>
      <c r="DV45" s="980"/>
      <c r="DW45" s="980"/>
      <c r="DX45" s="980"/>
      <c r="DY45" s="980"/>
      <c r="DZ45" s="980"/>
      <c r="EA45" s="981"/>
      <c r="EB45" s="976" t="s">
        <v>215</v>
      </c>
      <c r="EC45" s="977"/>
      <c r="ED45" s="978"/>
      <c r="EE45" s="979"/>
      <c r="EF45" s="980"/>
      <c r="EG45" s="980"/>
      <c r="EH45" s="980"/>
      <c r="EI45" s="980"/>
      <c r="EJ45" s="980"/>
      <c r="EK45" s="980"/>
      <c r="EL45" s="980"/>
      <c r="EM45" s="980"/>
      <c r="EN45" s="980"/>
      <c r="EO45" s="980"/>
      <c r="EP45" s="980"/>
      <c r="EQ45" s="981"/>
      <c r="ER45" s="976" t="s">
        <v>215</v>
      </c>
      <c r="ES45" s="977"/>
      <c r="ET45" s="978"/>
      <c r="EU45" s="979"/>
      <c r="EV45" s="980"/>
      <c r="EW45" s="980"/>
      <c r="EX45" s="980"/>
      <c r="EY45" s="980"/>
      <c r="EZ45" s="980"/>
      <c r="FA45" s="980"/>
      <c r="FB45" s="980"/>
      <c r="FC45" s="980"/>
      <c r="FD45" s="980"/>
      <c r="FE45" s="980"/>
      <c r="FF45" s="980"/>
      <c r="FG45" s="981"/>
      <c r="FH45" s="976" t="s">
        <v>215</v>
      </c>
      <c r="FI45" s="977"/>
      <c r="FJ45" s="978"/>
      <c r="FK45" s="979"/>
      <c r="FL45" s="980"/>
      <c r="FM45" s="980"/>
      <c r="FN45" s="980"/>
      <c r="FO45" s="980"/>
      <c r="FP45" s="980"/>
      <c r="FQ45" s="980"/>
      <c r="FR45" s="980"/>
      <c r="FS45" s="980"/>
      <c r="FT45" s="980"/>
      <c r="FU45" s="980"/>
      <c r="FV45" s="980"/>
      <c r="FW45" s="981"/>
      <c r="FX45" s="976" t="s">
        <v>215</v>
      </c>
      <c r="FY45" s="977"/>
      <c r="FZ45" s="978"/>
      <c r="GA45" s="979"/>
      <c r="GB45" s="980"/>
      <c r="GC45" s="980"/>
      <c r="GD45" s="980"/>
      <c r="GE45" s="980"/>
      <c r="GF45" s="980"/>
      <c r="GG45" s="980"/>
      <c r="GH45" s="980"/>
      <c r="GI45" s="980"/>
      <c r="GJ45" s="980"/>
      <c r="GK45" s="980"/>
      <c r="GL45" s="980"/>
      <c r="GM45" s="981"/>
      <c r="GN45" s="976" t="s">
        <v>215</v>
      </c>
      <c r="GO45" s="977"/>
      <c r="GP45" s="978"/>
      <c r="GQ45" s="979"/>
      <c r="GR45" s="979"/>
      <c r="GS45" s="979"/>
      <c r="GT45" s="979"/>
      <c r="GU45" s="979"/>
      <c r="GV45" s="979"/>
      <c r="GW45" s="979"/>
      <c r="GX45" s="979"/>
      <c r="GY45" s="979"/>
      <c r="GZ45" s="979"/>
      <c r="HA45" s="979"/>
      <c r="HB45" s="979"/>
      <c r="HC45" s="979"/>
    </row>
    <row r="46" spans="2:211" ht="29.1" customHeight="1" x14ac:dyDescent="0.2">
      <c r="B46" s="959" t="s">
        <v>219</v>
      </c>
      <c r="C46" s="960"/>
      <c r="D46" s="961"/>
      <c r="E46" s="962"/>
      <c r="F46" s="963"/>
      <c r="G46" s="963"/>
      <c r="H46" s="964"/>
      <c r="I46" s="187" t="s">
        <v>220</v>
      </c>
      <c r="J46" s="965"/>
      <c r="K46" s="966"/>
      <c r="L46" s="967"/>
      <c r="M46" s="968" t="s">
        <v>221</v>
      </c>
      <c r="N46" s="969"/>
      <c r="O46" s="968"/>
      <c r="P46" s="970"/>
      <c r="Q46" s="971"/>
      <c r="W46" s="186"/>
      <c r="X46" s="186"/>
      <c r="Y46" s="167" t="s">
        <v>222</v>
      </c>
      <c r="Z46" s="186">
        <v>2020</v>
      </c>
    </row>
    <row r="47" spans="2:211" ht="21" customHeight="1" x14ac:dyDescent="0.2">
      <c r="B47" s="972" t="s">
        <v>223</v>
      </c>
      <c r="C47" s="973"/>
      <c r="D47" s="974"/>
      <c r="E47" s="962"/>
      <c r="F47" s="963"/>
      <c r="G47" s="963"/>
      <c r="H47" s="963"/>
      <c r="I47" s="963"/>
      <c r="J47" s="963"/>
      <c r="K47" s="963"/>
      <c r="L47" s="963"/>
      <c r="M47" s="963"/>
      <c r="N47" s="963"/>
      <c r="O47" s="963"/>
      <c r="P47" s="963"/>
      <c r="Q47" s="975"/>
      <c r="U47" s="167" t="s">
        <v>224</v>
      </c>
      <c r="Z47" s="167">
        <v>2021</v>
      </c>
    </row>
    <row r="48" spans="2:211" ht="38.1" customHeight="1" thickBot="1" x14ac:dyDescent="0.25">
      <c r="B48" s="949" t="s">
        <v>225</v>
      </c>
      <c r="C48" s="950"/>
      <c r="D48" s="951"/>
      <c r="E48" s="952"/>
      <c r="F48" s="953"/>
      <c r="G48" s="953"/>
      <c r="H48" s="953"/>
      <c r="I48" s="954"/>
      <c r="J48" s="955" t="s">
        <v>226</v>
      </c>
      <c r="K48" s="956"/>
      <c r="L48" s="957"/>
      <c r="M48" s="952"/>
      <c r="N48" s="953"/>
      <c r="O48" s="953"/>
      <c r="P48" s="953"/>
      <c r="Q48" s="958"/>
      <c r="U48" s="167" t="s">
        <v>227</v>
      </c>
      <c r="W48" s="186"/>
      <c r="X48" s="186"/>
      <c r="Y48" s="186"/>
      <c r="Z48" s="167">
        <v>2022</v>
      </c>
    </row>
    <row r="49" spans="2:26" ht="15" thickBot="1" x14ac:dyDescent="0.25">
      <c r="B49" s="188"/>
      <c r="C49" s="188"/>
      <c r="D49" s="188"/>
      <c r="E49" s="188"/>
      <c r="F49" s="188"/>
      <c r="G49" s="188"/>
      <c r="H49" s="188"/>
      <c r="I49" s="188"/>
      <c r="J49" s="188"/>
      <c r="K49" s="188"/>
      <c r="L49" s="188"/>
      <c r="M49" s="188"/>
      <c r="N49" s="188"/>
      <c r="O49" s="188"/>
      <c r="P49" s="188"/>
      <c r="Q49" s="188"/>
      <c r="U49" s="167" t="s">
        <v>228</v>
      </c>
      <c r="Z49" s="186">
        <v>2023</v>
      </c>
    </row>
    <row r="50" spans="2:26" ht="18.75" customHeight="1" x14ac:dyDescent="0.2">
      <c r="B50" s="941" t="s">
        <v>229</v>
      </c>
      <c r="C50" s="942"/>
      <c r="D50" s="942"/>
      <c r="E50" s="942" t="s">
        <v>230</v>
      </c>
      <c r="F50" s="942"/>
      <c r="G50" s="942"/>
      <c r="H50" s="942"/>
      <c r="I50" s="942"/>
      <c r="J50" s="942" t="s">
        <v>231</v>
      </c>
      <c r="K50" s="942"/>
      <c r="L50" s="942"/>
      <c r="M50" s="942"/>
      <c r="N50" s="942"/>
      <c r="O50" s="942"/>
      <c r="P50" s="942"/>
      <c r="Q50" s="943"/>
      <c r="U50" s="167" t="s">
        <v>232</v>
      </c>
    </row>
    <row r="51" spans="2:26" ht="36.75" customHeight="1" x14ac:dyDescent="0.2">
      <c r="B51" s="944"/>
      <c r="C51" s="945"/>
      <c r="D51" s="945"/>
      <c r="E51" s="946"/>
      <c r="F51" s="946"/>
      <c r="G51" s="946"/>
      <c r="H51" s="946"/>
      <c r="I51" s="946"/>
      <c r="J51" s="947"/>
      <c r="K51" s="947"/>
      <c r="L51" s="947"/>
      <c r="M51" s="947"/>
      <c r="N51" s="947"/>
      <c r="O51" s="947"/>
      <c r="P51" s="947"/>
      <c r="Q51" s="948"/>
      <c r="U51" s="167" t="s">
        <v>233</v>
      </c>
    </row>
    <row r="52" spans="2:26" ht="39" customHeight="1" thickBot="1" x14ac:dyDescent="0.25">
      <c r="B52" s="938"/>
      <c r="C52" s="939"/>
      <c r="D52" s="939"/>
      <c r="E52" s="939"/>
      <c r="F52" s="939"/>
      <c r="G52" s="939"/>
      <c r="H52" s="939"/>
      <c r="I52" s="939"/>
      <c r="J52" s="939"/>
      <c r="K52" s="939"/>
      <c r="L52" s="939"/>
      <c r="M52" s="939"/>
      <c r="N52" s="939"/>
      <c r="O52" s="939"/>
      <c r="P52" s="939"/>
      <c r="Q52" s="940"/>
      <c r="U52" s="167" t="s">
        <v>234</v>
      </c>
    </row>
    <row r="53" spans="2:26" ht="15" thickBot="1" x14ac:dyDescent="0.25">
      <c r="U53" s="167" t="s">
        <v>235</v>
      </c>
    </row>
    <row r="54" spans="2:26" ht="17.25" customHeight="1" x14ac:dyDescent="0.2">
      <c r="B54" s="941" t="s">
        <v>236</v>
      </c>
      <c r="C54" s="942"/>
      <c r="D54" s="942"/>
      <c r="E54" s="942"/>
      <c r="F54" s="942"/>
      <c r="G54" s="942"/>
      <c r="H54" s="942"/>
      <c r="I54" s="942"/>
      <c r="J54" s="942" t="s">
        <v>237</v>
      </c>
      <c r="K54" s="942"/>
      <c r="L54" s="942"/>
      <c r="M54" s="942"/>
      <c r="N54" s="942"/>
      <c r="O54" s="942"/>
      <c r="P54" s="942"/>
      <c r="Q54" s="943"/>
      <c r="U54" s="167" t="s">
        <v>238</v>
      </c>
    </row>
    <row r="55" spans="2:26" ht="17.25" customHeight="1" x14ac:dyDescent="0.2">
      <c r="B55" s="935"/>
      <c r="C55" s="936"/>
      <c r="D55" s="936"/>
      <c r="E55" s="936"/>
      <c r="F55" s="936"/>
      <c r="G55" s="936"/>
      <c r="H55" s="936"/>
      <c r="I55" s="936"/>
      <c r="J55" s="936"/>
      <c r="K55" s="936"/>
      <c r="L55" s="936"/>
      <c r="M55" s="936"/>
      <c r="N55" s="936"/>
      <c r="O55" s="936"/>
      <c r="P55" s="936"/>
      <c r="Q55" s="937"/>
      <c r="U55" s="167" t="s">
        <v>239</v>
      </c>
    </row>
    <row r="56" spans="2:26" ht="17.25" customHeight="1" x14ac:dyDescent="0.2">
      <c r="B56" s="935"/>
      <c r="C56" s="936"/>
      <c r="D56" s="936"/>
      <c r="E56" s="936"/>
      <c r="F56" s="936"/>
      <c r="G56" s="936"/>
      <c r="H56" s="936"/>
      <c r="I56" s="936"/>
      <c r="J56" s="936"/>
      <c r="K56" s="936"/>
      <c r="L56" s="936"/>
      <c r="M56" s="936"/>
      <c r="N56" s="936"/>
      <c r="O56" s="936"/>
      <c r="P56" s="936"/>
      <c r="Q56" s="937"/>
      <c r="U56" s="167" t="s">
        <v>240</v>
      </c>
    </row>
    <row r="57" spans="2:26" ht="17.25" customHeight="1" x14ac:dyDescent="0.2">
      <c r="B57" s="935"/>
      <c r="C57" s="936"/>
      <c r="D57" s="936"/>
      <c r="E57" s="936"/>
      <c r="F57" s="936"/>
      <c r="G57" s="936"/>
      <c r="H57" s="936"/>
      <c r="I57" s="936"/>
      <c r="J57" s="936"/>
      <c r="K57" s="936"/>
      <c r="L57" s="936"/>
      <c r="M57" s="936"/>
      <c r="N57" s="936"/>
      <c r="O57" s="936"/>
      <c r="P57" s="936"/>
      <c r="Q57" s="937"/>
      <c r="U57" s="167" t="s">
        <v>241</v>
      </c>
    </row>
    <row r="58" spans="2:26" ht="17.25" customHeight="1" thickBot="1" x14ac:dyDescent="0.25">
      <c r="B58" s="938"/>
      <c r="C58" s="939"/>
      <c r="D58" s="939"/>
      <c r="E58" s="939"/>
      <c r="F58" s="939"/>
      <c r="G58" s="939"/>
      <c r="H58" s="939"/>
      <c r="I58" s="939"/>
      <c r="J58" s="939"/>
      <c r="K58" s="939"/>
      <c r="L58" s="939"/>
      <c r="M58" s="939"/>
      <c r="N58" s="939"/>
      <c r="O58" s="939"/>
      <c r="P58" s="939"/>
      <c r="Q58" s="940"/>
      <c r="U58" s="167" t="s">
        <v>242</v>
      </c>
    </row>
    <row r="59" spans="2:26" ht="29.1" customHeight="1" x14ac:dyDescent="0.2">
      <c r="B59" s="1119" t="s">
        <v>302</v>
      </c>
      <c r="C59" s="1119"/>
      <c r="D59" s="1119"/>
      <c r="E59" s="1119"/>
      <c r="F59" s="1119"/>
      <c r="G59" s="1119"/>
      <c r="H59" s="1119"/>
      <c r="I59" s="1119"/>
      <c r="J59" s="1119"/>
      <c r="K59" s="1119"/>
      <c r="L59" s="1119"/>
      <c r="M59" s="1119"/>
      <c r="N59" s="1119"/>
      <c r="O59" s="1119"/>
      <c r="P59" s="1119"/>
      <c r="Q59" s="1119"/>
      <c r="U59" s="167" t="s">
        <v>243</v>
      </c>
    </row>
    <row r="60" spans="2:26" ht="14.25" hidden="1" customHeight="1" x14ac:dyDescent="0.2">
      <c r="U60" s="167" t="s">
        <v>244</v>
      </c>
    </row>
    <row r="61" spans="2:26" ht="14.25" hidden="1" customHeight="1" x14ac:dyDescent="0.2">
      <c r="U61" s="167" t="s">
        <v>245</v>
      </c>
    </row>
    <row r="62" spans="2:26" ht="14.25" hidden="1" customHeight="1" x14ac:dyDescent="0.2">
      <c r="U62" s="167" t="s">
        <v>246</v>
      </c>
    </row>
    <row r="63" spans="2:26" ht="0" hidden="1" customHeight="1" x14ac:dyDescent="0.2">
      <c r="U63" s="167" t="s">
        <v>247</v>
      </c>
    </row>
    <row r="64" spans="2:26" ht="0" hidden="1" customHeight="1" x14ac:dyDescent="0.2">
      <c r="U64" s="167" t="s">
        <v>248</v>
      </c>
    </row>
  </sheetData>
  <mergeCells count="173">
    <mergeCell ref="B59:Q59"/>
    <mergeCell ref="B2:C5"/>
    <mergeCell ref="D2:L3"/>
    <mergeCell ref="M2:O2"/>
    <mergeCell ref="M3:O3"/>
    <mergeCell ref="D4:L5"/>
    <mergeCell ref="M4:O4"/>
    <mergeCell ref="M5:O5"/>
    <mergeCell ref="C11:E11"/>
    <mergeCell ref="F11:G11"/>
    <mergeCell ref="K11:M11"/>
    <mergeCell ref="N11:O11"/>
    <mergeCell ref="F12:G12"/>
    <mergeCell ref="K12:M12"/>
    <mergeCell ref="N12:O12"/>
    <mergeCell ref="B6:Q6"/>
    <mergeCell ref="B7:Q7"/>
    <mergeCell ref="B8:B13"/>
    <mergeCell ref="C8:O8"/>
    <mergeCell ref="P8:Q13"/>
    <mergeCell ref="C9:G10"/>
    <mergeCell ref="H9:J12"/>
    <mergeCell ref="K9:O9"/>
    <mergeCell ref="K10:M10"/>
    <mergeCell ref="N10:O10"/>
    <mergeCell ref="C13:O13"/>
    <mergeCell ref="B14:I14"/>
    <mergeCell ref="J14:Q14"/>
    <mergeCell ref="B15:D21"/>
    <mergeCell ref="E15:I15"/>
    <mergeCell ref="J15:Q15"/>
    <mergeCell ref="E16:I16"/>
    <mergeCell ref="J16:Q16"/>
    <mergeCell ref="E17:I17"/>
    <mergeCell ref="J17:Q17"/>
    <mergeCell ref="E21:I21"/>
    <mergeCell ref="J21:Q21"/>
    <mergeCell ref="B22:D22"/>
    <mergeCell ref="E22:I22"/>
    <mergeCell ref="J22:Q22"/>
    <mergeCell ref="B24:Q24"/>
    <mergeCell ref="E18:I18"/>
    <mergeCell ref="J18:Q18"/>
    <mergeCell ref="E19:I19"/>
    <mergeCell ref="J19:Q19"/>
    <mergeCell ref="E20:I20"/>
    <mergeCell ref="J20:Q20"/>
    <mergeCell ref="B25:D25"/>
    <mergeCell ref="E25:I25"/>
    <mergeCell ref="J25:M25"/>
    <mergeCell ref="N25:Q25"/>
    <mergeCell ref="B26:D27"/>
    <mergeCell ref="G26:I27"/>
    <mergeCell ref="J26:L27"/>
    <mergeCell ref="M26:O27"/>
    <mergeCell ref="P26:Q27"/>
    <mergeCell ref="B35:D35"/>
    <mergeCell ref="E35:Q35"/>
    <mergeCell ref="B36:D36"/>
    <mergeCell ref="E36:I36"/>
    <mergeCell ref="J36:L36"/>
    <mergeCell ref="M36:Q36"/>
    <mergeCell ref="I30:Q30"/>
    <mergeCell ref="B32:Q32"/>
    <mergeCell ref="B33:D33"/>
    <mergeCell ref="E33:Q33"/>
    <mergeCell ref="B34:D34"/>
    <mergeCell ref="E34:Q34"/>
    <mergeCell ref="B28:D30"/>
    <mergeCell ref="E28:H28"/>
    <mergeCell ref="I28:K28"/>
    <mergeCell ref="L28:N28"/>
    <mergeCell ref="O28:Q28"/>
    <mergeCell ref="E29:H29"/>
    <mergeCell ref="I29:K29"/>
    <mergeCell ref="L29:N29"/>
    <mergeCell ref="O29:Q29"/>
    <mergeCell ref="E30:H30"/>
    <mergeCell ref="B40:D40"/>
    <mergeCell ref="E40:Q40"/>
    <mergeCell ref="B41:D41"/>
    <mergeCell ref="E41:H41"/>
    <mergeCell ref="I41:J41"/>
    <mergeCell ref="K41:M41"/>
    <mergeCell ref="N41:Q41"/>
    <mergeCell ref="B37:D37"/>
    <mergeCell ref="E37:Q37"/>
    <mergeCell ref="B38:D38"/>
    <mergeCell ref="E38:Q38"/>
    <mergeCell ref="B39:D39"/>
    <mergeCell ref="E39:Q39"/>
    <mergeCell ref="BP43:BR43"/>
    <mergeCell ref="BS43:CE43"/>
    <mergeCell ref="CF43:CH43"/>
    <mergeCell ref="CI43:CU43"/>
    <mergeCell ref="B42:D42"/>
    <mergeCell ref="E42:Q42"/>
    <mergeCell ref="B43:D43"/>
    <mergeCell ref="E43:Q43"/>
    <mergeCell ref="AJ43:AL43"/>
    <mergeCell ref="AM43:AY43"/>
    <mergeCell ref="GN43:GP43"/>
    <mergeCell ref="GQ43:HC43"/>
    <mergeCell ref="B44:D44"/>
    <mergeCell ref="E44:Q44"/>
    <mergeCell ref="B45:D45"/>
    <mergeCell ref="E45:Q45"/>
    <mergeCell ref="AJ45:AL45"/>
    <mergeCell ref="AM45:AY45"/>
    <mergeCell ref="AZ45:BB45"/>
    <mergeCell ref="BC45:BO45"/>
    <mergeCell ref="ER43:ET43"/>
    <mergeCell ref="EU43:FG43"/>
    <mergeCell ref="FH43:FJ43"/>
    <mergeCell ref="FK43:FW43"/>
    <mergeCell ref="FX43:FZ43"/>
    <mergeCell ref="GA43:GM43"/>
    <mergeCell ref="CV43:CX43"/>
    <mergeCell ref="CY43:DK43"/>
    <mergeCell ref="DL43:DN43"/>
    <mergeCell ref="DO43:EA43"/>
    <mergeCell ref="EB43:ED43"/>
    <mergeCell ref="EE43:EQ43"/>
    <mergeCell ref="AZ43:BB43"/>
    <mergeCell ref="BC43:BO43"/>
    <mergeCell ref="FX45:FZ45"/>
    <mergeCell ref="GA45:GM45"/>
    <mergeCell ref="GN45:GP45"/>
    <mergeCell ref="GQ45:HC45"/>
    <mergeCell ref="DL45:DN45"/>
    <mergeCell ref="DO45:EA45"/>
    <mergeCell ref="EB45:ED45"/>
    <mergeCell ref="EE45:EQ45"/>
    <mergeCell ref="ER45:ET45"/>
    <mergeCell ref="EU45:FG45"/>
    <mergeCell ref="B46:D46"/>
    <mergeCell ref="E46:H46"/>
    <mergeCell ref="J46:L46"/>
    <mergeCell ref="M46:N46"/>
    <mergeCell ref="O46:Q46"/>
    <mergeCell ref="B47:D47"/>
    <mergeCell ref="E47:Q47"/>
    <mergeCell ref="FH45:FJ45"/>
    <mergeCell ref="FK45:FW45"/>
    <mergeCell ref="BP45:BR45"/>
    <mergeCell ref="BS45:CE45"/>
    <mergeCell ref="CF45:CH45"/>
    <mergeCell ref="CI45:CU45"/>
    <mergeCell ref="CV45:CX45"/>
    <mergeCell ref="CY45:DK45"/>
    <mergeCell ref="B51:D51"/>
    <mergeCell ref="E51:I51"/>
    <mergeCell ref="J51:Q51"/>
    <mergeCell ref="B52:D52"/>
    <mergeCell ref="E52:I52"/>
    <mergeCell ref="J52:Q52"/>
    <mergeCell ref="B48:D48"/>
    <mergeCell ref="E48:I48"/>
    <mergeCell ref="J48:L48"/>
    <mergeCell ref="M48:Q48"/>
    <mergeCell ref="B50:D50"/>
    <mergeCell ref="E50:I50"/>
    <mergeCell ref="J50:Q50"/>
    <mergeCell ref="B57:I57"/>
    <mergeCell ref="J57:Q57"/>
    <mergeCell ref="B58:I58"/>
    <mergeCell ref="J58:Q58"/>
    <mergeCell ref="B54:I54"/>
    <mergeCell ref="J54:Q54"/>
    <mergeCell ref="B55:I55"/>
    <mergeCell ref="J55:Q55"/>
    <mergeCell ref="B56:I56"/>
    <mergeCell ref="J56:Q56"/>
  </mergeCells>
  <dataValidations count="7">
    <dataValidation type="list" allowBlank="1" showInputMessage="1" showErrorMessage="1" sqref="N10:O12 JJ10:JK12 TF10:TG12 ADB10:ADC12 AMX10:AMY12 AWT10:AWU12 BGP10:BGQ12 BQL10:BQM12 CAH10:CAI12 CKD10:CKE12 CTZ10:CUA12 DDV10:DDW12 DNR10:DNS12 DXN10:DXO12 EHJ10:EHK12 ERF10:ERG12 FBB10:FBC12 FKX10:FKY12 FUT10:FUU12 GEP10:GEQ12 GOL10:GOM12 GYH10:GYI12 HID10:HIE12 HRZ10:HSA12 IBV10:IBW12 ILR10:ILS12 IVN10:IVO12 JFJ10:JFK12 JPF10:JPG12 JZB10:JZC12 KIX10:KIY12 KST10:KSU12 LCP10:LCQ12 LML10:LMM12 LWH10:LWI12 MGD10:MGE12 MPZ10:MQA12 MZV10:MZW12 NJR10:NJS12 NTN10:NTO12 ODJ10:ODK12 ONF10:ONG12 OXB10:OXC12 PGX10:PGY12 PQT10:PQU12 QAP10:QAQ12 QKL10:QKM12 QUH10:QUI12 RED10:REE12 RNZ10:ROA12 RXV10:RXW12 SHR10:SHS12 SRN10:SRO12 TBJ10:TBK12 TLF10:TLG12 TVB10:TVC12 UEX10:UEY12 UOT10:UOU12 UYP10:UYQ12 VIL10:VIM12 VSH10:VSI12 WCD10:WCE12 WLZ10:WMA12 WVV10:WVW12 N65546:O65548 JJ65546:JK65548 TF65546:TG65548 ADB65546:ADC65548 AMX65546:AMY65548 AWT65546:AWU65548 BGP65546:BGQ65548 BQL65546:BQM65548 CAH65546:CAI65548 CKD65546:CKE65548 CTZ65546:CUA65548 DDV65546:DDW65548 DNR65546:DNS65548 DXN65546:DXO65548 EHJ65546:EHK65548 ERF65546:ERG65548 FBB65546:FBC65548 FKX65546:FKY65548 FUT65546:FUU65548 GEP65546:GEQ65548 GOL65546:GOM65548 GYH65546:GYI65548 HID65546:HIE65548 HRZ65546:HSA65548 IBV65546:IBW65548 ILR65546:ILS65548 IVN65546:IVO65548 JFJ65546:JFK65548 JPF65546:JPG65548 JZB65546:JZC65548 KIX65546:KIY65548 KST65546:KSU65548 LCP65546:LCQ65548 LML65546:LMM65548 LWH65546:LWI65548 MGD65546:MGE65548 MPZ65546:MQA65548 MZV65546:MZW65548 NJR65546:NJS65548 NTN65546:NTO65548 ODJ65546:ODK65548 ONF65546:ONG65548 OXB65546:OXC65548 PGX65546:PGY65548 PQT65546:PQU65548 QAP65546:QAQ65548 QKL65546:QKM65548 QUH65546:QUI65548 RED65546:REE65548 RNZ65546:ROA65548 RXV65546:RXW65548 SHR65546:SHS65548 SRN65546:SRO65548 TBJ65546:TBK65548 TLF65546:TLG65548 TVB65546:TVC65548 UEX65546:UEY65548 UOT65546:UOU65548 UYP65546:UYQ65548 VIL65546:VIM65548 VSH65546:VSI65548 WCD65546:WCE65548 WLZ65546:WMA65548 WVV65546:WVW65548 N131082:O131084 JJ131082:JK131084 TF131082:TG131084 ADB131082:ADC131084 AMX131082:AMY131084 AWT131082:AWU131084 BGP131082:BGQ131084 BQL131082:BQM131084 CAH131082:CAI131084 CKD131082:CKE131084 CTZ131082:CUA131084 DDV131082:DDW131084 DNR131082:DNS131084 DXN131082:DXO131084 EHJ131082:EHK131084 ERF131082:ERG131084 FBB131082:FBC131084 FKX131082:FKY131084 FUT131082:FUU131084 GEP131082:GEQ131084 GOL131082:GOM131084 GYH131082:GYI131084 HID131082:HIE131084 HRZ131082:HSA131084 IBV131082:IBW131084 ILR131082:ILS131084 IVN131082:IVO131084 JFJ131082:JFK131084 JPF131082:JPG131084 JZB131082:JZC131084 KIX131082:KIY131084 KST131082:KSU131084 LCP131082:LCQ131084 LML131082:LMM131084 LWH131082:LWI131084 MGD131082:MGE131084 MPZ131082:MQA131084 MZV131082:MZW131084 NJR131082:NJS131084 NTN131082:NTO131084 ODJ131082:ODK131084 ONF131082:ONG131084 OXB131082:OXC131084 PGX131082:PGY131084 PQT131082:PQU131084 QAP131082:QAQ131084 QKL131082:QKM131084 QUH131082:QUI131084 RED131082:REE131084 RNZ131082:ROA131084 RXV131082:RXW131084 SHR131082:SHS131084 SRN131082:SRO131084 TBJ131082:TBK131084 TLF131082:TLG131084 TVB131082:TVC131084 UEX131082:UEY131084 UOT131082:UOU131084 UYP131082:UYQ131084 VIL131082:VIM131084 VSH131082:VSI131084 WCD131082:WCE131084 WLZ131082:WMA131084 WVV131082:WVW131084 N196618:O196620 JJ196618:JK196620 TF196618:TG196620 ADB196618:ADC196620 AMX196618:AMY196620 AWT196618:AWU196620 BGP196618:BGQ196620 BQL196618:BQM196620 CAH196618:CAI196620 CKD196618:CKE196620 CTZ196618:CUA196620 DDV196618:DDW196620 DNR196618:DNS196620 DXN196618:DXO196620 EHJ196618:EHK196620 ERF196618:ERG196620 FBB196618:FBC196620 FKX196618:FKY196620 FUT196618:FUU196620 GEP196618:GEQ196620 GOL196618:GOM196620 GYH196618:GYI196620 HID196618:HIE196620 HRZ196618:HSA196620 IBV196618:IBW196620 ILR196618:ILS196620 IVN196618:IVO196620 JFJ196618:JFK196620 JPF196618:JPG196620 JZB196618:JZC196620 KIX196618:KIY196620 KST196618:KSU196620 LCP196618:LCQ196620 LML196618:LMM196620 LWH196618:LWI196620 MGD196618:MGE196620 MPZ196618:MQA196620 MZV196618:MZW196620 NJR196618:NJS196620 NTN196618:NTO196620 ODJ196618:ODK196620 ONF196618:ONG196620 OXB196618:OXC196620 PGX196618:PGY196620 PQT196618:PQU196620 QAP196618:QAQ196620 QKL196618:QKM196620 QUH196618:QUI196620 RED196618:REE196620 RNZ196618:ROA196620 RXV196618:RXW196620 SHR196618:SHS196620 SRN196618:SRO196620 TBJ196618:TBK196620 TLF196618:TLG196620 TVB196618:TVC196620 UEX196618:UEY196620 UOT196618:UOU196620 UYP196618:UYQ196620 VIL196618:VIM196620 VSH196618:VSI196620 WCD196618:WCE196620 WLZ196618:WMA196620 WVV196618:WVW196620 N262154:O262156 JJ262154:JK262156 TF262154:TG262156 ADB262154:ADC262156 AMX262154:AMY262156 AWT262154:AWU262156 BGP262154:BGQ262156 BQL262154:BQM262156 CAH262154:CAI262156 CKD262154:CKE262156 CTZ262154:CUA262156 DDV262154:DDW262156 DNR262154:DNS262156 DXN262154:DXO262156 EHJ262154:EHK262156 ERF262154:ERG262156 FBB262154:FBC262156 FKX262154:FKY262156 FUT262154:FUU262156 GEP262154:GEQ262156 GOL262154:GOM262156 GYH262154:GYI262156 HID262154:HIE262156 HRZ262154:HSA262156 IBV262154:IBW262156 ILR262154:ILS262156 IVN262154:IVO262156 JFJ262154:JFK262156 JPF262154:JPG262156 JZB262154:JZC262156 KIX262154:KIY262156 KST262154:KSU262156 LCP262154:LCQ262156 LML262154:LMM262156 LWH262154:LWI262156 MGD262154:MGE262156 MPZ262154:MQA262156 MZV262154:MZW262156 NJR262154:NJS262156 NTN262154:NTO262156 ODJ262154:ODK262156 ONF262154:ONG262156 OXB262154:OXC262156 PGX262154:PGY262156 PQT262154:PQU262156 QAP262154:QAQ262156 QKL262154:QKM262156 QUH262154:QUI262156 RED262154:REE262156 RNZ262154:ROA262156 RXV262154:RXW262156 SHR262154:SHS262156 SRN262154:SRO262156 TBJ262154:TBK262156 TLF262154:TLG262156 TVB262154:TVC262156 UEX262154:UEY262156 UOT262154:UOU262156 UYP262154:UYQ262156 VIL262154:VIM262156 VSH262154:VSI262156 WCD262154:WCE262156 WLZ262154:WMA262156 WVV262154:WVW262156 N327690:O327692 JJ327690:JK327692 TF327690:TG327692 ADB327690:ADC327692 AMX327690:AMY327692 AWT327690:AWU327692 BGP327690:BGQ327692 BQL327690:BQM327692 CAH327690:CAI327692 CKD327690:CKE327692 CTZ327690:CUA327692 DDV327690:DDW327692 DNR327690:DNS327692 DXN327690:DXO327692 EHJ327690:EHK327692 ERF327690:ERG327692 FBB327690:FBC327692 FKX327690:FKY327692 FUT327690:FUU327692 GEP327690:GEQ327692 GOL327690:GOM327692 GYH327690:GYI327692 HID327690:HIE327692 HRZ327690:HSA327692 IBV327690:IBW327692 ILR327690:ILS327692 IVN327690:IVO327692 JFJ327690:JFK327692 JPF327690:JPG327692 JZB327690:JZC327692 KIX327690:KIY327692 KST327690:KSU327692 LCP327690:LCQ327692 LML327690:LMM327692 LWH327690:LWI327692 MGD327690:MGE327692 MPZ327690:MQA327692 MZV327690:MZW327692 NJR327690:NJS327692 NTN327690:NTO327692 ODJ327690:ODK327692 ONF327690:ONG327692 OXB327690:OXC327692 PGX327690:PGY327692 PQT327690:PQU327692 QAP327690:QAQ327692 QKL327690:QKM327692 QUH327690:QUI327692 RED327690:REE327692 RNZ327690:ROA327692 RXV327690:RXW327692 SHR327690:SHS327692 SRN327690:SRO327692 TBJ327690:TBK327692 TLF327690:TLG327692 TVB327690:TVC327692 UEX327690:UEY327692 UOT327690:UOU327692 UYP327690:UYQ327692 VIL327690:VIM327692 VSH327690:VSI327692 WCD327690:WCE327692 WLZ327690:WMA327692 WVV327690:WVW327692 N393226:O393228 JJ393226:JK393228 TF393226:TG393228 ADB393226:ADC393228 AMX393226:AMY393228 AWT393226:AWU393228 BGP393226:BGQ393228 BQL393226:BQM393228 CAH393226:CAI393228 CKD393226:CKE393228 CTZ393226:CUA393228 DDV393226:DDW393228 DNR393226:DNS393228 DXN393226:DXO393228 EHJ393226:EHK393228 ERF393226:ERG393228 FBB393226:FBC393228 FKX393226:FKY393228 FUT393226:FUU393228 GEP393226:GEQ393228 GOL393226:GOM393228 GYH393226:GYI393228 HID393226:HIE393228 HRZ393226:HSA393228 IBV393226:IBW393228 ILR393226:ILS393228 IVN393226:IVO393228 JFJ393226:JFK393228 JPF393226:JPG393228 JZB393226:JZC393228 KIX393226:KIY393228 KST393226:KSU393228 LCP393226:LCQ393228 LML393226:LMM393228 LWH393226:LWI393228 MGD393226:MGE393228 MPZ393226:MQA393228 MZV393226:MZW393228 NJR393226:NJS393228 NTN393226:NTO393228 ODJ393226:ODK393228 ONF393226:ONG393228 OXB393226:OXC393228 PGX393226:PGY393228 PQT393226:PQU393228 QAP393226:QAQ393228 QKL393226:QKM393228 QUH393226:QUI393228 RED393226:REE393228 RNZ393226:ROA393228 RXV393226:RXW393228 SHR393226:SHS393228 SRN393226:SRO393228 TBJ393226:TBK393228 TLF393226:TLG393228 TVB393226:TVC393228 UEX393226:UEY393228 UOT393226:UOU393228 UYP393226:UYQ393228 VIL393226:VIM393228 VSH393226:VSI393228 WCD393226:WCE393228 WLZ393226:WMA393228 WVV393226:WVW393228 N458762:O458764 JJ458762:JK458764 TF458762:TG458764 ADB458762:ADC458764 AMX458762:AMY458764 AWT458762:AWU458764 BGP458762:BGQ458764 BQL458762:BQM458764 CAH458762:CAI458764 CKD458762:CKE458764 CTZ458762:CUA458764 DDV458762:DDW458764 DNR458762:DNS458764 DXN458762:DXO458764 EHJ458762:EHK458764 ERF458762:ERG458764 FBB458762:FBC458764 FKX458762:FKY458764 FUT458762:FUU458764 GEP458762:GEQ458764 GOL458762:GOM458764 GYH458762:GYI458764 HID458762:HIE458764 HRZ458762:HSA458764 IBV458762:IBW458764 ILR458762:ILS458764 IVN458762:IVO458764 JFJ458762:JFK458764 JPF458762:JPG458764 JZB458762:JZC458764 KIX458762:KIY458764 KST458762:KSU458764 LCP458762:LCQ458764 LML458762:LMM458764 LWH458762:LWI458764 MGD458762:MGE458764 MPZ458762:MQA458764 MZV458762:MZW458764 NJR458762:NJS458764 NTN458762:NTO458764 ODJ458762:ODK458764 ONF458762:ONG458764 OXB458762:OXC458764 PGX458762:PGY458764 PQT458762:PQU458764 QAP458762:QAQ458764 QKL458762:QKM458764 QUH458762:QUI458764 RED458762:REE458764 RNZ458762:ROA458764 RXV458762:RXW458764 SHR458762:SHS458764 SRN458762:SRO458764 TBJ458762:TBK458764 TLF458762:TLG458764 TVB458762:TVC458764 UEX458762:UEY458764 UOT458762:UOU458764 UYP458762:UYQ458764 VIL458762:VIM458764 VSH458762:VSI458764 WCD458762:WCE458764 WLZ458762:WMA458764 WVV458762:WVW458764 N524298:O524300 JJ524298:JK524300 TF524298:TG524300 ADB524298:ADC524300 AMX524298:AMY524300 AWT524298:AWU524300 BGP524298:BGQ524300 BQL524298:BQM524300 CAH524298:CAI524300 CKD524298:CKE524300 CTZ524298:CUA524300 DDV524298:DDW524300 DNR524298:DNS524300 DXN524298:DXO524300 EHJ524298:EHK524300 ERF524298:ERG524300 FBB524298:FBC524300 FKX524298:FKY524300 FUT524298:FUU524300 GEP524298:GEQ524300 GOL524298:GOM524300 GYH524298:GYI524300 HID524298:HIE524300 HRZ524298:HSA524300 IBV524298:IBW524300 ILR524298:ILS524300 IVN524298:IVO524300 JFJ524298:JFK524300 JPF524298:JPG524300 JZB524298:JZC524300 KIX524298:KIY524300 KST524298:KSU524300 LCP524298:LCQ524300 LML524298:LMM524300 LWH524298:LWI524300 MGD524298:MGE524300 MPZ524298:MQA524300 MZV524298:MZW524300 NJR524298:NJS524300 NTN524298:NTO524300 ODJ524298:ODK524300 ONF524298:ONG524300 OXB524298:OXC524300 PGX524298:PGY524300 PQT524298:PQU524300 QAP524298:QAQ524300 QKL524298:QKM524300 QUH524298:QUI524300 RED524298:REE524300 RNZ524298:ROA524300 RXV524298:RXW524300 SHR524298:SHS524300 SRN524298:SRO524300 TBJ524298:TBK524300 TLF524298:TLG524300 TVB524298:TVC524300 UEX524298:UEY524300 UOT524298:UOU524300 UYP524298:UYQ524300 VIL524298:VIM524300 VSH524298:VSI524300 WCD524298:WCE524300 WLZ524298:WMA524300 WVV524298:WVW524300 N589834:O589836 JJ589834:JK589836 TF589834:TG589836 ADB589834:ADC589836 AMX589834:AMY589836 AWT589834:AWU589836 BGP589834:BGQ589836 BQL589834:BQM589836 CAH589834:CAI589836 CKD589834:CKE589836 CTZ589834:CUA589836 DDV589834:DDW589836 DNR589834:DNS589836 DXN589834:DXO589836 EHJ589834:EHK589836 ERF589834:ERG589836 FBB589834:FBC589836 FKX589834:FKY589836 FUT589834:FUU589836 GEP589834:GEQ589836 GOL589834:GOM589836 GYH589834:GYI589836 HID589834:HIE589836 HRZ589834:HSA589836 IBV589834:IBW589836 ILR589834:ILS589836 IVN589834:IVO589836 JFJ589834:JFK589836 JPF589834:JPG589836 JZB589834:JZC589836 KIX589834:KIY589836 KST589834:KSU589836 LCP589834:LCQ589836 LML589834:LMM589836 LWH589834:LWI589836 MGD589834:MGE589836 MPZ589834:MQA589836 MZV589834:MZW589836 NJR589834:NJS589836 NTN589834:NTO589836 ODJ589834:ODK589836 ONF589834:ONG589836 OXB589834:OXC589836 PGX589834:PGY589836 PQT589834:PQU589836 QAP589834:QAQ589836 QKL589834:QKM589836 QUH589834:QUI589836 RED589834:REE589836 RNZ589834:ROA589836 RXV589834:RXW589836 SHR589834:SHS589836 SRN589834:SRO589836 TBJ589834:TBK589836 TLF589834:TLG589836 TVB589834:TVC589836 UEX589834:UEY589836 UOT589834:UOU589836 UYP589834:UYQ589836 VIL589834:VIM589836 VSH589834:VSI589836 WCD589834:WCE589836 WLZ589834:WMA589836 WVV589834:WVW589836 N655370:O655372 JJ655370:JK655372 TF655370:TG655372 ADB655370:ADC655372 AMX655370:AMY655372 AWT655370:AWU655372 BGP655370:BGQ655372 BQL655370:BQM655372 CAH655370:CAI655372 CKD655370:CKE655372 CTZ655370:CUA655372 DDV655370:DDW655372 DNR655370:DNS655372 DXN655370:DXO655372 EHJ655370:EHK655372 ERF655370:ERG655372 FBB655370:FBC655372 FKX655370:FKY655372 FUT655370:FUU655372 GEP655370:GEQ655372 GOL655370:GOM655372 GYH655370:GYI655372 HID655370:HIE655372 HRZ655370:HSA655372 IBV655370:IBW655372 ILR655370:ILS655372 IVN655370:IVO655372 JFJ655370:JFK655372 JPF655370:JPG655372 JZB655370:JZC655372 KIX655370:KIY655372 KST655370:KSU655372 LCP655370:LCQ655372 LML655370:LMM655372 LWH655370:LWI655372 MGD655370:MGE655372 MPZ655370:MQA655372 MZV655370:MZW655372 NJR655370:NJS655372 NTN655370:NTO655372 ODJ655370:ODK655372 ONF655370:ONG655372 OXB655370:OXC655372 PGX655370:PGY655372 PQT655370:PQU655372 QAP655370:QAQ655372 QKL655370:QKM655372 QUH655370:QUI655372 RED655370:REE655372 RNZ655370:ROA655372 RXV655370:RXW655372 SHR655370:SHS655372 SRN655370:SRO655372 TBJ655370:TBK655372 TLF655370:TLG655372 TVB655370:TVC655372 UEX655370:UEY655372 UOT655370:UOU655372 UYP655370:UYQ655372 VIL655370:VIM655372 VSH655370:VSI655372 WCD655370:WCE655372 WLZ655370:WMA655372 WVV655370:WVW655372 N720906:O720908 JJ720906:JK720908 TF720906:TG720908 ADB720906:ADC720908 AMX720906:AMY720908 AWT720906:AWU720908 BGP720906:BGQ720908 BQL720906:BQM720908 CAH720906:CAI720908 CKD720906:CKE720908 CTZ720906:CUA720908 DDV720906:DDW720908 DNR720906:DNS720908 DXN720906:DXO720908 EHJ720906:EHK720908 ERF720906:ERG720908 FBB720906:FBC720908 FKX720906:FKY720908 FUT720906:FUU720908 GEP720906:GEQ720908 GOL720906:GOM720908 GYH720906:GYI720908 HID720906:HIE720908 HRZ720906:HSA720908 IBV720906:IBW720908 ILR720906:ILS720908 IVN720906:IVO720908 JFJ720906:JFK720908 JPF720906:JPG720908 JZB720906:JZC720908 KIX720906:KIY720908 KST720906:KSU720908 LCP720906:LCQ720908 LML720906:LMM720908 LWH720906:LWI720908 MGD720906:MGE720908 MPZ720906:MQA720908 MZV720906:MZW720908 NJR720906:NJS720908 NTN720906:NTO720908 ODJ720906:ODK720908 ONF720906:ONG720908 OXB720906:OXC720908 PGX720906:PGY720908 PQT720906:PQU720908 QAP720906:QAQ720908 QKL720906:QKM720908 QUH720906:QUI720908 RED720906:REE720908 RNZ720906:ROA720908 RXV720906:RXW720908 SHR720906:SHS720908 SRN720906:SRO720908 TBJ720906:TBK720908 TLF720906:TLG720908 TVB720906:TVC720908 UEX720906:UEY720908 UOT720906:UOU720908 UYP720906:UYQ720908 VIL720906:VIM720908 VSH720906:VSI720908 WCD720906:WCE720908 WLZ720906:WMA720908 WVV720906:WVW720908 N786442:O786444 JJ786442:JK786444 TF786442:TG786444 ADB786442:ADC786444 AMX786442:AMY786444 AWT786442:AWU786444 BGP786442:BGQ786444 BQL786442:BQM786444 CAH786442:CAI786444 CKD786442:CKE786444 CTZ786442:CUA786444 DDV786442:DDW786444 DNR786442:DNS786444 DXN786442:DXO786444 EHJ786442:EHK786444 ERF786442:ERG786444 FBB786442:FBC786444 FKX786442:FKY786444 FUT786442:FUU786444 GEP786442:GEQ786444 GOL786442:GOM786444 GYH786442:GYI786444 HID786442:HIE786444 HRZ786442:HSA786444 IBV786442:IBW786444 ILR786442:ILS786444 IVN786442:IVO786444 JFJ786442:JFK786444 JPF786442:JPG786444 JZB786442:JZC786444 KIX786442:KIY786444 KST786442:KSU786444 LCP786442:LCQ786444 LML786442:LMM786444 LWH786442:LWI786444 MGD786442:MGE786444 MPZ786442:MQA786444 MZV786442:MZW786444 NJR786442:NJS786444 NTN786442:NTO786444 ODJ786442:ODK786444 ONF786442:ONG786444 OXB786442:OXC786444 PGX786442:PGY786444 PQT786442:PQU786444 QAP786442:QAQ786444 QKL786442:QKM786444 QUH786442:QUI786444 RED786442:REE786444 RNZ786442:ROA786444 RXV786442:RXW786444 SHR786442:SHS786444 SRN786442:SRO786444 TBJ786442:TBK786444 TLF786442:TLG786444 TVB786442:TVC786444 UEX786442:UEY786444 UOT786442:UOU786444 UYP786442:UYQ786444 VIL786442:VIM786444 VSH786442:VSI786444 WCD786442:WCE786444 WLZ786442:WMA786444 WVV786442:WVW786444 N851978:O851980 JJ851978:JK851980 TF851978:TG851980 ADB851978:ADC851980 AMX851978:AMY851980 AWT851978:AWU851980 BGP851978:BGQ851980 BQL851978:BQM851980 CAH851978:CAI851980 CKD851978:CKE851980 CTZ851978:CUA851980 DDV851978:DDW851980 DNR851978:DNS851980 DXN851978:DXO851980 EHJ851978:EHK851980 ERF851978:ERG851980 FBB851978:FBC851980 FKX851978:FKY851980 FUT851978:FUU851980 GEP851978:GEQ851980 GOL851978:GOM851980 GYH851978:GYI851980 HID851978:HIE851980 HRZ851978:HSA851980 IBV851978:IBW851980 ILR851978:ILS851980 IVN851978:IVO851980 JFJ851978:JFK851980 JPF851978:JPG851980 JZB851978:JZC851980 KIX851978:KIY851980 KST851978:KSU851980 LCP851978:LCQ851980 LML851978:LMM851980 LWH851978:LWI851980 MGD851978:MGE851980 MPZ851978:MQA851980 MZV851978:MZW851980 NJR851978:NJS851980 NTN851978:NTO851980 ODJ851978:ODK851980 ONF851978:ONG851980 OXB851978:OXC851980 PGX851978:PGY851980 PQT851978:PQU851980 QAP851978:QAQ851980 QKL851978:QKM851980 QUH851978:QUI851980 RED851978:REE851980 RNZ851978:ROA851980 RXV851978:RXW851980 SHR851978:SHS851980 SRN851978:SRO851980 TBJ851978:TBK851980 TLF851978:TLG851980 TVB851978:TVC851980 UEX851978:UEY851980 UOT851978:UOU851980 UYP851978:UYQ851980 VIL851978:VIM851980 VSH851978:VSI851980 WCD851978:WCE851980 WLZ851978:WMA851980 WVV851978:WVW851980 N917514:O917516 JJ917514:JK917516 TF917514:TG917516 ADB917514:ADC917516 AMX917514:AMY917516 AWT917514:AWU917516 BGP917514:BGQ917516 BQL917514:BQM917516 CAH917514:CAI917516 CKD917514:CKE917516 CTZ917514:CUA917516 DDV917514:DDW917516 DNR917514:DNS917516 DXN917514:DXO917516 EHJ917514:EHK917516 ERF917514:ERG917516 FBB917514:FBC917516 FKX917514:FKY917516 FUT917514:FUU917516 GEP917514:GEQ917516 GOL917514:GOM917516 GYH917514:GYI917516 HID917514:HIE917516 HRZ917514:HSA917516 IBV917514:IBW917516 ILR917514:ILS917516 IVN917514:IVO917516 JFJ917514:JFK917516 JPF917514:JPG917516 JZB917514:JZC917516 KIX917514:KIY917516 KST917514:KSU917516 LCP917514:LCQ917516 LML917514:LMM917516 LWH917514:LWI917516 MGD917514:MGE917516 MPZ917514:MQA917516 MZV917514:MZW917516 NJR917514:NJS917516 NTN917514:NTO917516 ODJ917514:ODK917516 ONF917514:ONG917516 OXB917514:OXC917516 PGX917514:PGY917516 PQT917514:PQU917516 QAP917514:QAQ917516 QKL917514:QKM917516 QUH917514:QUI917516 RED917514:REE917516 RNZ917514:ROA917516 RXV917514:RXW917516 SHR917514:SHS917516 SRN917514:SRO917516 TBJ917514:TBK917516 TLF917514:TLG917516 TVB917514:TVC917516 UEX917514:UEY917516 UOT917514:UOU917516 UYP917514:UYQ917516 VIL917514:VIM917516 VSH917514:VSI917516 WCD917514:WCE917516 WLZ917514:WMA917516 WVV917514:WVW917516 N983050:O983052 JJ983050:JK983052 TF983050:TG983052 ADB983050:ADC983052 AMX983050:AMY983052 AWT983050:AWU983052 BGP983050:BGQ983052 BQL983050:BQM983052 CAH983050:CAI983052 CKD983050:CKE983052 CTZ983050:CUA983052 DDV983050:DDW983052 DNR983050:DNS983052 DXN983050:DXO983052 EHJ983050:EHK983052 ERF983050:ERG983052 FBB983050:FBC983052 FKX983050:FKY983052 FUT983050:FUU983052 GEP983050:GEQ983052 GOL983050:GOM983052 GYH983050:GYI983052 HID983050:HIE983052 HRZ983050:HSA983052 IBV983050:IBW983052 ILR983050:ILS983052 IVN983050:IVO983052 JFJ983050:JFK983052 JPF983050:JPG983052 JZB983050:JZC983052 KIX983050:KIY983052 KST983050:KSU983052 LCP983050:LCQ983052 LML983050:LMM983052 LWH983050:LWI983052 MGD983050:MGE983052 MPZ983050:MQA983052 MZV983050:MZW983052 NJR983050:NJS983052 NTN983050:NTO983052 ODJ983050:ODK983052 ONF983050:ONG983052 OXB983050:OXC983052 PGX983050:PGY983052 PQT983050:PQU983052 QAP983050:QAQ983052 QKL983050:QKM983052 QUH983050:QUI983052 RED983050:REE983052 RNZ983050:ROA983052 RXV983050:RXW983052 SHR983050:SHS983052 SRN983050:SRO983052 TBJ983050:TBK983052 TLF983050:TLG983052 TVB983050:TVC983052 UEX983050:UEY983052 UOT983050:UOU983052 UYP983050:UYQ983052 VIL983050:VIM983052 VSH983050:VSI983052 WCD983050:WCE983052 WLZ983050:WMA983052 WVV983050:WVW983052 F11:F12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F65547:F65548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F131083:F131084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F196619:F196620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F262155:F262156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F327691:F327692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F393227:F393228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F458763:F458764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F524299:F524300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F589835:F589836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F655371:F655372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F720907:F720908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F786443:F786444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F851979:F851980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F917515:F917516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F983051:F983052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formula1>$T$10:$T$11</formula1>
    </dataValidation>
    <dataValidation type="list" allowBlank="1" showInputMessage="1" showErrorMessage="1" sqref="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formula1>$V$36:$V$38</formula1>
    </dataValidation>
    <dataValidation type="list" allowBlank="1" showInputMessage="1" showErrorMessage="1" sqref="I41:J41 JE41:JF41 TA41:TB41 ACW41:ACX41 AMS41:AMT41 AWO41:AWP41 BGK41:BGL41 BQG41:BQH41 CAC41:CAD41 CJY41:CJZ41 CTU41:CTV41 DDQ41:DDR41 DNM41:DNN41 DXI41:DXJ41 EHE41:EHF41 ERA41:ERB41 FAW41:FAX41 FKS41:FKT41 FUO41:FUP41 GEK41:GEL41 GOG41:GOH41 GYC41:GYD41 HHY41:HHZ41 HRU41:HRV41 IBQ41:IBR41 ILM41:ILN41 IVI41:IVJ41 JFE41:JFF41 JPA41:JPB41 JYW41:JYX41 KIS41:KIT41 KSO41:KSP41 LCK41:LCL41 LMG41:LMH41 LWC41:LWD41 MFY41:MFZ41 MPU41:MPV41 MZQ41:MZR41 NJM41:NJN41 NTI41:NTJ41 ODE41:ODF41 ONA41:ONB41 OWW41:OWX41 PGS41:PGT41 PQO41:PQP41 QAK41:QAL41 QKG41:QKH41 QUC41:QUD41 RDY41:RDZ41 RNU41:RNV41 RXQ41:RXR41 SHM41:SHN41 SRI41:SRJ41 TBE41:TBF41 TLA41:TLB41 TUW41:TUX41 UES41:UET41 UOO41:UOP41 UYK41:UYL41 VIG41:VIH41 VSC41:VSD41 WBY41:WBZ41 WLU41:WLV41 WVQ41:WVR41 I65577:J65577 JE65577:JF65577 TA65577:TB65577 ACW65577:ACX65577 AMS65577:AMT65577 AWO65577:AWP65577 BGK65577:BGL65577 BQG65577:BQH65577 CAC65577:CAD65577 CJY65577:CJZ65577 CTU65577:CTV65577 DDQ65577:DDR65577 DNM65577:DNN65577 DXI65577:DXJ65577 EHE65577:EHF65577 ERA65577:ERB65577 FAW65577:FAX65577 FKS65577:FKT65577 FUO65577:FUP65577 GEK65577:GEL65577 GOG65577:GOH65577 GYC65577:GYD65577 HHY65577:HHZ65577 HRU65577:HRV65577 IBQ65577:IBR65577 ILM65577:ILN65577 IVI65577:IVJ65577 JFE65577:JFF65577 JPA65577:JPB65577 JYW65577:JYX65577 KIS65577:KIT65577 KSO65577:KSP65577 LCK65577:LCL65577 LMG65577:LMH65577 LWC65577:LWD65577 MFY65577:MFZ65577 MPU65577:MPV65577 MZQ65577:MZR65577 NJM65577:NJN65577 NTI65577:NTJ65577 ODE65577:ODF65577 ONA65577:ONB65577 OWW65577:OWX65577 PGS65577:PGT65577 PQO65577:PQP65577 QAK65577:QAL65577 QKG65577:QKH65577 QUC65577:QUD65577 RDY65577:RDZ65577 RNU65577:RNV65577 RXQ65577:RXR65577 SHM65577:SHN65577 SRI65577:SRJ65577 TBE65577:TBF65577 TLA65577:TLB65577 TUW65577:TUX65577 UES65577:UET65577 UOO65577:UOP65577 UYK65577:UYL65577 VIG65577:VIH65577 VSC65577:VSD65577 WBY65577:WBZ65577 WLU65577:WLV65577 WVQ65577:WVR65577 I131113:J131113 JE131113:JF131113 TA131113:TB131113 ACW131113:ACX131113 AMS131113:AMT131113 AWO131113:AWP131113 BGK131113:BGL131113 BQG131113:BQH131113 CAC131113:CAD131113 CJY131113:CJZ131113 CTU131113:CTV131113 DDQ131113:DDR131113 DNM131113:DNN131113 DXI131113:DXJ131113 EHE131113:EHF131113 ERA131113:ERB131113 FAW131113:FAX131113 FKS131113:FKT131113 FUO131113:FUP131113 GEK131113:GEL131113 GOG131113:GOH131113 GYC131113:GYD131113 HHY131113:HHZ131113 HRU131113:HRV131113 IBQ131113:IBR131113 ILM131113:ILN131113 IVI131113:IVJ131113 JFE131113:JFF131113 JPA131113:JPB131113 JYW131113:JYX131113 KIS131113:KIT131113 KSO131113:KSP131113 LCK131113:LCL131113 LMG131113:LMH131113 LWC131113:LWD131113 MFY131113:MFZ131113 MPU131113:MPV131113 MZQ131113:MZR131113 NJM131113:NJN131113 NTI131113:NTJ131113 ODE131113:ODF131113 ONA131113:ONB131113 OWW131113:OWX131113 PGS131113:PGT131113 PQO131113:PQP131113 QAK131113:QAL131113 QKG131113:QKH131113 QUC131113:QUD131113 RDY131113:RDZ131113 RNU131113:RNV131113 RXQ131113:RXR131113 SHM131113:SHN131113 SRI131113:SRJ131113 TBE131113:TBF131113 TLA131113:TLB131113 TUW131113:TUX131113 UES131113:UET131113 UOO131113:UOP131113 UYK131113:UYL131113 VIG131113:VIH131113 VSC131113:VSD131113 WBY131113:WBZ131113 WLU131113:WLV131113 WVQ131113:WVR131113 I196649:J196649 JE196649:JF196649 TA196649:TB196649 ACW196649:ACX196649 AMS196649:AMT196649 AWO196649:AWP196649 BGK196649:BGL196649 BQG196649:BQH196649 CAC196649:CAD196649 CJY196649:CJZ196649 CTU196649:CTV196649 DDQ196649:DDR196649 DNM196649:DNN196649 DXI196649:DXJ196649 EHE196649:EHF196649 ERA196649:ERB196649 FAW196649:FAX196649 FKS196649:FKT196649 FUO196649:FUP196649 GEK196649:GEL196649 GOG196649:GOH196649 GYC196649:GYD196649 HHY196649:HHZ196649 HRU196649:HRV196649 IBQ196649:IBR196649 ILM196649:ILN196649 IVI196649:IVJ196649 JFE196649:JFF196649 JPA196649:JPB196649 JYW196649:JYX196649 KIS196649:KIT196649 KSO196649:KSP196649 LCK196649:LCL196649 LMG196649:LMH196649 LWC196649:LWD196649 MFY196649:MFZ196649 MPU196649:MPV196649 MZQ196649:MZR196649 NJM196649:NJN196649 NTI196649:NTJ196649 ODE196649:ODF196649 ONA196649:ONB196649 OWW196649:OWX196649 PGS196649:PGT196649 PQO196649:PQP196649 QAK196649:QAL196649 QKG196649:QKH196649 QUC196649:QUD196649 RDY196649:RDZ196649 RNU196649:RNV196649 RXQ196649:RXR196649 SHM196649:SHN196649 SRI196649:SRJ196649 TBE196649:TBF196649 TLA196649:TLB196649 TUW196649:TUX196649 UES196649:UET196649 UOO196649:UOP196649 UYK196649:UYL196649 VIG196649:VIH196649 VSC196649:VSD196649 WBY196649:WBZ196649 WLU196649:WLV196649 WVQ196649:WVR196649 I262185:J262185 JE262185:JF262185 TA262185:TB262185 ACW262185:ACX262185 AMS262185:AMT262185 AWO262185:AWP262185 BGK262185:BGL262185 BQG262185:BQH262185 CAC262185:CAD262185 CJY262185:CJZ262185 CTU262185:CTV262185 DDQ262185:DDR262185 DNM262185:DNN262185 DXI262185:DXJ262185 EHE262185:EHF262185 ERA262185:ERB262185 FAW262185:FAX262185 FKS262185:FKT262185 FUO262185:FUP262185 GEK262185:GEL262185 GOG262185:GOH262185 GYC262185:GYD262185 HHY262185:HHZ262185 HRU262185:HRV262185 IBQ262185:IBR262185 ILM262185:ILN262185 IVI262185:IVJ262185 JFE262185:JFF262185 JPA262185:JPB262185 JYW262185:JYX262185 KIS262185:KIT262185 KSO262185:KSP262185 LCK262185:LCL262185 LMG262185:LMH262185 LWC262185:LWD262185 MFY262185:MFZ262185 MPU262185:MPV262185 MZQ262185:MZR262185 NJM262185:NJN262185 NTI262185:NTJ262185 ODE262185:ODF262185 ONA262185:ONB262185 OWW262185:OWX262185 PGS262185:PGT262185 PQO262185:PQP262185 QAK262185:QAL262185 QKG262185:QKH262185 QUC262185:QUD262185 RDY262185:RDZ262185 RNU262185:RNV262185 RXQ262185:RXR262185 SHM262185:SHN262185 SRI262185:SRJ262185 TBE262185:TBF262185 TLA262185:TLB262185 TUW262185:TUX262185 UES262185:UET262185 UOO262185:UOP262185 UYK262185:UYL262185 VIG262185:VIH262185 VSC262185:VSD262185 WBY262185:WBZ262185 WLU262185:WLV262185 WVQ262185:WVR262185 I327721:J327721 JE327721:JF327721 TA327721:TB327721 ACW327721:ACX327721 AMS327721:AMT327721 AWO327721:AWP327721 BGK327721:BGL327721 BQG327721:BQH327721 CAC327721:CAD327721 CJY327721:CJZ327721 CTU327721:CTV327721 DDQ327721:DDR327721 DNM327721:DNN327721 DXI327721:DXJ327721 EHE327721:EHF327721 ERA327721:ERB327721 FAW327721:FAX327721 FKS327721:FKT327721 FUO327721:FUP327721 GEK327721:GEL327721 GOG327721:GOH327721 GYC327721:GYD327721 HHY327721:HHZ327721 HRU327721:HRV327721 IBQ327721:IBR327721 ILM327721:ILN327721 IVI327721:IVJ327721 JFE327721:JFF327721 JPA327721:JPB327721 JYW327721:JYX327721 KIS327721:KIT327721 KSO327721:KSP327721 LCK327721:LCL327721 LMG327721:LMH327721 LWC327721:LWD327721 MFY327721:MFZ327721 MPU327721:MPV327721 MZQ327721:MZR327721 NJM327721:NJN327721 NTI327721:NTJ327721 ODE327721:ODF327721 ONA327721:ONB327721 OWW327721:OWX327721 PGS327721:PGT327721 PQO327721:PQP327721 QAK327721:QAL327721 QKG327721:QKH327721 QUC327721:QUD327721 RDY327721:RDZ327721 RNU327721:RNV327721 RXQ327721:RXR327721 SHM327721:SHN327721 SRI327721:SRJ327721 TBE327721:TBF327721 TLA327721:TLB327721 TUW327721:TUX327721 UES327721:UET327721 UOO327721:UOP327721 UYK327721:UYL327721 VIG327721:VIH327721 VSC327721:VSD327721 WBY327721:WBZ327721 WLU327721:WLV327721 WVQ327721:WVR327721 I393257:J393257 JE393257:JF393257 TA393257:TB393257 ACW393257:ACX393257 AMS393257:AMT393257 AWO393257:AWP393257 BGK393257:BGL393257 BQG393257:BQH393257 CAC393257:CAD393257 CJY393257:CJZ393257 CTU393257:CTV393257 DDQ393257:DDR393257 DNM393257:DNN393257 DXI393257:DXJ393257 EHE393257:EHF393257 ERA393257:ERB393257 FAW393257:FAX393257 FKS393257:FKT393257 FUO393257:FUP393257 GEK393257:GEL393257 GOG393257:GOH393257 GYC393257:GYD393257 HHY393257:HHZ393257 HRU393257:HRV393257 IBQ393257:IBR393257 ILM393257:ILN393257 IVI393257:IVJ393257 JFE393257:JFF393257 JPA393257:JPB393257 JYW393257:JYX393257 KIS393257:KIT393257 KSO393257:KSP393257 LCK393257:LCL393257 LMG393257:LMH393257 LWC393257:LWD393257 MFY393257:MFZ393257 MPU393257:MPV393257 MZQ393257:MZR393257 NJM393257:NJN393257 NTI393257:NTJ393257 ODE393257:ODF393257 ONA393257:ONB393257 OWW393257:OWX393257 PGS393257:PGT393257 PQO393257:PQP393257 QAK393257:QAL393257 QKG393257:QKH393257 QUC393257:QUD393257 RDY393257:RDZ393257 RNU393257:RNV393257 RXQ393257:RXR393257 SHM393257:SHN393257 SRI393257:SRJ393257 TBE393257:TBF393257 TLA393257:TLB393257 TUW393257:TUX393257 UES393257:UET393257 UOO393257:UOP393257 UYK393257:UYL393257 VIG393257:VIH393257 VSC393257:VSD393257 WBY393257:WBZ393257 WLU393257:WLV393257 WVQ393257:WVR393257 I458793:J458793 JE458793:JF458793 TA458793:TB458793 ACW458793:ACX458793 AMS458793:AMT458793 AWO458793:AWP458793 BGK458793:BGL458793 BQG458793:BQH458793 CAC458793:CAD458793 CJY458793:CJZ458793 CTU458793:CTV458793 DDQ458793:DDR458793 DNM458793:DNN458793 DXI458793:DXJ458793 EHE458793:EHF458793 ERA458793:ERB458793 FAW458793:FAX458793 FKS458793:FKT458793 FUO458793:FUP458793 GEK458793:GEL458793 GOG458793:GOH458793 GYC458793:GYD458793 HHY458793:HHZ458793 HRU458793:HRV458793 IBQ458793:IBR458793 ILM458793:ILN458793 IVI458793:IVJ458793 JFE458793:JFF458793 JPA458793:JPB458793 JYW458793:JYX458793 KIS458793:KIT458793 KSO458793:KSP458793 LCK458793:LCL458793 LMG458793:LMH458793 LWC458793:LWD458793 MFY458793:MFZ458793 MPU458793:MPV458793 MZQ458793:MZR458793 NJM458793:NJN458793 NTI458793:NTJ458793 ODE458793:ODF458793 ONA458793:ONB458793 OWW458793:OWX458793 PGS458793:PGT458793 PQO458793:PQP458793 QAK458793:QAL458793 QKG458793:QKH458793 QUC458793:QUD458793 RDY458793:RDZ458793 RNU458793:RNV458793 RXQ458793:RXR458793 SHM458793:SHN458793 SRI458793:SRJ458793 TBE458793:TBF458793 TLA458793:TLB458793 TUW458793:TUX458793 UES458793:UET458793 UOO458793:UOP458793 UYK458793:UYL458793 VIG458793:VIH458793 VSC458793:VSD458793 WBY458793:WBZ458793 WLU458793:WLV458793 WVQ458793:WVR458793 I524329:J524329 JE524329:JF524329 TA524329:TB524329 ACW524329:ACX524329 AMS524329:AMT524329 AWO524329:AWP524329 BGK524329:BGL524329 BQG524329:BQH524329 CAC524329:CAD524329 CJY524329:CJZ524329 CTU524329:CTV524329 DDQ524329:DDR524329 DNM524329:DNN524329 DXI524329:DXJ524329 EHE524329:EHF524329 ERA524329:ERB524329 FAW524329:FAX524329 FKS524329:FKT524329 FUO524329:FUP524329 GEK524329:GEL524329 GOG524329:GOH524329 GYC524329:GYD524329 HHY524329:HHZ524329 HRU524329:HRV524329 IBQ524329:IBR524329 ILM524329:ILN524329 IVI524329:IVJ524329 JFE524329:JFF524329 JPA524329:JPB524329 JYW524329:JYX524329 KIS524329:KIT524329 KSO524329:KSP524329 LCK524329:LCL524329 LMG524329:LMH524329 LWC524329:LWD524329 MFY524329:MFZ524329 MPU524329:MPV524329 MZQ524329:MZR524329 NJM524329:NJN524329 NTI524329:NTJ524329 ODE524329:ODF524329 ONA524329:ONB524329 OWW524329:OWX524329 PGS524329:PGT524329 PQO524329:PQP524329 QAK524329:QAL524329 QKG524329:QKH524329 QUC524329:QUD524329 RDY524329:RDZ524329 RNU524329:RNV524329 RXQ524329:RXR524329 SHM524329:SHN524329 SRI524329:SRJ524329 TBE524329:TBF524329 TLA524329:TLB524329 TUW524329:TUX524329 UES524329:UET524329 UOO524329:UOP524329 UYK524329:UYL524329 VIG524329:VIH524329 VSC524329:VSD524329 WBY524329:WBZ524329 WLU524329:WLV524329 WVQ524329:WVR524329 I589865:J589865 JE589865:JF589865 TA589865:TB589865 ACW589865:ACX589865 AMS589865:AMT589865 AWO589865:AWP589865 BGK589865:BGL589865 BQG589865:BQH589865 CAC589865:CAD589865 CJY589865:CJZ589865 CTU589865:CTV589865 DDQ589865:DDR589865 DNM589865:DNN589865 DXI589865:DXJ589865 EHE589865:EHF589865 ERA589865:ERB589865 FAW589865:FAX589865 FKS589865:FKT589865 FUO589865:FUP589865 GEK589865:GEL589865 GOG589865:GOH589865 GYC589865:GYD589865 HHY589865:HHZ589865 HRU589865:HRV589865 IBQ589865:IBR589865 ILM589865:ILN589865 IVI589865:IVJ589865 JFE589865:JFF589865 JPA589865:JPB589865 JYW589865:JYX589865 KIS589865:KIT589865 KSO589865:KSP589865 LCK589865:LCL589865 LMG589865:LMH589865 LWC589865:LWD589865 MFY589865:MFZ589865 MPU589865:MPV589865 MZQ589865:MZR589865 NJM589865:NJN589865 NTI589865:NTJ589865 ODE589865:ODF589865 ONA589865:ONB589865 OWW589865:OWX589865 PGS589865:PGT589865 PQO589865:PQP589865 QAK589865:QAL589865 QKG589865:QKH589865 QUC589865:QUD589865 RDY589865:RDZ589865 RNU589865:RNV589865 RXQ589865:RXR589865 SHM589865:SHN589865 SRI589865:SRJ589865 TBE589865:TBF589865 TLA589865:TLB589865 TUW589865:TUX589865 UES589865:UET589865 UOO589865:UOP589865 UYK589865:UYL589865 VIG589865:VIH589865 VSC589865:VSD589865 WBY589865:WBZ589865 WLU589865:WLV589865 WVQ589865:WVR589865 I655401:J655401 JE655401:JF655401 TA655401:TB655401 ACW655401:ACX655401 AMS655401:AMT655401 AWO655401:AWP655401 BGK655401:BGL655401 BQG655401:BQH655401 CAC655401:CAD655401 CJY655401:CJZ655401 CTU655401:CTV655401 DDQ655401:DDR655401 DNM655401:DNN655401 DXI655401:DXJ655401 EHE655401:EHF655401 ERA655401:ERB655401 FAW655401:FAX655401 FKS655401:FKT655401 FUO655401:FUP655401 GEK655401:GEL655401 GOG655401:GOH655401 GYC655401:GYD655401 HHY655401:HHZ655401 HRU655401:HRV655401 IBQ655401:IBR655401 ILM655401:ILN655401 IVI655401:IVJ655401 JFE655401:JFF655401 JPA655401:JPB655401 JYW655401:JYX655401 KIS655401:KIT655401 KSO655401:KSP655401 LCK655401:LCL655401 LMG655401:LMH655401 LWC655401:LWD655401 MFY655401:MFZ655401 MPU655401:MPV655401 MZQ655401:MZR655401 NJM655401:NJN655401 NTI655401:NTJ655401 ODE655401:ODF655401 ONA655401:ONB655401 OWW655401:OWX655401 PGS655401:PGT655401 PQO655401:PQP655401 QAK655401:QAL655401 QKG655401:QKH655401 QUC655401:QUD655401 RDY655401:RDZ655401 RNU655401:RNV655401 RXQ655401:RXR655401 SHM655401:SHN655401 SRI655401:SRJ655401 TBE655401:TBF655401 TLA655401:TLB655401 TUW655401:TUX655401 UES655401:UET655401 UOO655401:UOP655401 UYK655401:UYL655401 VIG655401:VIH655401 VSC655401:VSD655401 WBY655401:WBZ655401 WLU655401:WLV655401 WVQ655401:WVR655401 I720937:J720937 JE720937:JF720937 TA720937:TB720937 ACW720937:ACX720937 AMS720937:AMT720937 AWO720937:AWP720937 BGK720937:BGL720937 BQG720937:BQH720937 CAC720937:CAD720937 CJY720937:CJZ720937 CTU720937:CTV720937 DDQ720937:DDR720937 DNM720937:DNN720937 DXI720937:DXJ720937 EHE720937:EHF720937 ERA720937:ERB720937 FAW720937:FAX720937 FKS720937:FKT720937 FUO720937:FUP720937 GEK720937:GEL720937 GOG720937:GOH720937 GYC720937:GYD720937 HHY720937:HHZ720937 HRU720937:HRV720937 IBQ720937:IBR720937 ILM720937:ILN720937 IVI720937:IVJ720937 JFE720937:JFF720937 JPA720937:JPB720937 JYW720937:JYX720937 KIS720937:KIT720937 KSO720937:KSP720937 LCK720937:LCL720937 LMG720937:LMH720937 LWC720937:LWD720937 MFY720937:MFZ720937 MPU720937:MPV720937 MZQ720937:MZR720937 NJM720937:NJN720937 NTI720937:NTJ720937 ODE720937:ODF720937 ONA720937:ONB720937 OWW720937:OWX720937 PGS720937:PGT720937 PQO720937:PQP720937 QAK720937:QAL720937 QKG720937:QKH720937 QUC720937:QUD720937 RDY720937:RDZ720937 RNU720937:RNV720937 RXQ720937:RXR720937 SHM720937:SHN720937 SRI720937:SRJ720937 TBE720937:TBF720937 TLA720937:TLB720937 TUW720937:TUX720937 UES720937:UET720937 UOO720937:UOP720937 UYK720937:UYL720937 VIG720937:VIH720937 VSC720937:VSD720937 WBY720937:WBZ720937 WLU720937:WLV720937 WVQ720937:WVR720937 I786473:J786473 JE786473:JF786473 TA786473:TB786473 ACW786473:ACX786473 AMS786473:AMT786473 AWO786473:AWP786473 BGK786473:BGL786473 BQG786473:BQH786473 CAC786473:CAD786473 CJY786473:CJZ786473 CTU786473:CTV786473 DDQ786473:DDR786473 DNM786473:DNN786473 DXI786473:DXJ786473 EHE786473:EHF786473 ERA786473:ERB786473 FAW786473:FAX786473 FKS786473:FKT786473 FUO786473:FUP786473 GEK786473:GEL786473 GOG786473:GOH786473 GYC786473:GYD786473 HHY786473:HHZ786473 HRU786473:HRV786473 IBQ786473:IBR786473 ILM786473:ILN786473 IVI786473:IVJ786473 JFE786473:JFF786473 JPA786473:JPB786473 JYW786473:JYX786473 KIS786473:KIT786473 KSO786473:KSP786473 LCK786473:LCL786473 LMG786473:LMH786473 LWC786473:LWD786473 MFY786473:MFZ786473 MPU786473:MPV786473 MZQ786473:MZR786473 NJM786473:NJN786473 NTI786473:NTJ786473 ODE786473:ODF786473 ONA786473:ONB786473 OWW786473:OWX786473 PGS786473:PGT786473 PQO786473:PQP786473 QAK786473:QAL786473 QKG786473:QKH786473 QUC786473:QUD786473 RDY786473:RDZ786473 RNU786473:RNV786473 RXQ786473:RXR786473 SHM786473:SHN786473 SRI786473:SRJ786473 TBE786473:TBF786473 TLA786473:TLB786473 TUW786473:TUX786473 UES786473:UET786473 UOO786473:UOP786473 UYK786473:UYL786473 VIG786473:VIH786473 VSC786473:VSD786473 WBY786473:WBZ786473 WLU786473:WLV786473 WVQ786473:WVR786473 I852009:J852009 JE852009:JF852009 TA852009:TB852009 ACW852009:ACX852009 AMS852009:AMT852009 AWO852009:AWP852009 BGK852009:BGL852009 BQG852009:BQH852009 CAC852009:CAD852009 CJY852009:CJZ852009 CTU852009:CTV852009 DDQ852009:DDR852009 DNM852009:DNN852009 DXI852009:DXJ852009 EHE852009:EHF852009 ERA852009:ERB852009 FAW852009:FAX852009 FKS852009:FKT852009 FUO852009:FUP852009 GEK852009:GEL852009 GOG852009:GOH852009 GYC852009:GYD852009 HHY852009:HHZ852009 HRU852009:HRV852009 IBQ852009:IBR852009 ILM852009:ILN852009 IVI852009:IVJ852009 JFE852009:JFF852009 JPA852009:JPB852009 JYW852009:JYX852009 KIS852009:KIT852009 KSO852009:KSP852009 LCK852009:LCL852009 LMG852009:LMH852009 LWC852009:LWD852009 MFY852009:MFZ852009 MPU852009:MPV852009 MZQ852009:MZR852009 NJM852009:NJN852009 NTI852009:NTJ852009 ODE852009:ODF852009 ONA852009:ONB852009 OWW852009:OWX852009 PGS852009:PGT852009 PQO852009:PQP852009 QAK852009:QAL852009 QKG852009:QKH852009 QUC852009:QUD852009 RDY852009:RDZ852009 RNU852009:RNV852009 RXQ852009:RXR852009 SHM852009:SHN852009 SRI852009:SRJ852009 TBE852009:TBF852009 TLA852009:TLB852009 TUW852009:TUX852009 UES852009:UET852009 UOO852009:UOP852009 UYK852009:UYL852009 VIG852009:VIH852009 VSC852009:VSD852009 WBY852009:WBZ852009 WLU852009:WLV852009 WVQ852009:WVR852009 I917545:J917545 JE917545:JF917545 TA917545:TB917545 ACW917545:ACX917545 AMS917545:AMT917545 AWO917545:AWP917545 BGK917545:BGL917545 BQG917545:BQH917545 CAC917545:CAD917545 CJY917545:CJZ917545 CTU917545:CTV917545 DDQ917545:DDR917545 DNM917545:DNN917545 DXI917545:DXJ917545 EHE917545:EHF917545 ERA917545:ERB917545 FAW917545:FAX917545 FKS917545:FKT917545 FUO917545:FUP917545 GEK917545:GEL917545 GOG917545:GOH917545 GYC917545:GYD917545 HHY917545:HHZ917545 HRU917545:HRV917545 IBQ917545:IBR917545 ILM917545:ILN917545 IVI917545:IVJ917545 JFE917545:JFF917545 JPA917545:JPB917545 JYW917545:JYX917545 KIS917545:KIT917545 KSO917545:KSP917545 LCK917545:LCL917545 LMG917545:LMH917545 LWC917545:LWD917545 MFY917545:MFZ917545 MPU917545:MPV917545 MZQ917545:MZR917545 NJM917545:NJN917545 NTI917545:NTJ917545 ODE917545:ODF917545 ONA917545:ONB917545 OWW917545:OWX917545 PGS917545:PGT917545 PQO917545:PQP917545 QAK917545:QAL917545 QKG917545:QKH917545 QUC917545:QUD917545 RDY917545:RDZ917545 RNU917545:RNV917545 RXQ917545:RXR917545 SHM917545:SHN917545 SRI917545:SRJ917545 TBE917545:TBF917545 TLA917545:TLB917545 TUW917545:TUX917545 UES917545:UET917545 UOO917545:UOP917545 UYK917545:UYL917545 VIG917545:VIH917545 VSC917545:VSD917545 WBY917545:WBZ917545 WLU917545:WLV917545 WVQ917545:WVR917545 I983081:J983081 JE983081:JF983081 TA983081:TB983081 ACW983081:ACX983081 AMS983081:AMT983081 AWO983081:AWP983081 BGK983081:BGL983081 BQG983081:BQH983081 CAC983081:CAD983081 CJY983081:CJZ983081 CTU983081:CTV983081 DDQ983081:DDR983081 DNM983081:DNN983081 DXI983081:DXJ983081 EHE983081:EHF983081 ERA983081:ERB983081 FAW983081:FAX983081 FKS983081:FKT983081 FUO983081:FUP983081 GEK983081:GEL983081 GOG983081:GOH983081 GYC983081:GYD983081 HHY983081:HHZ983081 HRU983081:HRV983081 IBQ983081:IBR983081 ILM983081:ILN983081 IVI983081:IVJ983081 JFE983081:JFF983081 JPA983081:JPB983081 JYW983081:JYX983081 KIS983081:KIT983081 KSO983081:KSP983081 LCK983081:LCL983081 LMG983081:LMH983081 LWC983081:LWD983081 MFY983081:MFZ983081 MPU983081:MPV983081 MZQ983081:MZR983081 NJM983081:NJN983081 NTI983081:NTJ983081 ODE983081:ODF983081 ONA983081:ONB983081 OWW983081:OWX983081 PGS983081:PGT983081 PQO983081:PQP983081 QAK983081:QAL983081 QKG983081:QKH983081 QUC983081:QUD983081 RDY983081:RDZ983081 RNU983081:RNV983081 RXQ983081:RXR983081 SHM983081:SHN983081 SRI983081:SRJ983081 TBE983081:TBF983081 TLA983081:TLB983081 TUW983081:TUX983081 UES983081:UET983081 UOO983081:UOP983081 UYK983081:UYL983081 VIG983081:VIH983081 VSC983081:VSD983081 WBY983081:WBZ983081 WLU983081:WLV983081 WVQ983081:WVR983081">
      <formula1>$Z$36:$Z$49</formula1>
    </dataValidation>
    <dataValidation type="list" allowBlank="1" showInputMessage="1" showErrorMessage="1" sqref="E28:E29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E65564:E65565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E131100:E131101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E196636:E196637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E262172:E262173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E327708:E327709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E393244:E393245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E458780:E458781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E524316:E524317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E589852:E589853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E655388:E655389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E720924:E720925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E786460:E786461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E851996:E851997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E917532:E917533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E983068:E983069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F28:H28 JB28:JD28 SX28:SZ28 ACT28:ACV28 AMP28:AMR28 AWL28:AWN28 BGH28:BGJ28 BQD28:BQF28 BZZ28:CAB28 CJV28:CJX28 CTR28:CTT28 DDN28:DDP28 DNJ28:DNL28 DXF28:DXH28 EHB28:EHD28 EQX28:EQZ28 FAT28:FAV28 FKP28:FKR28 FUL28:FUN28 GEH28:GEJ28 GOD28:GOF28 GXZ28:GYB28 HHV28:HHX28 HRR28:HRT28 IBN28:IBP28 ILJ28:ILL28 IVF28:IVH28 JFB28:JFD28 JOX28:JOZ28 JYT28:JYV28 KIP28:KIR28 KSL28:KSN28 LCH28:LCJ28 LMD28:LMF28 LVZ28:LWB28 MFV28:MFX28 MPR28:MPT28 MZN28:MZP28 NJJ28:NJL28 NTF28:NTH28 ODB28:ODD28 OMX28:OMZ28 OWT28:OWV28 PGP28:PGR28 PQL28:PQN28 QAH28:QAJ28 QKD28:QKF28 QTZ28:QUB28 RDV28:RDX28 RNR28:RNT28 RXN28:RXP28 SHJ28:SHL28 SRF28:SRH28 TBB28:TBD28 TKX28:TKZ28 TUT28:TUV28 UEP28:UER28 UOL28:UON28 UYH28:UYJ28 VID28:VIF28 VRZ28:VSB28 WBV28:WBX28 WLR28:WLT28 WVN28:WVP28 F65564:H65564 JB65564:JD65564 SX65564:SZ65564 ACT65564:ACV65564 AMP65564:AMR65564 AWL65564:AWN65564 BGH65564:BGJ65564 BQD65564:BQF65564 BZZ65564:CAB65564 CJV65564:CJX65564 CTR65564:CTT65564 DDN65564:DDP65564 DNJ65564:DNL65564 DXF65564:DXH65564 EHB65564:EHD65564 EQX65564:EQZ65564 FAT65564:FAV65564 FKP65564:FKR65564 FUL65564:FUN65564 GEH65564:GEJ65564 GOD65564:GOF65564 GXZ65564:GYB65564 HHV65564:HHX65564 HRR65564:HRT65564 IBN65564:IBP65564 ILJ65564:ILL65564 IVF65564:IVH65564 JFB65564:JFD65564 JOX65564:JOZ65564 JYT65564:JYV65564 KIP65564:KIR65564 KSL65564:KSN65564 LCH65564:LCJ65564 LMD65564:LMF65564 LVZ65564:LWB65564 MFV65564:MFX65564 MPR65564:MPT65564 MZN65564:MZP65564 NJJ65564:NJL65564 NTF65564:NTH65564 ODB65564:ODD65564 OMX65564:OMZ65564 OWT65564:OWV65564 PGP65564:PGR65564 PQL65564:PQN65564 QAH65564:QAJ65564 QKD65564:QKF65564 QTZ65564:QUB65564 RDV65564:RDX65564 RNR65564:RNT65564 RXN65564:RXP65564 SHJ65564:SHL65564 SRF65564:SRH65564 TBB65564:TBD65564 TKX65564:TKZ65564 TUT65564:TUV65564 UEP65564:UER65564 UOL65564:UON65564 UYH65564:UYJ65564 VID65564:VIF65564 VRZ65564:VSB65564 WBV65564:WBX65564 WLR65564:WLT65564 WVN65564:WVP65564 F131100:H131100 JB131100:JD131100 SX131100:SZ131100 ACT131100:ACV131100 AMP131100:AMR131100 AWL131100:AWN131100 BGH131100:BGJ131100 BQD131100:BQF131100 BZZ131100:CAB131100 CJV131100:CJX131100 CTR131100:CTT131100 DDN131100:DDP131100 DNJ131100:DNL131100 DXF131100:DXH131100 EHB131100:EHD131100 EQX131100:EQZ131100 FAT131100:FAV131100 FKP131100:FKR131100 FUL131100:FUN131100 GEH131100:GEJ131100 GOD131100:GOF131100 GXZ131100:GYB131100 HHV131100:HHX131100 HRR131100:HRT131100 IBN131100:IBP131100 ILJ131100:ILL131100 IVF131100:IVH131100 JFB131100:JFD131100 JOX131100:JOZ131100 JYT131100:JYV131100 KIP131100:KIR131100 KSL131100:KSN131100 LCH131100:LCJ131100 LMD131100:LMF131100 LVZ131100:LWB131100 MFV131100:MFX131100 MPR131100:MPT131100 MZN131100:MZP131100 NJJ131100:NJL131100 NTF131100:NTH131100 ODB131100:ODD131100 OMX131100:OMZ131100 OWT131100:OWV131100 PGP131100:PGR131100 PQL131100:PQN131100 QAH131100:QAJ131100 QKD131100:QKF131100 QTZ131100:QUB131100 RDV131100:RDX131100 RNR131100:RNT131100 RXN131100:RXP131100 SHJ131100:SHL131100 SRF131100:SRH131100 TBB131100:TBD131100 TKX131100:TKZ131100 TUT131100:TUV131100 UEP131100:UER131100 UOL131100:UON131100 UYH131100:UYJ131100 VID131100:VIF131100 VRZ131100:VSB131100 WBV131100:WBX131100 WLR131100:WLT131100 WVN131100:WVP131100 F196636:H196636 JB196636:JD196636 SX196636:SZ196636 ACT196636:ACV196636 AMP196636:AMR196636 AWL196636:AWN196636 BGH196636:BGJ196636 BQD196636:BQF196636 BZZ196636:CAB196636 CJV196636:CJX196636 CTR196636:CTT196636 DDN196636:DDP196636 DNJ196636:DNL196636 DXF196636:DXH196636 EHB196636:EHD196636 EQX196636:EQZ196636 FAT196636:FAV196636 FKP196636:FKR196636 FUL196636:FUN196636 GEH196636:GEJ196636 GOD196636:GOF196636 GXZ196636:GYB196636 HHV196636:HHX196636 HRR196636:HRT196636 IBN196636:IBP196636 ILJ196636:ILL196636 IVF196636:IVH196636 JFB196636:JFD196636 JOX196636:JOZ196636 JYT196636:JYV196636 KIP196636:KIR196636 KSL196636:KSN196636 LCH196636:LCJ196636 LMD196636:LMF196636 LVZ196636:LWB196636 MFV196636:MFX196636 MPR196636:MPT196636 MZN196636:MZP196636 NJJ196636:NJL196636 NTF196636:NTH196636 ODB196636:ODD196636 OMX196636:OMZ196636 OWT196636:OWV196636 PGP196636:PGR196636 PQL196636:PQN196636 QAH196636:QAJ196636 QKD196636:QKF196636 QTZ196636:QUB196636 RDV196636:RDX196636 RNR196636:RNT196636 RXN196636:RXP196636 SHJ196636:SHL196636 SRF196636:SRH196636 TBB196636:TBD196636 TKX196636:TKZ196636 TUT196636:TUV196636 UEP196636:UER196636 UOL196636:UON196636 UYH196636:UYJ196636 VID196636:VIF196636 VRZ196636:VSB196636 WBV196636:WBX196636 WLR196636:WLT196636 WVN196636:WVP196636 F262172:H262172 JB262172:JD262172 SX262172:SZ262172 ACT262172:ACV262172 AMP262172:AMR262172 AWL262172:AWN262172 BGH262172:BGJ262172 BQD262172:BQF262172 BZZ262172:CAB262172 CJV262172:CJX262172 CTR262172:CTT262172 DDN262172:DDP262172 DNJ262172:DNL262172 DXF262172:DXH262172 EHB262172:EHD262172 EQX262172:EQZ262172 FAT262172:FAV262172 FKP262172:FKR262172 FUL262172:FUN262172 GEH262172:GEJ262172 GOD262172:GOF262172 GXZ262172:GYB262172 HHV262172:HHX262172 HRR262172:HRT262172 IBN262172:IBP262172 ILJ262172:ILL262172 IVF262172:IVH262172 JFB262172:JFD262172 JOX262172:JOZ262172 JYT262172:JYV262172 KIP262172:KIR262172 KSL262172:KSN262172 LCH262172:LCJ262172 LMD262172:LMF262172 LVZ262172:LWB262172 MFV262172:MFX262172 MPR262172:MPT262172 MZN262172:MZP262172 NJJ262172:NJL262172 NTF262172:NTH262172 ODB262172:ODD262172 OMX262172:OMZ262172 OWT262172:OWV262172 PGP262172:PGR262172 PQL262172:PQN262172 QAH262172:QAJ262172 QKD262172:QKF262172 QTZ262172:QUB262172 RDV262172:RDX262172 RNR262172:RNT262172 RXN262172:RXP262172 SHJ262172:SHL262172 SRF262172:SRH262172 TBB262172:TBD262172 TKX262172:TKZ262172 TUT262172:TUV262172 UEP262172:UER262172 UOL262172:UON262172 UYH262172:UYJ262172 VID262172:VIF262172 VRZ262172:VSB262172 WBV262172:WBX262172 WLR262172:WLT262172 WVN262172:WVP262172 F327708:H327708 JB327708:JD327708 SX327708:SZ327708 ACT327708:ACV327708 AMP327708:AMR327708 AWL327708:AWN327708 BGH327708:BGJ327708 BQD327708:BQF327708 BZZ327708:CAB327708 CJV327708:CJX327708 CTR327708:CTT327708 DDN327708:DDP327708 DNJ327708:DNL327708 DXF327708:DXH327708 EHB327708:EHD327708 EQX327708:EQZ327708 FAT327708:FAV327708 FKP327708:FKR327708 FUL327708:FUN327708 GEH327708:GEJ327708 GOD327708:GOF327708 GXZ327708:GYB327708 HHV327708:HHX327708 HRR327708:HRT327708 IBN327708:IBP327708 ILJ327708:ILL327708 IVF327708:IVH327708 JFB327708:JFD327708 JOX327708:JOZ327708 JYT327708:JYV327708 KIP327708:KIR327708 KSL327708:KSN327708 LCH327708:LCJ327708 LMD327708:LMF327708 LVZ327708:LWB327708 MFV327708:MFX327708 MPR327708:MPT327708 MZN327708:MZP327708 NJJ327708:NJL327708 NTF327708:NTH327708 ODB327708:ODD327708 OMX327708:OMZ327708 OWT327708:OWV327708 PGP327708:PGR327708 PQL327708:PQN327708 QAH327708:QAJ327708 QKD327708:QKF327708 QTZ327708:QUB327708 RDV327708:RDX327708 RNR327708:RNT327708 RXN327708:RXP327708 SHJ327708:SHL327708 SRF327708:SRH327708 TBB327708:TBD327708 TKX327708:TKZ327708 TUT327708:TUV327708 UEP327708:UER327708 UOL327708:UON327708 UYH327708:UYJ327708 VID327708:VIF327708 VRZ327708:VSB327708 WBV327708:WBX327708 WLR327708:WLT327708 WVN327708:WVP327708 F393244:H393244 JB393244:JD393244 SX393244:SZ393244 ACT393244:ACV393244 AMP393244:AMR393244 AWL393244:AWN393244 BGH393244:BGJ393244 BQD393244:BQF393244 BZZ393244:CAB393244 CJV393244:CJX393244 CTR393244:CTT393244 DDN393244:DDP393244 DNJ393244:DNL393244 DXF393244:DXH393244 EHB393244:EHD393244 EQX393244:EQZ393244 FAT393244:FAV393244 FKP393244:FKR393244 FUL393244:FUN393244 GEH393244:GEJ393244 GOD393244:GOF393244 GXZ393244:GYB393244 HHV393244:HHX393244 HRR393244:HRT393244 IBN393244:IBP393244 ILJ393244:ILL393244 IVF393244:IVH393244 JFB393244:JFD393244 JOX393244:JOZ393244 JYT393244:JYV393244 KIP393244:KIR393244 KSL393244:KSN393244 LCH393244:LCJ393244 LMD393244:LMF393244 LVZ393244:LWB393244 MFV393244:MFX393244 MPR393244:MPT393244 MZN393244:MZP393244 NJJ393244:NJL393244 NTF393244:NTH393244 ODB393244:ODD393244 OMX393244:OMZ393244 OWT393244:OWV393244 PGP393244:PGR393244 PQL393244:PQN393244 QAH393244:QAJ393244 QKD393244:QKF393244 QTZ393244:QUB393244 RDV393244:RDX393244 RNR393244:RNT393244 RXN393244:RXP393244 SHJ393244:SHL393244 SRF393244:SRH393244 TBB393244:TBD393244 TKX393244:TKZ393244 TUT393244:TUV393244 UEP393244:UER393244 UOL393244:UON393244 UYH393244:UYJ393244 VID393244:VIF393244 VRZ393244:VSB393244 WBV393244:WBX393244 WLR393244:WLT393244 WVN393244:WVP393244 F458780:H458780 JB458780:JD458780 SX458780:SZ458780 ACT458780:ACV458780 AMP458780:AMR458780 AWL458780:AWN458780 BGH458780:BGJ458780 BQD458780:BQF458780 BZZ458780:CAB458780 CJV458780:CJX458780 CTR458780:CTT458780 DDN458780:DDP458780 DNJ458780:DNL458780 DXF458780:DXH458780 EHB458780:EHD458780 EQX458780:EQZ458780 FAT458780:FAV458780 FKP458780:FKR458780 FUL458780:FUN458780 GEH458780:GEJ458780 GOD458780:GOF458780 GXZ458780:GYB458780 HHV458780:HHX458780 HRR458780:HRT458780 IBN458780:IBP458780 ILJ458780:ILL458780 IVF458780:IVH458780 JFB458780:JFD458780 JOX458780:JOZ458780 JYT458780:JYV458780 KIP458780:KIR458780 KSL458780:KSN458780 LCH458780:LCJ458780 LMD458780:LMF458780 LVZ458780:LWB458780 MFV458780:MFX458780 MPR458780:MPT458780 MZN458780:MZP458780 NJJ458780:NJL458780 NTF458780:NTH458780 ODB458780:ODD458780 OMX458780:OMZ458780 OWT458780:OWV458780 PGP458780:PGR458780 PQL458780:PQN458780 QAH458780:QAJ458780 QKD458780:QKF458780 QTZ458780:QUB458780 RDV458780:RDX458780 RNR458780:RNT458780 RXN458780:RXP458780 SHJ458780:SHL458780 SRF458780:SRH458780 TBB458780:TBD458780 TKX458780:TKZ458780 TUT458780:TUV458780 UEP458780:UER458780 UOL458780:UON458780 UYH458780:UYJ458780 VID458780:VIF458780 VRZ458780:VSB458780 WBV458780:WBX458780 WLR458780:WLT458780 WVN458780:WVP458780 F524316:H524316 JB524316:JD524316 SX524316:SZ524316 ACT524316:ACV524316 AMP524316:AMR524316 AWL524316:AWN524316 BGH524316:BGJ524316 BQD524316:BQF524316 BZZ524316:CAB524316 CJV524316:CJX524316 CTR524316:CTT524316 DDN524316:DDP524316 DNJ524316:DNL524316 DXF524316:DXH524316 EHB524316:EHD524316 EQX524316:EQZ524316 FAT524316:FAV524316 FKP524316:FKR524316 FUL524316:FUN524316 GEH524316:GEJ524316 GOD524316:GOF524316 GXZ524316:GYB524316 HHV524316:HHX524316 HRR524316:HRT524316 IBN524316:IBP524316 ILJ524316:ILL524316 IVF524316:IVH524316 JFB524316:JFD524316 JOX524316:JOZ524316 JYT524316:JYV524316 KIP524316:KIR524316 KSL524316:KSN524316 LCH524316:LCJ524316 LMD524316:LMF524316 LVZ524316:LWB524316 MFV524316:MFX524316 MPR524316:MPT524316 MZN524316:MZP524316 NJJ524316:NJL524316 NTF524316:NTH524316 ODB524316:ODD524316 OMX524316:OMZ524316 OWT524316:OWV524316 PGP524316:PGR524316 PQL524316:PQN524316 QAH524316:QAJ524316 QKD524316:QKF524316 QTZ524316:QUB524316 RDV524316:RDX524316 RNR524316:RNT524316 RXN524316:RXP524316 SHJ524316:SHL524316 SRF524316:SRH524316 TBB524316:TBD524316 TKX524316:TKZ524316 TUT524316:TUV524316 UEP524316:UER524316 UOL524316:UON524316 UYH524316:UYJ524316 VID524316:VIF524316 VRZ524316:VSB524316 WBV524316:WBX524316 WLR524316:WLT524316 WVN524316:WVP524316 F589852:H589852 JB589852:JD589852 SX589852:SZ589852 ACT589852:ACV589852 AMP589852:AMR589852 AWL589852:AWN589852 BGH589852:BGJ589852 BQD589852:BQF589852 BZZ589852:CAB589852 CJV589852:CJX589852 CTR589852:CTT589852 DDN589852:DDP589852 DNJ589852:DNL589852 DXF589852:DXH589852 EHB589852:EHD589852 EQX589852:EQZ589852 FAT589852:FAV589852 FKP589852:FKR589852 FUL589852:FUN589852 GEH589852:GEJ589852 GOD589852:GOF589852 GXZ589852:GYB589852 HHV589852:HHX589852 HRR589852:HRT589852 IBN589852:IBP589852 ILJ589852:ILL589852 IVF589852:IVH589852 JFB589852:JFD589852 JOX589852:JOZ589852 JYT589852:JYV589852 KIP589852:KIR589852 KSL589852:KSN589852 LCH589852:LCJ589852 LMD589852:LMF589852 LVZ589852:LWB589852 MFV589852:MFX589852 MPR589852:MPT589852 MZN589852:MZP589852 NJJ589852:NJL589852 NTF589852:NTH589852 ODB589852:ODD589852 OMX589852:OMZ589852 OWT589852:OWV589852 PGP589852:PGR589852 PQL589852:PQN589852 QAH589852:QAJ589852 QKD589852:QKF589852 QTZ589852:QUB589852 RDV589852:RDX589852 RNR589852:RNT589852 RXN589852:RXP589852 SHJ589852:SHL589852 SRF589852:SRH589852 TBB589852:TBD589852 TKX589852:TKZ589852 TUT589852:TUV589852 UEP589852:UER589852 UOL589852:UON589852 UYH589852:UYJ589852 VID589852:VIF589852 VRZ589852:VSB589852 WBV589852:WBX589852 WLR589852:WLT589852 WVN589852:WVP589852 F655388:H655388 JB655388:JD655388 SX655388:SZ655388 ACT655388:ACV655388 AMP655388:AMR655388 AWL655388:AWN655388 BGH655388:BGJ655388 BQD655388:BQF655388 BZZ655388:CAB655388 CJV655388:CJX655388 CTR655388:CTT655388 DDN655388:DDP655388 DNJ655388:DNL655388 DXF655388:DXH655388 EHB655388:EHD655388 EQX655388:EQZ655388 FAT655388:FAV655388 FKP655388:FKR655388 FUL655388:FUN655388 GEH655388:GEJ655388 GOD655388:GOF655388 GXZ655388:GYB655388 HHV655388:HHX655388 HRR655388:HRT655388 IBN655388:IBP655388 ILJ655388:ILL655388 IVF655388:IVH655388 JFB655388:JFD655388 JOX655388:JOZ655388 JYT655388:JYV655388 KIP655388:KIR655388 KSL655388:KSN655388 LCH655388:LCJ655388 LMD655388:LMF655388 LVZ655388:LWB655388 MFV655388:MFX655388 MPR655388:MPT655388 MZN655388:MZP655388 NJJ655388:NJL655388 NTF655388:NTH655388 ODB655388:ODD655388 OMX655388:OMZ655388 OWT655388:OWV655388 PGP655388:PGR655388 PQL655388:PQN655388 QAH655388:QAJ655388 QKD655388:QKF655388 QTZ655388:QUB655388 RDV655388:RDX655388 RNR655388:RNT655388 RXN655388:RXP655388 SHJ655388:SHL655388 SRF655388:SRH655388 TBB655388:TBD655388 TKX655388:TKZ655388 TUT655388:TUV655388 UEP655388:UER655388 UOL655388:UON655388 UYH655388:UYJ655388 VID655388:VIF655388 VRZ655388:VSB655388 WBV655388:WBX655388 WLR655388:WLT655388 WVN655388:WVP655388 F720924:H720924 JB720924:JD720924 SX720924:SZ720924 ACT720924:ACV720924 AMP720924:AMR720924 AWL720924:AWN720924 BGH720924:BGJ720924 BQD720924:BQF720924 BZZ720924:CAB720924 CJV720924:CJX720924 CTR720924:CTT720924 DDN720924:DDP720924 DNJ720924:DNL720924 DXF720924:DXH720924 EHB720924:EHD720924 EQX720924:EQZ720924 FAT720924:FAV720924 FKP720924:FKR720924 FUL720924:FUN720924 GEH720924:GEJ720924 GOD720924:GOF720924 GXZ720924:GYB720924 HHV720924:HHX720924 HRR720924:HRT720924 IBN720924:IBP720924 ILJ720924:ILL720924 IVF720924:IVH720924 JFB720924:JFD720924 JOX720924:JOZ720924 JYT720924:JYV720924 KIP720924:KIR720924 KSL720924:KSN720924 LCH720924:LCJ720924 LMD720924:LMF720924 LVZ720924:LWB720924 MFV720924:MFX720924 MPR720924:MPT720924 MZN720924:MZP720924 NJJ720924:NJL720924 NTF720924:NTH720924 ODB720924:ODD720924 OMX720924:OMZ720924 OWT720924:OWV720924 PGP720924:PGR720924 PQL720924:PQN720924 QAH720924:QAJ720924 QKD720924:QKF720924 QTZ720924:QUB720924 RDV720924:RDX720924 RNR720924:RNT720924 RXN720924:RXP720924 SHJ720924:SHL720924 SRF720924:SRH720924 TBB720924:TBD720924 TKX720924:TKZ720924 TUT720924:TUV720924 UEP720924:UER720924 UOL720924:UON720924 UYH720924:UYJ720924 VID720924:VIF720924 VRZ720924:VSB720924 WBV720924:WBX720924 WLR720924:WLT720924 WVN720924:WVP720924 F786460:H786460 JB786460:JD786460 SX786460:SZ786460 ACT786460:ACV786460 AMP786460:AMR786460 AWL786460:AWN786460 BGH786460:BGJ786460 BQD786460:BQF786460 BZZ786460:CAB786460 CJV786460:CJX786460 CTR786460:CTT786460 DDN786460:DDP786460 DNJ786460:DNL786460 DXF786460:DXH786460 EHB786460:EHD786460 EQX786460:EQZ786460 FAT786460:FAV786460 FKP786460:FKR786460 FUL786460:FUN786460 GEH786460:GEJ786460 GOD786460:GOF786460 GXZ786460:GYB786460 HHV786460:HHX786460 HRR786460:HRT786460 IBN786460:IBP786460 ILJ786460:ILL786460 IVF786460:IVH786460 JFB786460:JFD786460 JOX786460:JOZ786460 JYT786460:JYV786460 KIP786460:KIR786460 KSL786460:KSN786460 LCH786460:LCJ786460 LMD786460:LMF786460 LVZ786460:LWB786460 MFV786460:MFX786460 MPR786460:MPT786460 MZN786460:MZP786460 NJJ786460:NJL786460 NTF786460:NTH786460 ODB786460:ODD786460 OMX786460:OMZ786460 OWT786460:OWV786460 PGP786460:PGR786460 PQL786460:PQN786460 QAH786460:QAJ786460 QKD786460:QKF786460 QTZ786460:QUB786460 RDV786460:RDX786460 RNR786460:RNT786460 RXN786460:RXP786460 SHJ786460:SHL786460 SRF786460:SRH786460 TBB786460:TBD786460 TKX786460:TKZ786460 TUT786460:TUV786460 UEP786460:UER786460 UOL786460:UON786460 UYH786460:UYJ786460 VID786460:VIF786460 VRZ786460:VSB786460 WBV786460:WBX786460 WLR786460:WLT786460 WVN786460:WVP786460 F851996:H851996 JB851996:JD851996 SX851996:SZ851996 ACT851996:ACV851996 AMP851996:AMR851996 AWL851996:AWN851996 BGH851996:BGJ851996 BQD851996:BQF851996 BZZ851996:CAB851996 CJV851996:CJX851996 CTR851996:CTT851996 DDN851996:DDP851996 DNJ851996:DNL851996 DXF851996:DXH851996 EHB851996:EHD851996 EQX851996:EQZ851996 FAT851996:FAV851996 FKP851996:FKR851996 FUL851996:FUN851996 GEH851996:GEJ851996 GOD851996:GOF851996 GXZ851996:GYB851996 HHV851996:HHX851996 HRR851996:HRT851996 IBN851996:IBP851996 ILJ851996:ILL851996 IVF851996:IVH851996 JFB851996:JFD851996 JOX851996:JOZ851996 JYT851996:JYV851996 KIP851996:KIR851996 KSL851996:KSN851996 LCH851996:LCJ851996 LMD851996:LMF851996 LVZ851996:LWB851996 MFV851996:MFX851996 MPR851996:MPT851996 MZN851996:MZP851996 NJJ851996:NJL851996 NTF851996:NTH851996 ODB851996:ODD851996 OMX851996:OMZ851996 OWT851996:OWV851996 PGP851996:PGR851996 PQL851996:PQN851996 QAH851996:QAJ851996 QKD851996:QKF851996 QTZ851996:QUB851996 RDV851996:RDX851996 RNR851996:RNT851996 RXN851996:RXP851996 SHJ851996:SHL851996 SRF851996:SRH851996 TBB851996:TBD851996 TKX851996:TKZ851996 TUT851996:TUV851996 UEP851996:UER851996 UOL851996:UON851996 UYH851996:UYJ851996 VID851996:VIF851996 VRZ851996:VSB851996 WBV851996:WBX851996 WLR851996:WLT851996 WVN851996:WVP851996 F917532:H917532 JB917532:JD917532 SX917532:SZ917532 ACT917532:ACV917532 AMP917532:AMR917532 AWL917532:AWN917532 BGH917532:BGJ917532 BQD917532:BQF917532 BZZ917532:CAB917532 CJV917532:CJX917532 CTR917532:CTT917532 DDN917532:DDP917532 DNJ917532:DNL917532 DXF917532:DXH917532 EHB917532:EHD917532 EQX917532:EQZ917532 FAT917532:FAV917532 FKP917532:FKR917532 FUL917532:FUN917532 GEH917532:GEJ917532 GOD917532:GOF917532 GXZ917532:GYB917532 HHV917532:HHX917532 HRR917532:HRT917532 IBN917532:IBP917532 ILJ917532:ILL917532 IVF917532:IVH917532 JFB917532:JFD917532 JOX917532:JOZ917532 JYT917532:JYV917532 KIP917532:KIR917532 KSL917532:KSN917532 LCH917532:LCJ917532 LMD917532:LMF917532 LVZ917532:LWB917532 MFV917532:MFX917532 MPR917532:MPT917532 MZN917532:MZP917532 NJJ917532:NJL917532 NTF917532:NTH917532 ODB917532:ODD917532 OMX917532:OMZ917532 OWT917532:OWV917532 PGP917532:PGR917532 PQL917532:PQN917532 QAH917532:QAJ917532 QKD917532:QKF917532 QTZ917532:QUB917532 RDV917532:RDX917532 RNR917532:RNT917532 RXN917532:RXP917532 SHJ917532:SHL917532 SRF917532:SRH917532 TBB917532:TBD917532 TKX917532:TKZ917532 TUT917532:TUV917532 UEP917532:UER917532 UOL917532:UON917532 UYH917532:UYJ917532 VID917532:VIF917532 VRZ917532:VSB917532 WBV917532:WBX917532 WLR917532:WLT917532 WVN917532:WVP917532 F983068:H983068 JB983068:JD983068 SX983068:SZ983068 ACT983068:ACV983068 AMP983068:AMR983068 AWL983068:AWN983068 BGH983068:BGJ983068 BQD983068:BQF983068 BZZ983068:CAB983068 CJV983068:CJX983068 CTR983068:CTT983068 DDN983068:DDP983068 DNJ983068:DNL983068 DXF983068:DXH983068 EHB983068:EHD983068 EQX983068:EQZ983068 FAT983068:FAV983068 FKP983068:FKR983068 FUL983068:FUN983068 GEH983068:GEJ983068 GOD983068:GOF983068 GXZ983068:GYB983068 HHV983068:HHX983068 HRR983068:HRT983068 IBN983068:IBP983068 ILJ983068:ILL983068 IVF983068:IVH983068 JFB983068:JFD983068 JOX983068:JOZ983068 JYT983068:JYV983068 KIP983068:KIR983068 KSL983068:KSN983068 LCH983068:LCJ983068 LMD983068:LMF983068 LVZ983068:LWB983068 MFV983068:MFX983068 MPR983068:MPT983068 MZN983068:MZP983068 NJJ983068:NJL983068 NTF983068:NTH983068 ODB983068:ODD983068 OMX983068:OMZ983068 OWT983068:OWV983068 PGP983068:PGR983068 PQL983068:PQN983068 QAH983068:QAJ983068 QKD983068:QKF983068 QTZ983068:QUB983068 RDV983068:RDX983068 RNR983068:RNT983068 RXN983068:RXP983068 SHJ983068:SHL983068 SRF983068:SRH983068 TBB983068:TBD983068 TKX983068:TKZ983068 TUT983068:TUV983068 UEP983068:UER983068 UOL983068:UON983068 UYH983068:UYJ983068 VID983068:VIF983068 VRZ983068:VSB983068 WBV983068:WBX983068 WLR983068:WLT983068 WVN983068:WVP983068 M28:N2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formula1>$T$26:$T$29</formula1>
    </dataValidation>
    <dataValidation type="list" allowBlank="1" showInputMessage="1" showErrorMessage="1" sqref="J46:L46 JF46:JH46 TB46:TD46 ACX46:ACZ46 AMT46:AMV46 AWP46:AWR46 BGL46:BGN46 BQH46:BQJ46 CAD46:CAF46 CJZ46:CKB46 CTV46:CTX46 DDR46:DDT46 DNN46:DNP46 DXJ46:DXL46 EHF46:EHH46 ERB46:ERD46 FAX46:FAZ46 FKT46:FKV46 FUP46:FUR46 GEL46:GEN46 GOH46:GOJ46 GYD46:GYF46 HHZ46:HIB46 HRV46:HRX46 IBR46:IBT46 ILN46:ILP46 IVJ46:IVL46 JFF46:JFH46 JPB46:JPD46 JYX46:JYZ46 KIT46:KIV46 KSP46:KSR46 LCL46:LCN46 LMH46:LMJ46 LWD46:LWF46 MFZ46:MGB46 MPV46:MPX46 MZR46:MZT46 NJN46:NJP46 NTJ46:NTL46 ODF46:ODH46 ONB46:OND46 OWX46:OWZ46 PGT46:PGV46 PQP46:PQR46 QAL46:QAN46 QKH46:QKJ46 QUD46:QUF46 RDZ46:REB46 RNV46:RNX46 RXR46:RXT46 SHN46:SHP46 SRJ46:SRL46 TBF46:TBH46 TLB46:TLD46 TUX46:TUZ46 UET46:UEV46 UOP46:UOR46 UYL46:UYN46 VIH46:VIJ46 VSD46:VSF46 WBZ46:WCB46 WLV46:WLX46 WVR46:WVT46 J65582:L65582 JF65582:JH65582 TB65582:TD65582 ACX65582:ACZ65582 AMT65582:AMV65582 AWP65582:AWR65582 BGL65582:BGN65582 BQH65582:BQJ65582 CAD65582:CAF65582 CJZ65582:CKB65582 CTV65582:CTX65582 DDR65582:DDT65582 DNN65582:DNP65582 DXJ65582:DXL65582 EHF65582:EHH65582 ERB65582:ERD65582 FAX65582:FAZ65582 FKT65582:FKV65582 FUP65582:FUR65582 GEL65582:GEN65582 GOH65582:GOJ65582 GYD65582:GYF65582 HHZ65582:HIB65582 HRV65582:HRX65582 IBR65582:IBT65582 ILN65582:ILP65582 IVJ65582:IVL65582 JFF65582:JFH65582 JPB65582:JPD65582 JYX65582:JYZ65582 KIT65582:KIV65582 KSP65582:KSR65582 LCL65582:LCN65582 LMH65582:LMJ65582 LWD65582:LWF65582 MFZ65582:MGB65582 MPV65582:MPX65582 MZR65582:MZT65582 NJN65582:NJP65582 NTJ65582:NTL65582 ODF65582:ODH65582 ONB65582:OND65582 OWX65582:OWZ65582 PGT65582:PGV65582 PQP65582:PQR65582 QAL65582:QAN65582 QKH65582:QKJ65582 QUD65582:QUF65582 RDZ65582:REB65582 RNV65582:RNX65582 RXR65582:RXT65582 SHN65582:SHP65582 SRJ65582:SRL65582 TBF65582:TBH65582 TLB65582:TLD65582 TUX65582:TUZ65582 UET65582:UEV65582 UOP65582:UOR65582 UYL65582:UYN65582 VIH65582:VIJ65582 VSD65582:VSF65582 WBZ65582:WCB65582 WLV65582:WLX65582 WVR65582:WVT65582 J131118:L131118 JF131118:JH131118 TB131118:TD131118 ACX131118:ACZ131118 AMT131118:AMV131118 AWP131118:AWR131118 BGL131118:BGN131118 BQH131118:BQJ131118 CAD131118:CAF131118 CJZ131118:CKB131118 CTV131118:CTX131118 DDR131118:DDT131118 DNN131118:DNP131118 DXJ131118:DXL131118 EHF131118:EHH131118 ERB131118:ERD131118 FAX131118:FAZ131118 FKT131118:FKV131118 FUP131118:FUR131118 GEL131118:GEN131118 GOH131118:GOJ131118 GYD131118:GYF131118 HHZ131118:HIB131118 HRV131118:HRX131118 IBR131118:IBT131118 ILN131118:ILP131118 IVJ131118:IVL131118 JFF131118:JFH131118 JPB131118:JPD131118 JYX131118:JYZ131118 KIT131118:KIV131118 KSP131118:KSR131118 LCL131118:LCN131118 LMH131118:LMJ131118 LWD131118:LWF131118 MFZ131118:MGB131118 MPV131118:MPX131118 MZR131118:MZT131118 NJN131118:NJP131118 NTJ131118:NTL131118 ODF131118:ODH131118 ONB131118:OND131118 OWX131118:OWZ131118 PGT131118:PGV131118 PQP131118:PQR131118 QAL131118:QAN131118 QKH131118:QKJ131118 QUD131118:QUF131118 RDZ131118:REB131118 RNV131118:RNX131118 RXR131118:RXT131118 SHN131118:SHP131118 SRJ131118:SRL131118 TBF131118:TBH131118 TLB131118:TLD131118 TUX131118:TUZ131118 UET131118:UEV131118 UOP131118:UOR131118 UYL131118:UYN131118 VIH131118:VIJ131118 VSD131118:VSF131118 WBZ131118:WCB131118 WLV131118:WLX131118 WVR131118:WVT131118 J196654:L196654 JF196654:JH196654 TB196654:TD196654 ACX196654:ACZ196654 AMT196654:AMV196654 AWP196654:AWR196654 BGL196654:BGN196654 BQH196654:BQJ196654 CAD196654:CAF196654 CJZ196654:CKB196654 CTV196654:CTX196654 DDR196654:DDT196654 DNN196654:DNP196654 DXJ196654:DXL196654 EHF196654:EHH196654 ERB196654:ERD196654 FAX196654:FAZ196654 FKT196654:FKV196654 FUP196654:FUR196654 GEL196654:GEN196654 GOH196654:GOJ196654 GYD196654:GYF196654 HHZ196654:HIB196654 HRV196654:HRX196654 IBR196654:IBT196654 ILN196654:ILP196654 IVJ196654:IVL196654 JFF196654:JFH196654 JPB196654:JPD196654 JYX196654:JYZ196654 KIT196654:KIV196654 KSP196654:KSR196654 LCL196654:LCN196654 LMH196654:LMJ196654 LWD196654:LWF196654 MFZ196654:MGB196654 MPV196654:MPX196654 MZR196654:MZT196654 NJN196654:NJP196654 NTJ196654:NTL196654 ODF196654:ODH196654 ONB196654:OND196654 OWX196654:OWZ196654 PGT196654:PGV196654 PQP196654:PQR196654 QAL196654:QAN196654 QKH196654:QKJ196654 QUD196654:QUF196654 RDZ196654:REB196654 RNV196654:RNX196654 RXR196654:RXT196654 SHN196654:SHP196654 SRJ196654:SRL196654 TBF196654:TBH196654 TLB196654:TLD196654 TUX196654:TUZ196654 UET196654:UEV196654 UOP196654:UOR196654 UYL196654:UYN196654 VIH196654:VIJ196654 VSD196654:VSF196654 WBZ196654:WCB196654 WLV196654:WLX196654 WVR196654:WVT196654 J262190:L262190 JF262190:JH262190 TB262190:TD262190 ACX262190:ACZ262190 AMT262190:AMV262190 AWP262190:AWR262190 BGL262190:BGN262190 BQH262190:BQJ262190 CAD262190:CAF262190 CJZ262190:CKB262190 CTV262190:CTX262190 DDR262190:DDT262190 DNN262190:DNP262190 DXJ262190:DXL262190 EHF262190:EHH262190 ERB262190:ERD262190 FAX262190:FAZ262190 FKT262190:FKV262190 FUP262190:FUR262190 GEL262190:GEN262190 GOH262190:GOJ262190 GYD262190:GYF262190 HHZ262190:HIB262190 HRV262190:HRX262190 IBR262190:IBT262190 ILN262190:ILP262190 IVJ262190:IVL262190 JFF262190:JFH262190 JPB262190:JPD262190 JYX262190:JYZ262190 KIT262190:KIV262190 KSP262190:KSR262190 LCL262190:LCN262190 LMH262190:LMJ262190 LWD262190:LWF262190 MFZ262190:MGB262190 MPV262190:MPX262190 MZR262190:MZT262190 NJN262190:NJP262190 NTJ262190:NTL262190 ODF262190:ODH262190 ONB262190:OND262190 OWX262190:OWZ262190 PGT262190:PGV262190 PQP262190:PQR262190 QAL262190:QAN262190 QKH262190:QKJ262190 QUD262190:QUF262190 RDZ262190:REB262190 RNV262190:RNX262190 RXR262190:RXT262190 SHN262190:SHP262190 SRJ262190:SRL262190 TBF262190:TBH262190 TLB262190:TLD262190 TUX262190:TUZ262190 UET262190:UEV262190 UOP262190:UOR262190 UYL262190:UYN262190 VIH262190:VIJ262190 VSD262190:VSF262190 WBZ262190:WCB262190 WLV262190:WLX262190 WVR262190:WVT262190 J327726:L327726 JF327726:JH327726 TB327726:TD327726 ACX327726:ACZ327726 AMT327726:AMV327726 AWP327726:AWR327726 BGL327726:BGN327726 BQH327726:BQJ327726 CAD327726:CAF327726 CJZ327726:CKB327726 CTV327726:CTX327726 DDR327726:DDT327726 DNN327726:DNP327726 DXJ327726:DXL327726 EHF327726:EHH327726 ERB327726:ERD327726 FAX327726:FAZ327726 FKT327726:FKV327726 FUP327726:FUR327726 GEL327726:GEN327726 GOH327726:GOJ327726 GYD327726:GYF327726 HHZ327726:HIB327726 HRV327726:HRX327726 IBR327726:IBT327726 ILN327726:ILP327726 IVJ327726:IVL327726 JFF327726:JFH327726 JPB327726:JPD327726 JYX327726:JYZ327726 KIT327726:KIV327726 KSP327726:KSR327726 LCL327726:LCN327726 LMH327726:LMJ327726 LWD327726:LWF327726 MFZ327726:MGB327726 MPV327726:MPX327726 MZR327726:MZT327726 NJN327726:NJP327726 NTJ327726:NTL327726 ODF327726:ODH327726 ONB327726:OND327726 OWX327726:OWZ327726 PGT327726:PGV327726 PQP327726:PQR327726 QAL327726:QAN327726 QKH327726:QKJ327726 QUD327726:QUF327726 RDZ327726:REB327726 RNV327726:RNX327726 RXR327726:RXT327726 SHN327726:SHP327726 SRJ327726:SRL327726 TBF327726:TBH327726 TLB327726:TLD327726 TUX327726:TUZ327726 UET327726:UEV327726 UOP327726:UOR327726 UYL327726:UYN327726 VIH327726:VIJ327726 VSD327726:VSF327726 WBZ327726:WCB327726 WLV327726:WLX327726 WVR327726:WVT327726 J393262:L393262 JF393262:JH393262 TB393262:TD393262 ACX393262:ACZ393262 AMT393262:AMV393262 AWP393262:AWR393262 BGL393262:BGN393262 BQH393262:BQJ393262 CAD393262:CAF393262 CJZ393262:CKB393262 CTV393262:CTX393262 DDR393262:DDT393262 DNN393262:DNP393262 DXJ393262:DXL393262 EHF393262:EHH393262 ERB393262:ERD393262 FAX393262:FAZ393262 FKT393262:FKV393262 FUP393262:FUR393262 GEL393262:GEN393262 GOH393262:GOJ393262 GYD393262:GYF393262 HHZ393262:HIB393262 HRV393262:HRX393262 IBR393262:IBT393262 ILN393262:ILP393262 IVJ393262:IVL393262 JFF393262:JFH393262 JPB393262:JPD393262 JYX393262:JYZ393262 KIT393262:KIV393262 KSP393262:KSR393262 LCL393262:LCN393262 LMH393262:LMJ393262 LWD393262:LWF393262 MFZ393262:MGB393262 MPV393262:MPX393262 MZR393262:MZT393262 NJN393262:NJP393262 NTJ393262:NTL393262 ODF393262:ODH393262 ONB393262:OND393262 OWX393262:OWZ393262 PGT393262:PGV393262 PQP393262:PQR393262 QAL393262:QAN393262 QKH393262:QKJ393262 QUD393262:QUF393262 RDZ393262:REB393262 RNV393262:RNX393262 RXR393262:RXT393262 SHN393262:SHP393262 SRJ393262:SRL393262 TBF393262:TBH393262 TLB393262:TLD393262 TUX393262:TUZ393262 UET393262:UEV393262 UOP393262:UOR393262 UYL393262:UYN393262 VIH393262:VIJ393262 VSD393262:VSF393262 WBZ393262:WCB393262 WLV393262:WLX393262 WVR393262:WVT393262 J458798:L458798 JF458798:JH458798 TB458798:TD458798 ACX458798:ACZ458798 AMT458798:AMV458798 AWP458798:AWR458798 BGL458798:BGN458798 BQH458798:BQJ458798 CAD458798:CAF458798 CJZ458798:CKB458798 CTV458798:CTX458798 DDR458798:DDT458798 DNN458798:DNP458798 DXJ458798:DXL458798 EHF458798:EHH458798 ERB458798:ERD458798 FAX458798:FAZ458798 FKT458798:FKV458798 FUP458798:FUR458798 GEL458798:GEN458798 GOH458798:GOJ458798 GYD458798:GYF458798 HHZ458798:HIB458798 HRV458798:HRX458798 IBR458798:IBT458798 ILN458798:ILP458798 IVJ458798:IVL458798 JFF458798:JFH458798 JPB458798:JPD458798 JYX458798:JYZ458798 KIT458798:KIV458798 KSP458798:KSR458798 LCL458798:LCN458798 LMH458798:LMJ458798 LWD458798:LWF458798 MFZ458798:MGB458798 MPV458798:MPX458798 MZR458798:MZT458798 NJN458798:NJP458798 NTJ458798:NTL458798 ODF458798:ODH458798 ONB458798:OND458798 OWX458798:OWZ458798 PGT458798:PGV458798 PQP458798:PQR458798 QAL458798:QAN458798 QKH458798:QKJ458798 QUD458798:QUF458798 RDZ458798:REB458798 RNV458798:RNX458798 RXR458798:RXT458798 SHN458798:SHP458798 SRJ458798:SRL458798 TBF458798:TBH458798 TLB458798:TLD458798 TUX458798:TUZ458798 UET458798:UEV458798 UOP458798:UOR458798 UYL458798:UYN458798 VIH458798:VIJ458798 VSD458798:VSF458798 WBZ458798:WCB458798 WLV458798:WLX458798 WVR458798:WVT458798 J524334:L524334 JF524334:JH524334 TB524334:TD524334 ACX524334:ACZ524334 AMT524334:AMV524334 AWP524334:AWR524334 BGL524334:BGN524334 BQH524334:BQJ524334 CAD524334:CAF524334 CJZ524334:CKB524334 CTV524334:CTX524334 DDR524334:DDT524334 DNN524334:DNP524334 DXJ524334:DXL524334 EHF524334:EHH524334 ERB524334:ERD524334 FAX524334:FAZ524334 FKT524334:FKV524334 FUP524334:FUR524334 GEL524334:GEN524334 GOH524334:GOJ524334 GYD524334:GYF524334 HHZ524334:HIB524334 HRV524334:HRX524334 IBR524334:IBT524334 ILN524334:ILP524334 IVJ524334:IVL524334 JFF524334:JFH524334 JPB524334:JPD524334 JYX524334:JYZ524334 KIT524334:KIV524334 KSP524334:KSR524334 LCL524334:LCN524334 LMH524334:LMJ524334 LWD524334:LWF524334 MFZ524334:MGB524334 MPV524334:MPX524334 MZR524334:MZT524334 NJN524334:NJP524334 NTJ524334:NTL524334 ODF524334:ODH524334 ONB524334:OND524334 OWX524334:OWZ524334 PGT524334:PGV524334 PQP524334:PQR524334 QAL524334:QAN524334 QKH524334:QKJ524334 QUD524334:QUF524334 RDZ524334:REB524334 RNV524334:RNX524334 RXR524334:RXT524334 SHN524334:SHP524334 SRJ524334:SRL524334 TBF524334:TBH524334 TLB524334:TLD524334 TUX524334:TUZ524334 UET524334:UEV524334 UOP524334:UOR524334 UYL524334:UYN524334 VIH524334:VIJ524334 VSD524334:VSF524334 WBZ524334:WCB524334 WLV524334:WLX524334 WVR524334:WVT524334 J589870:L589870 JF589870:JH589870 TB589870:TD589870 ACX589870:ACZ589870 AMT589870:AMV589870 AWP589870:AWR589870 BGL589870:BGN589870 BQH589870:BQJ589870 CAD589870:CAF589870 CJZ589870:CKB589870 CTV589870:CTX589870 DDR589870:DDT589870 DNN589870:DNP589870 DXJ589870:DXL589870 EHF589870:EHH589870 ERB589870:ERD589870 FAX589870:FAZ589870 FKT589870:FKV589870 FUP589870:FUR589870 GEL589870:GEN589870 GOH589870:GOJ589870 GYD589870:GYF589870 HHZ589870:HIB589870 HRV589870:HRX589870 IBR589870:IBT589870 ILN589870:ILP589870 IVJ589870:IVL589870 JFF589870:JFH589870 JPB589870:JPD589870 JYX589870:JYZ589870 KIT589870:KIV589870 KSP589870:KSR589870 LCL589870:LCN589870 LMH589870:LMJ589870 LWD589870:LWF589870 MFZ589870:MGB589870 MPV589870:MPX589870 MZR589870:MZT589870 NJN589870:NJP589870 NTJ589870:NTL589870 ODF589870:ODH589870 ONB589870:OND589870 OWX589870:OWZ589870 PGT589870:PGV589870 PQP589870:PQR589870 QAL589870:QAN589870 QKH589870:QKJ589870 QUD589870:QUF589870 RDZ589870:REB589870 RNV589870:RNX589870 RXR589870:RXT589870 SHN589870:SHP589870 SRJ589870:SRL589870 TBF589870:TBH589870 TLB589870:TLD589870 TUX589870:TUZ589870 UET589870:UEV589870 UOP589870:UOR589870 UYL589870:UYN589870 VIH589870:VIJ589870 VSD589870:VSF589870 WBZ589870:WCB589870 WLV589870:WLX589870 WVR589870:WVT589870 J655406:L655406 JF655406:JH655406 TB655406:TD655406 ACX655406:ACZ655406 AMT655406:AMV655406 AWP655406:AWR655406 BGL655406:BGN655406 BQH655406:BQJ655406 CAD655406:CAF655406 CJZ655406:CKB655406 CTV655406:CTX655406 DDR655406:DDT655406 DNN655406:DNP655406 DXJ655406:DXL655406 EHF655406:EHH655406 ERB655406:ERD655406 FAX655406:FAZ655406 FKT655406:FKV655406 FUP655406:FUR655406 GEL655406:GEN655406 GOH655406:GOJ655406 GYD655406:GYF655406 HHZ655406:HIB655406 HRV655406:HRX655406 IBR655406:IBT655406 ILN655406:ILP655406 IVJ655406:IVL655406 JFF655406:JFH655406 JPB655406:JPD655406 JYX655406:JYZ655406 KIT655406:KIV655406 KSP655406:KSR655406 LCL655406:LCN655406 LMH655406:LMJ655406 LWD655406:LWF655406 MFZ655406:MGB655406 MPV655406:MPX655406 MZR655406:MZT655406 NJN655406:NJP655406 NTJ655406:NTL655406 ODF655406:ODH655406 ONB655406:OND655406 OWX655406:OWZ655406 PGT655406:PGV655406 PQP655406:PQR655406 QAL655406:QAN655406 QKH655406:QKJ655406 QUD655406:QUF655406 RDZ655406:REB655406 RNV655406:RNX655406 RXR655406:RXT655406 SHN655406:SHP655406 SRJ655406:SRL655406 TBF655406:TBH655406 TLB655406:TLD655406 TUX655406:TUZ655406 UET655406:UEV655406 UOP655406:UOR655406 UYL655406:UYN655406 VIH655406:VIJ655406 VSD655406:VSF655406 WBZ655406:WCB655406 WLV655406:WLX655406 WVR655406:WVT655406 J720942:L720942 JF720942:JH720942 TB720942:TD720942 ACX720942:ACZ720942 AMT720942:AMV720942 AWP720942:AWR720942 BGL720942:BGN720942 BQH720942:BQJ720942 CAD720942:CAF720942 CJZ720942:CKB720942 CTV720942:CTX720942 DDR720942:DDT720942 DNN720942:DNP720942 DXJ720942:DXL720942 EHF720942:EHH720942 ERB720942:ERD720942 FAX720942:FAZ720942 FKT720942:FKV720942 FUP720942:FUR720942 GEL720942:GEN720942 GOH720942:GOJ720942 GYD720942:GYF720942 HHZ720942:HIB720942 HRV720942:HRX720942 IBR720942:IBT720942 ILN720942:ILP720942 IVJ720942:IVL720942 JFF720942:JFH720942 JPB720942:JPD720942 JYX720942:JYZ720942 KIT720942:KIV720942 KSP720942:KSR720942 LCL720942:LCN720942 LMH720942:LMJ720942 LWD720942:LWF720942 MFZ720942:MGB720942 MPV720942:MPX720942 MZR720942:MZT720942 NJN720942:NJP720942 NTJ720942:NTL720942 ODF720942:ODH720942 ONB720942:OND720942 OWX720942:OWZ720942 PGT720942:PGV720942 PQP720942:PQR720942 QAL720942:QAN720942 QKH720942:QKJ720942 QUD720942:QUF720942 RDZ720942:REB720942 RNV720942:RNX720942 RXR720942:RXT720942 SHN720942:SHP720942 SRJ720942:SRL720942 TBF720942:TBH720942 TLB720942:TLD720942 TUX720942:TUZ720942 UET720942:UEV720942 UOP720942:UOR720942 UYL720942:UYN720942 VIH720942:VIJ720942 VSD720942:VSF720942 WBZ720942:WCB720942 WLV720942:WLX720942 WVR720942:WVT720942 J786478:L786478 JF786478:JH786478 TB786478:TD786478 ACX786478:ACZ786478 AMT786478:AMV786478 AWP786478:AWR786478 BGL786478:BGN786478 BQH786478:BQJ786478 CAD786478:CAF786478 CJZ786478:CKB786478 CTV786478:CTX786478 DDR786478:DDT786478 DNN786478:DNP786478 DXJ786478:DXL786478 EHF786478:EHH786478 ERB786478:ERD786478 FAX786478:FAZ786478 FKT786478:FKV786478 FUP786478:FUR786478 GEL786478:GEN786478 GOH786478:GOJ786478 GYD786478:GYF786478 HHZ786478:HIB786478 HRV786478:HRX786478 IBR786478:IBT786478 ILN786478:ILP786478 IVJ786478:IVL786478 JFF786478:JFH786478 JPB786478:JPD786478 JYX786478:JYZ786478 KIT786478:KIV786478 KSP786478:KSR786478 LCL786478:LCN786478 LMH786478:LMJ786478 LWD786478:LWF786478 MFZ786478:MGB786478 MPV786478:MPX786478 MZR786478:MZT786478 NJN786478:NJP786478 NTJ786478:NTL786478 ODF786478:ODH786478 ONB786478:OND786478 OWX786478:OWZ786478 PGT786478:PGV786478 PQP786478:PQR786478 QAL786478:QAN786478 QKH786478:QKJ786478 QUD786478:QUF786478 RDZ786478:REB786478 RNV786478:RNX786478 RXR786478:RXT786478 SHN786478:SHP786478 SRJ786478:SRL786478 TBF786478:TBH786478 TLB786478:TLD786478 TUX786478:TUZ786478 UET786478:UEV786478 UOP786478:UOR786478 UYL786478:UYN786478 VIH786478:VIJ786478 VSD786478:VSF786478 WBZ786478:WCB786478 WLV786478:WLX786478 WVR786478:WVT786478 J852014:L852014 JF852014:JH852014 TB852014:TD852014 ACX852014:ACZ852014 AMT852014:AMV852014 AWP852014:AWR852014 BGL852014:BGN852014 BQH852014:BQJ852014 CAD852014:CAF852014 CJZ852014:CKB852014 CTV852014:CTX852014 DDR852014:DDT852014 DNN852014:DNP852014 DXJ852014:DXL852014 EHF852014:EHH852014 ERB852014:ERD852014 FAX852014:FAZ852014 FKT852014:FKV852014 FUP852014:FUR852014 GEL852014:GEN852014 GOH852014:GOJ852014 GYD852014:GYF852014 HHZ852014:HIB852014 HRV852014:HRX852014 IBR852014:IBT852014 ILN852014:ILP852014 IVJ852014:IVL852014 JFF852014:JFH852014 JPB852014:JPD852014 JYX852014:JYZ852014 KIT852014:KIV852014 KSP852014:KSR852014 LCL852014:LCN852014 LMH852014:LMJ852014 LWD852014:LWF852014 MFZ852014:MGB852014 MPV852014:MPX852014 MZR852014:MZT852014 NJN852014:NJP852014 NTJ852014:NTL852014 ODF852014:ODH852014 ONB852014:OND852014 OWX852014:OWZ852014 PGT852014:PGV852014 PQP852014:PQR852014 QAL852014:QAN852014 QKH852014:QKJ852014 QUD852014:QUF852014 RDZ852014:REB852014 RNV852014:RNX852014 RXR852014:RXT852014 SHN852014:SHP852014 SRJ852014:SRL852014 TBF852014:TBH852014 TLB852014:TLD852014 TUX852014:TUZ852014 UET852014:UEV852014 UOP852014:UOR852014 UYL852014:UYN852014 VIH852014:VIJ852014 VSD852014:VSF852014 WBZ852014:WCB852014 WLV852014:WLX852014 WVR852014:WVT852014 J917550:L917550 JF917550:JH917550 TB917550:TD917550 ACX917550:ACZ917550 AMT917550:AMV917550 AWP917550:AWR917550 BGL917550:BGN917550 BQH917550:BQJ917550 CAD917550:CAF917550 CJZ917550:CKB917550 CTV917550:CTX917550 DDR917550:DDT917550 DNN917550:DNP917550 DXJ917550:DXL917550 EHF917550:EHH917550 ERB917550:ERD917550 FAX917550:FAZ917550 FKT917550:FKV917550 FUP917550:FUR917550 GEL917550:GEN917550 GOH917550:GOJ917550 GYD917550:GYF917550 HHZ917550:HIB917550 HRV917550:HRX917550 IBR917550:IBT917550 ILN917550:ILP917550 IVJ917550:IVL917550 JFF917550:JFH917550 JPB917550:JPD917550 JYX917550:JYZ917550 KIT917550:KIV917550 KSP917550:KSR917550 LCL917550:LCN917550 LMH917550:LMJ917550 LWD917550:LWF917550 MFZ917550:MGB917550 MPV917550:MPX917550 MZR917550:MZT917550 NJN917550:NJP917550 NTJ917550:NTL917550 ODF917550:ODH917550 ONB917550:OND917550 OWX917550:OWZ917550 PGT917550:PGV917550 PQP917550:PQR917550 QAL917550:QAN917550 QKH917550:QKJ917550 QUD917550:QUF917550 RDZ917550:REB917550 RNV917550:RNX917550 RXR917550:RXT917550 SHN917550:SHP917550 SRJ917550:SRL917550 TBF917550:TBH917550 TLB917550:TLD917550 TUX917550:TUZ917550 UET917550:UEV917550 UOP917550:UOR917550 UYL917550:UYN917550 VIH917550:VIJ917550 VSD917550:VSF917550 WBZ917550:WCB917550 WLV917550:WLX917550 WVR917550:WVT917550 J983086:L983086 JF983086:JH983086 TB983086:TD983086 ACX983086:ACZ983086 AMT983086:AMV983086 AWP983086:AWR983086 BGL983086:BGN983086 BQH983086:BQJ983086 CAD983086:CAF983086 CJZ983086:CKB983086 CTV983086:CTX983086 DDR983086:DDT983086 DNN983086:DNP983086 DXJ983086:DXL983086 EHF983086:EHH983086 ERB983086:ERD983086 FAX983086:FAZ983086 FKT983086:FKV983086 FUP983086:FUR983086 GEL983086:GEN983086 GOH983086:GOJ983086 GYD983086:GYF983086 HHZ983086:HIB983086 HRV983086:HRX983086 IBR983086:IBT983086 ILN983086:ILP983086 IVJ983086:IVL983086 JFF983086:JFH983086 JPB983086:JPD983086 JYX983086:JYZ983086 KIT983086:KIV983086 KSP983086:KSR983086 LCL983086:LCN983086 LMH983086:LMJ983086 LWD983086:LWF983086 MFZ983086:MGB983086 MPV983086:MPX983086 MZR983086:MZT983086 NJN983086:NJP983086 NTJ983086:NTL983086 ODF983086:ODH983086 ONB983086:OND983086 OWX983086:OWZ983086 PGT983086:PGV983086 PQP983086:PQR983086 QAL983086:QAN983086 QKH983086:QKJ983086 QUD983086:QUF983086 RDZ983086:REB983086 RNV983086:RNX983086 RXR983086:RXT983086 SHN983086:SHP983086 SRJ983086:SRL983086 TBF983086:TBH983086 TLB983086:TLD983086 TUX983086:TUZ983086 UET983086:UEV983086 UOP983086:UOR983086 UYL983086:UYN983086 VIH983086:VIJ983086 VSD983086:VSF983086 WBZ983086:WCB983086 WLV983086:WLX983086 WVR983086:WVT983086">
      <formula1>$U$47:$U$64</formula1>
    </dataValidation>
    <dataValidation type="list" allowBlank="1" showInputMessage="1" showErrorMessage="1" sqref="N25:Q25 JJ25:JM25 TF25:TI25 ADB25:ADE25 AMX25:ANA25 AWT25:AWW25 BGP25:BGS25 BQL25:BQO25 CAH25:CAK25 CKD25:CKG25 CTZ25:CUC25 DDV25:DDY25 DNR25:DNU25 DXN25:DXQ25 EHJ25:EHM25 ERF25:ERI25 FBB25:FBE25 FKX25:FLA25 FUT25:FUW25 GEP25:GES25 GOL25:GOO25 GYH25:GYK25 HID25:HIG25 HRZ25:HSC25 IBV25:IBY25 ILR25:ILU25 IVN25:IVQ25 JFJ25:JFM25 JPF25:JPI25 JZB25:JZE25 KIX25:KJA25 KST25:KSW25 LCP25:LCS25 LML25:LMO25 LWH25:LWK25 MGD25:MGG25 MPZ25:MQC25 MZV25:MZY25 NJR25:NJU25 NTN25:NTQ25 ODJ25:ODM25 ONF25:ONI25 OXB25:OXE25 PGX25:PHA25 PQT25:PQW25 QAP25:QAS25 QKL25:QKO25 QUH25:QUK25 RED25:REG25 RNZ25:ROC25 RXV25:RXY25 SHR25:SHU25 SRN25:SRQ25 TBJ25:TBM25 TLF25:TLI25 TVB25:TVE25 UEX25:UFA25 UOT25:UOW25 UYP25:UYS25 VIL25:VIO25 VSH25:VSK25 WCD25:WCG25 WLZ25:WMC25 WVV25:WVY25 N65561:Q65561 JJ65561:JM65561 TF65561:TI65561 ADB65561:ADE65561 AMX65561:ANA65561 AWT65561:AWW65561 BGP65561:BGS65561 BQL65561:BQO65561 CAH65561:CAK65561 CKD65561:CKG65561 CTZ65561:CUC65561 DDV65561:DDY65561 DNR65561:DNU65561 DXN65561:DXQ65561 EHJ65561:EHM65561 ERF65561:ERI65561 FBB65561:FBE65561 FKX65561:FLA65561 FUT65561:FUW65561 GEP65561:GES65561 GOL65561:GOO65561 GYH65561:GYK65561 HID65561:HIG65561 HRZ65561:HSC65561 IBV65561:IBY65561 ILR65561:ILU65561 IVN65561:IVQ65561 JFJ65561:JFM65561 JPF65561:JPI65561 JZB65561:JZE65561 KIX65561:KJA65561 KST65561:KSW65561 LCP65561:LCS65561 LML65561:LMO65561 LWH65561:LWK65561 MGD65561:MGG65561 MPZ65561:MQC65561 MZV65561:MZY65561 NJR65561:NJU65561 NTN65561:NTQ65561 ODJ65561:ODM65561 ONF65561:ONI65561 OXB65561:OXE65561 PGX65561:PHA65561 PQT65561:PQW65561 QAP65561:QAS65561 QKL65561:QKO65561 QUH65561:QUK65561 RED65561:REG65561 RNZ65561:ROC65561 RXV65561:RXY65561 SHR65561:SHU65561 SRN65561:SRQ65561 TBJ65561:TBM65561 TLF65561:TLI65561 TVB65561:TVE65561 UEX65561:UFA65561 UOT65561:UOW65561 UYP65561:UYS65561 VIL65561:VIO65561 VSH65561:VSK65561 WCD65561:WCG65561 WLZ65561:WMC65561 WVV65561:WVY65561 N131097:Q131097 JJ131097:JM131097 TF131097:TI131097 ADB131097:ADE131097 AMX131097:ANA131097 AWT131097:AWW131097 BGP131097:BGS131097 BQL131097:BQO131097 CAH131097:CAK131097 CKD131097:CKG131097 CTZ131097:CUC131097 DDV131097:DDY131097 DNR131097:DNU131097 DXN131097:DXQ131097 EHJ131097:EHM131097 ERF131097:ERI131097 FBB131097:FBE131097 FKX131097:FLA131097 FUT131097:FUW131097 GEP131097:GES131097 GOL131097:GOO131097 GYH131097:GYK131097 HID131097:HIG131097 HRZ131097:HSC131097 IBV131097:IBY131097 ILR131097:ILU131097 IVN131097:IVQ131097 JFJ131097:JFM131097 JPF131097:JPI131097 JZB131097:JZE131097 KIX131097:KJA131097 KST131097:KSW131097 LCP131097:LCS131097 LML131097:LMO131097 LWH131097:LWK131097 MGD131097:MGG131097 MPZ131097:MQC131097 MZV131097:MZY131097 NJR131097:NJU131097 NTN131097:NTQ131097 ODJ131097:ODM131097 ONF131097:ONI131097 OXB131097:OXE131097 PGX131097:PHA131097 PQT131097:PQW131097 QAP131097:QAS131097 QKL131097:QKO131097 QUH131097:QUK131097 RED131097:REG131097 RNZ131097:ROC131097 RXV131097:RXY131097 SHR131097:SHU131097 SRN131097:SRQ131097 TBJ131097:TBM131097 TLF131097:TLI131097 TVB131097:TVE131097 UEX131097:UFA131097 UOT131097:UOW131097 UYP131097:UYS131097 VIL131097:VIO131097 VSH131097:VSK131097 WCD131097:WCG131097 WLZ131097:WMC131097 WVV131097:WVY131097 N196633:Q196633 JJ196633:JM196633 TF196633:TI196633 ADB196633:ADE196633 AMX196633:ANA196633 AWT196633:AWW196633 BGP196633:BGS196633 BQL196633:BQO196633 CAH196633:CAK196633 CKD196633:CKG196633 CTZ196633:CUC196633 DDV196633:DDY196633 DNR196633:DNU196633 DXN196633:DXQ196633 EHJ196633:EHM196633 ERF196633:ERI196633 FBB196633:FBE196633 FKX196633:FLA196633 FUT196633:FUW196633 GEP196633:GES196633 GOL196633:GOO196633 GYH196633:GYK196633 HID196633:HIG196633 HRZ196633:HSC196633 IBV196633:IBY196633 ILR196633:ILU196633 IVN196633:IVQ196633 JFJ196633:JFM196633 JPF196633:JPI196633 JZB196633:JZE196633 KIX196633:KJA196633 KST196633:KSW196633 LCP196633:LCS196633 LML196633:LMO196633 LWH196633:LWK196633 MGD196633:MGG196633 MPZ196633:MQC196633 MZV196633:MZY196633 NJR196633:NJU196633 NTN196633:NTQ196633 ODJ196633:ODM196633 ONF196633:ONI196633 OXB196633:OXE196633 PGX196633:PHA196633 PQT196633:PQW196633 QAP196633:QAS196633 QKL196633:QKO196633 QUH196633:QUK196633 RED196633:REG196633 RNZ196633:ROC196633 RXV196633:RXY196633 SHR196633:SHU196633 SRN196633:SRQ196633 TBJ196633:TBM196633 TLF196633:TLI196633 TVB196633:TVE196633 UEX196633:UFA196633 UOT196633:UOW196633 UYP196633:UYS196633 VIL196633:VIO196633 VSH196633:VSK196633 WCD196633:WCG196633 WLZ196633:WMC196633 WVV196633:WVY196633 N262169:Q262169 JJ262169:JM262169 TF262169:TI262169 ADB262169:ADE262169 AMX262169:ANA262169 AWT262169:AWW262169 BGP262169:BGS262169 BQL262169:BQO262169 CAH262169:CAK262169 CKD262169:CKG262169 CTZ262169:CUC262169 DDV262169:DDY262169 DNR262169:DNU262169 DXN262169:DXQ262169 EHJ262169:EHM262169 ERF262169:ERI262169 FBB262169:FBE262169 FKX262169:FLA262169 FUT262169:FUW262169 GEP262169:GES262169 GOL262169:GOO262169 GYH262169:GYK262169 HID262169:HIG262169 HRZ262169:HSC262169 IBV262169:IBY262169 ILR262169:ILU262169 IVN262169:IVQ262169 JFJ262169:JFM262169 JPF262169:JPI262169 JZB262169:JZE262169 KIX262169:KJA262169 KST262169:KSW262169 LCP262169:LCS262169 LML262169:LMO262169 LWH262169:LWK262169 MGD262169:MGG262169 MPZ262169:MQC262169 MZV262169:MZY262169 NJR262169:NJU262169 NTN262169:NTQ262169 ODJ262169:ODM262169 ONF262169:ONI262169 OXB262169:OXE262169 PGX262169:PHA262169 PQT262169:PQW262169 QAP262169:QAS262169 QKL262169:QKO262169 QUH262169:QUK262169 RED262169:REG262169 RNZ262169:ROC262169 RXV262169:RXY262169 SHR262169:SHU262169 SRN262169:SRQ262169 TBJ262169:TBM262169 TLF262169:TLI262169 TVB262169:TVE262169 UEX262169:UFA262169 UOT262169:UOW262169 UYP262169:UYS262169 VIL262169:VIO262169 VSH262169:VSK262169 WCD262169:WCG262169 WLZ262169:WMC262169 WVV262169:WVY262169 N327705:Q327705 JJ327705:JM327705 TF327705:TI327705 ADB327705:ADE327705 AMX327705:ANA327705 AWT327705:AWW327705 BGP327705:BGS327705 BQL327705:BQO327705 CAH327705:CAK327705 CKD327705:CKG327705 CTZ327705:CUC327705 DDV327705:DDY327705 DNR327705:DNU327705 DXN327705:DXQ327705 EHJ327705:EHM327705 ERF327705:ERI327705 FBB327705:FBE327705 FKX327705:FLA327705 FUT327705:FUW327705 GEP327705:GES327705 GOL327705:GOO327705 GYH327705:GYK327705 HID327705:HIG327705 HRZ327705:HSC327705 IBV327705:IBY327705 ILR327705:ILU327705 IVN327705:IVQ327705 JFJ327705:JFM327705 JPF327705:JPI327705 JZB327705:JZE327705 KIX327705:KJA327705 KST327705:KSW327705 LCP327705:LCS327705 LML327705:LMO327705 LWH327705:LWK327705 MGD327705:MGG327705 MPZ327705:MQC327705 MZV327705:MZY327705 NJR327705:NJU327705 NTN327705:NTQ327705 ODJ327705:ODM327705 ONF327705:ONI327705 OXB327705:OXE327705 PGX327705:PHA327705 PQT327705:PQW327705 QAP327705:QAS327705 QKL327705:QKO327705 QUH327705:QUK327705 RED327705:REG327705 RNZ327705:ROC327705 RXV327705:RXY327705 SHR327705:SHU327705 SRN327705:SRQ327705 TBJ327705:TBM327705 TLF327705:TLI327705 TVB327705:TVE327705 UEX327705:UFA327705 UOT327705:UOW327705 UYP327705:UYS327705 VIL327705:VIO327705 VSH327705:VSK327705 WCD327705:WCG327705 WLZ327705:WMC327705 WVV327705:WVY327705 N393241:Q393241 JJ393241:JM393241 TF393241:TI393241 ADB393241:ADE393241 AMX393241:ANA393241 AWT393241:AWW393241 BGP393241:BGS393241 BQL393241:BQO393241 CAH393241:CAK393241 CKD393241:CKG393241 CTZ393241:CUC393241 DDV393241:DDY393241 DNR393241:DNU393241 DXN393241:DXQ393241 EHJ393241:EHM393241 ERF393241:ERI393241 FBB393241:FBE393241 FKX393241:FLA393241 FUT393241:FUW393241 GEP393241:GES393241 GOL393241:GOO393241 GYH393241:GYK393241 HID393241:HIG393241 HRZ393241:HSC393241 IBV393241:IBY393241 ILR393241:ILU393241 IVN393241:IVQ393241 JFJ393241:JFM393241 JPF393241:JPI393241 JZB393241:JZE393241 KIX393241:KJA393241 KST393241:KSW393241 LCP393241:LCS393241 LML393241:LMO393241 LWH393241:LWK393241 MGD393241:MGG393241 MPZ393241:MQC393241 MZV393241:MZY393241 NJR393241:NJU393241 NTN393241:NTQ393241 ODJ393241:ODM393241 ONF393241:ONI393241 OXB393241:OXE393241 PGX393241:PHA393241 PQT393241:PQW393241 QAP393241:QAS393241 QKL393241:QKO393241 QUH393241:QUK393241 RED393241:REG393241 RNZ393241:ROC393241 RXV393241:RXY393241 SHR393241:SHU393241 SRN393241:SRQ393241 TBJ393241:TBM393241 TLF393241:TLI393241 TVB393241:TVE393241 UEX393241:UFA393241 UOT393241:UOW393241 UYP393241:UYS393241 VIL393241:VIO393241 VSH393241:VSK393241 WCD393241:WCG393241 WLZ393241:WMC393241 WVV393241:WVY393241 N458777:Q458777 JJ458777:JM458777 TF458777:TI458777 ADB458777:ADE458777 AMX458777:ANA458777 AWT458777:AWW458777 BGP458777:BGS458777 BQL458777:BQO458777 CAH458777:CAK458777 CKD458777:CKG458777 CTZ458777:CUC458777 DDV458777:DDY458777 DNR458777:DNU458777 DXN458777:DXQ458777 EHJ458777:EHM458777 ERF458777:ERI458777 FBB458777:FBE458777 FKX458777:FLA458777 FUT458777:FUW458777 GEP458777:GES458777 GOL458777:GOO458777 GYH458777:GYK458777 HID458777:HIG458777 HRZ458777:HSC458777 IBV458777:IBY458777 ILR458777:ILU458777 IVN458777:IVQ458777 JFJ458777:JFM458777 JPF458777:JPI458777 JZB458777:JZE458777 KIX458777:KJA458777 KST458777:KSW458777 LCP458777:LCS458777 LML458777:LMO458777 LWH458777:LWK458777 MGD458777:MGG458777 MPZ458777:MQC458777 MZV458777:MZY458777 NJR458777:NJU458777 NTN458777:NTQ458777 ODJ458777:ODM458777 ONF458777:ONI458777 OXB458777:OXE458777 PGX458777:PHA458777 PQT458777:PQW458777 QAP458777:QAS458777 QKL458777:QKO458777 QUH458777:QUK458777 RED458777:REG458777 RNZ458777:ROC458777 RXV458777:RXY458777 SHR458777:SHU458777 SRN458777:SRQ458777 TBJ458777:TBM458777 TLF458777:TLI458777 TVB458777:TVE458777 UEX458777:UFA458777 UOT458777:UOW458777 UYP458777:UYS458777 VIL458777:VIO458777 VSH458777:VSK458777 WCD458777:WCG458777 WLZ458777:WMC458777 WVV458777:WVY458777 N524313:Q524313 JJ524313:JM524313 TF524313:TI524313 ADB524313:ADE524313 AMX524313:ANA524313 AWT524313:AWW524313 BGP524313:BGS524313 BQL524313:BQO524313 CAH524313:CAK524313 CKD524313:CKG524313 CTZ524313:CUC524313 DDV524313:DDY524313 DNR524313:DNU524313 DXN524313:DXQ524313 EHJ524313:EHM524313 ERF524313:ERI524313 FBB524313:FBE524313 FKX524313:FLA524313 FUT524313:FUW524313 GEP524313:GES524313 GOL524313:GOO524313 GYH524313:GYK524313 HID524313:HIG524313 HRZ524313:HSC524313 IBV524313:IBY524313 ILR524313:ILU524313 IVN524313:IVQ524313 JFJ524313:JFM524313 JPF524313:JPI524313 JZB524313:JZE524313 KIX524313:KJA524313 KST524313:KSW524313 LCP524313:LCS524313 LML524313:LMO524313 LWH524313:LWK524313 MGD524313:MGG524313 MPZ524313:MQC524313 MZV524313:MZY524313 NJR524313:NJU524313 NTN524313:NTQ524313 ODJ524313:ODM524313 ONF524313:ONI524313 OXB524313:OXE524313 PGX524313:PHA524313 PQT524313:PQW524313 QAP524313:QAS524313 QKL524313:QKO524313 QUH524313:QUK524313 RED524313:REG524313 RNZ524313:ROC524313 RXV524313:RXY524313 SHR524313:SHU524313 SRN524313:SRQ524313 TBJ524313:TBM524313 TLF524313:TLI524313 TVB524313:TVE524313 UEX524313:UFA524313 UOT524313:UOW524313 UYP524313:UYS524313 VIL524313:VIO524313 VSH524313:VSK524313 WCD524313:WCG524313 WLZ524313:WMC524313 WVV524313:WVY524313 N589849:Q589849 JJ589849:JM589849 TF589849:TI589849 ADB589849:ADE589849 AMX589849:ANA589849 AWT589849:AWW589849 BGP589849:BGS589849 BQL589849:BQO589849 CAH589849:CAK589849 CKD589849:CKG589849 CTZ589849:CUC589849 DDV589849:DDY589849 DNR589849:DNU589849 DXN589849:DXQ589849 EHJ589849:EHM589849 ERF589849:ERI589849 FBB589849:FBE589849 FKX589849:FLA589849 FUT589849:FUW589849 GEP589849:GES589849 GOL589849:GOO589849 GYH589849:GYK589849 HID589849:HIG589849 HRZ589849:HSC589849 IBV589849:IBY589849 ILR589849:ILU589849 IVN589849:IVQ589849 JFJ589849:JFM589849 JPF589849:JPI589849 JZB589849:JZE589849 KIX589849:KJA589849 KST589849:KSW589849 LCP589849:LCS589849 LML589849:LMO589849 LWH589849:LWK589849 MGD589849:MGG589849 MPZ589849:MQC589849 MZV589849:MZY589849 NJR589849:NJU589849 NTN589849:NTQ589849 ODJ589849:ODM589849 ONF589849:ONI589849 OXB589849:OXE589849 PGX589849:PHA589849 PQT589849:PQW589849 QAP589849:QAS589849 QKL589849:QKO589849 QUH589849:QUK589849 RED589849:REG589849 RNZ589849:ROC589849 RXV589849:RXY589849 SHR589849:SHU589849 SRN589849:SRQ589849 TBJ589849:TBM589849 TLF589849:TLI589849 TVB589849:TVE589849 UEX589849:UFA589849 UOT589849:UOW589849 UYP589849:UYS589849 VIL589849:VIO589849 VSH589849:VSK589849 WCD589849:WCG589849 WLZ589849:WMC589849 WVV589849:WVY589849 N655385:Q655385 JJ655385:JM655385 TF655385:TI655385 ADB655385:ADE655385 AMX655385:ANA655385 AWT655385:AWW655385 BGP655385:BGS655385 BQL655385:BQO655385 CAH655385:CAK655385 CKD655385:CKG655385 CTZ655385:CUC655385 DDV655385:DDY655385 DNR655385:DNU655385 DXN655385:DXQ655385 EHJ655385:EHM655385 ERF655385:ERI655385 FBB655385:FBE655385 FKX655385:FLA655385 FUT655385:FUW655385 GEP655385:GES655385 GOL655385:GOO655385 GYH655385:GYK655385 HID655385:HIG655385 HRZ655385:HSC655385 IBV655385:IBY655385 ILR655385:ILU655385 IVN655385:IVQ655385 JFJ655385:JFM655385 JPF655385:JPI655385 JZB655385:JZE655385 KIX655385:KJA655385 KST655385:KSW655385 LCP655385:LCS655385 LML655385:LMO655385 LWH655385:LWK655385 MGD655385:MGG655385 MPZ655385:MQC655385 MZV655385:MZY655385 NJR655385:NJU655385 NTN655385:NTQ655385 ODJ655385:ODM655385 ONF655385:ONI655385 OXB655385:OXE655385 PGX655385:PHA655385 PQT655385:PQW655385 QAP655385:QAS655385 QKL655385:QKO655385 QUH655385:QUK655385 RED655385:REG655385 RNZ655385:ROC655385 RXV655385:RXY655385 SHR655385:SHU655385 SRN655385:SRQ655385 TBJ655385:TBM655385 TLF655385:TLI655385 TVB655385:TVE655385 UEX655385:UFA655385 UOT655385:UOW655385 UYP655385:UYS655385 VIL655385:VIO655385 VSH655385:VSK655385 WCD655385:WCG655385 WLZ655385:WMC655385 WVV655385:WVY655385 N720921:Q720921 JJ720921:JM720921 TF720921:TI720921 ADB720921:ADE720921 AMX720921:ANA720921 AWT720921:AWW720921 BGP720921:BGS720921 BQL720921:BQO720921 CAH720921:CAK720921 CKD720921:CKG720921 CTZ720921:CUC720921 DDV720921:DDY720921 DNR720921:DNU720921 DXN720921:DXQ720921 EHJ720921:EHM720921 ERF720921:ERI720921 FBB720921:FBE720921 FKX720921:FLA720921 FUT720921:FUW720921 GEP720921:GES720921 GOL720921:GOO720921 GYH720921:GYK720921 HID720921:HIG720921 HRZ720921:HSC720921 IBV720921:IBY720921 ILR720921:ILU720921 IVN720921:IVQ720921 JFJ720921:JFM720921 JPF720921:JPI720921 JZB720921:JZE720921 KIX720921:KJA720921 KST720921:KSW720921 LCP720921:LCS720921 LML720921:LMO720921 LWH720921:LWK720921 MGD720921:MGG720921 MPZ720921:MQC720921 MZV720921:MZY720921 NJR720921:NJU720921 NTN720921:NTQ720921 ODJ720921:ODM720921 ONF720921:ONI720921 OXB720921:OXE720921 PGX720921:PHA720921 PQT720921:PQW720921 QAP720921:QAS720921 QKL720921:QKO720921 QUH720921:QUK720921 RED720921:REG720921 RNZ720921:ROC720921 RXV720921:RXY720921 SHR720921:SHU720921 SRN720921:SRQ720921 TBJ720921:TBM720921 TLF720921:TLI720921 TVB720921:TVE720921 UEX720921:UFA720921 UOT720921:UOW720921 UYP720921:UYS720921 VIL720921:VIO720921 VSH720921:VSK720921 WCD720921:WCG720921 WLZ720921:WMC720921 WVV720921:WVY720921 N786457:Q786457 JJ786457:JM786457 TF786457:TI786457 ADB786457:ADE786457 AMX786457:ANA786457 AWT786457:AWW786457 BGP786457:BGS786457 BQL786457:BQO786457 CAH786457:CAK786457 CKD786457:CKG786457 CTZ786457:CUC786457 DDV786457:DDY786457 DNR786457:DNU786457 DXN786457:DXQ786457 EHJ786457:EHM786457 ERF786457:ERI786457 FBB786457:FBE786457 FKX786457:FLA786457 FUT786457:FUW786457 GEP786457:GES786457 GOL786457:GOO786457 GYH786457:GYK786457 HID786457:HIG786457 HRZ786457:HSC786457 IBV786457:IBY786457 ILR786457:ILU786457 IVN786457:IVQ786457 JFJ786457:JFM786457 JPF786457:JPI786457 JZB786457:JZE786457 KIX786457:KJA786457 KST786457:KSW786457 LCP786457:LCS786457 LML786457:LMO786457 LWH786457:LWK786457 MGD786457:MGG786457 MPZ786457:MQC786457 MZV786457:MZY786457 NJR786457:NJU786457 NTN786457:NTQ786457 ODJ786457:ODM786457 ONF786457:ONI786457 OXB786457:OXE786457 PGX786457:PHA786457 PQT786457:PQW786457 QAP786457:QAS786457 QKL786457:QKO786457 QUH786457:QUK786457 RED786457:REG786457 RNZ786457:ROC786457 RXV786457:RXY786457 SHR786457:SHU786457 SRN786457:SRQ786457 TBJ786457:TBM786457 TLF786457:TLI786457 TVB786457:TVE786457 UEX786457:UFA786457 UOT786457:UOW786457 UYP786457:UYS786457 VIL786457:VIO786457 VSH786457:VSK786457 WCD786457:WCG786457 WLZ786457:WMC786457 WVV786457:WVY786457 N851993:Q851993 JJ851993:JM851993 TF851993:TI851993 ADB851993:ADE851993 AMX851993:ANA851993 AWT851993:AWW851993 BGP851993:BGS851993 BQL851993:BQO851993 CAH851993:CAK851993 CKD851993:CKG851993 CTZ851993:CUC851993 DDV851993:DDY851993 DNR851993:DNU851993 DXN851993:DXQ851993 EHJ851993:EHM851993 ERF851993:ERI851993 FBB851993:FBE851993 FKX851993:FLA851993 FUT851993:FUW851993 GEP851993:GES851993 GOL851993:GOO851993 GYH851993:GYK851993 HID851993:HIG851993 HRZ851993:HSC851993 IBV851993:IBY851993 ILR851993:ILU851993 IVN851993:IVQ851993 JFJ851993:JFM851993 JPF851993:JPI851993 JZB851993:JZE851993 KIX851993:KJA851993 KST851993:KSW851993 LCP851993:LCS851993 LML851993:LMO851993 LWH851993:LWK851993 MGD851993:MGG851993 MPZ851993:MQC851993 MZV851993:MZY851993 NJR851993:NJU851993 NTN851993:NTQ851993 ODJ851993:ODM851993 ONF851993:ONI851993 OXB851993:OXE851993 PGX851993:PHA851993 PQT851993:PQW851993 QAP851993:QAS851993 QKL851993:QKO851993 QUH851993:QUK851993 RED851993:REG851993 RNZ851993:ROC851993 RXV851993:RXY851993 SHR851993:SHU851993 SRN851993:SRQ851993 TBJ851993:TBM851993 TLF851993:TLI851993 TVB851993:TVE851993 UEX851993:UFA851993 UOT851993:UOW851993 UYP851993:UYS851993 VIL851993:VIO851993 VSH851993:VSK851993 WCD851993:WCG851993 WLZ851993:WMC851993 WVV851993:WVY851993 N917529:Q917529 JJ917529:JM917529 TF917529:TI917529 ADB917529:ADE917529 AMX917529:ANA917529 AWT917529:AWW917529 BGP917529:BGS917529 BQL917529:BQO917529 CAH917529:CAK917529 CKD917529:CKG917529 CTZ917529:CUC917529 DDV917529:DDY917529 DNR917529:DNU917529 DXN917529:DXQ917529 EHJ917529:EHM917529 ERF917529:ERI917529 FBB917529:FBE917529 FKX917529:FLA917529 FUT917529:FUW917529 GEP917529:GES917529 GOL917529:GOO917529 GYH917529:GYK917529 HID917529:HIG917529 HRZ917529:HSC917529 IBV917529:IBY917529 ILR917529:ILU917529 IVN917529:IVQ917529 JFJ917529:JFM917529 JPF917529:JPI917529 JZB917529:JZE917529 KIX917529:KJA917529 KST917529:KSW917529 LCP917529:LCS917529 LML917529:LMO917529 LWH917529:LWK917529 MGD917529:MGG917529 MPZ917529:MQC917529 MZV917529:MZY917529 NJR917529:NJU917529 NTN917529:NTQ917529 ODJ917529:ODM917529 ONF917529:ONI917529 OXB917529:OXE917529 PGX917529:PHA917529 PQT917529:PQW917529 QAP917529:QAS917529 QKL917529:QKO917529 QUH917529:QUK917529 RED917529:REG917529 RNZ917529:ROC917529 RXV917529:RXY917529 SHR917529:SHU917529 SRN917529:SRQ917529 TBJ917529:TBM917529 TLF917529:TLI917529 TVB917529:TVE917529 UEX917529:UFA917529 UOT917529:UOW917529 UYP917529:UYS917529 VIL917529:VIO917529 VSH917529:VSK917529 WCD917529:WCG917529 WLZ917529:WMC917529 WVV917529:WVY917529 N983065:Q983065 JJ983065:JM983065 TF983065:TI983065 ADB983065:ADE983065 AMX983065:ANA983065 AWT983065:AWW983065 BGP983065:BGS983065 BQL983065:BQO983065 CAH983065:CAK983065 CKD983065:CKG983065 CTZ983065:CUC983065 DDV983065:DDY983065 DNR983065:DNU983065 DXN983065:DXQ983065 EHJ983065:EHM983065 ERF983065:ERI983065 FBB983065:FBE983065 FKX983065:FLA983065 FUT983065:FUW983065 GEP983065:GES983065 GOL983065:GOO983065 GYH983065:GYK983065 HID983065:HIG983065 HRZ983065:HSC983065 IBV983065:IBY983065 ILR983065:ILU983065 IVN983065:IVQ983065 JFJ983065:JFM983065 JPF983065:JPI983065 JZB983065:JZE983065 KIX983065:KJA983065 KST983065:KSW983065 LCP983065:LCS983065 LML983065:LMO983065 LWH983065:LWK983065 MGD983065:MGG983065 MPZ983065:MQC983065 MZV983065:MZY983065 NJR983065:NJU983065 NTN983065:NTQ983065 ODJ983065:ODM983065 ONF983065:ONI983065 OXB983065:OXE983065 PGX983065:PHA983065 PQT983065:PQW983065 QAP983065:QAS983065 QKL983065:QKO983065 QUH983065:QUK983065 RED983065:REG983065 RNZ983065:ROC983065 RXV983065:RXY983065 SHR983065:SHU983065 SRN983065:SRQ983065 TBJ983065:TBM983065 TLF983065:TLI983065 TVB983065:TVE983065 UEX983065:UFA983065 UOT983065:UOW983065 UYP983065:UYS983065 VIL983065:VIO983065 VSH983065:VSK983065 WCD983065:WCG983065 WLZ983065:WMC983065 WVV983065:WVY983065">
      <formula1>$T$36:$T$38</formula1>
    </dataValidation>
    <dataValidation type="list" allowBlank="1" showInputMessage="1" showErrorMessage="1" sqref="E36:I36 JA36:JE36 SW36:TA36 ACS36:ACW36 AMO36:AMS36 AWK36:AWO36 BGG36:BGK36 BQC36:BQG36 BZY36:CAC36 CJU36:CJY36 CTQ36:CTU36 DDM36:DDQ36 DNI36:DNM36 DXE36:DXI36 EHA36:EHE36 EQW36:ERA36 FAS36:FAW36 FKO36:FKS36 FUK36:FUO36 GEG36:GEK36 GOC36:GOG36 GXY36:GYC36 HHU36:HHY36 HRQ36:HRU36 IBM36:IBQ36 ILI36:ILM36 IVE36:IVI36 JFA36:JFE36 JOW36:JPA36 JYS36:JYW36 KIO36:KIS36 KSK36:KSO36 LCG36:LCK36 LMC36:LMG36 LVY36:LWC36 MFU36:MFY36 MPQ36:MPU36 MZM36:MZQ36 NJI36:NJM36 NTE36:NTI36 ODA36:ODE36 OMW36:ONA36 OWS36:OWW36 PGO36:PGS36 PQK36:PQO36 QAG36:QAK36 QKC36:QKG36 QTY36:QUC36 RDU36:RDY36 RNQ36:RNU36 RXM36:RXQ36 SHI36:SHM36 SRE36:SRI36 TBA36:TBE36 TKW36:TLA36 TUS36:TUW36 UEO36:UES36 UOK36:UOO36 UYG36:UYK36 VIC36:VIG36 VRY36:VSC36 WBU36:WBY36 WLQ36:WLU36 WVM36:WVQ36 E65572:I65572 JA65572:JE65572 SW65572:TA65572 ACS65572:ACW65572 AMO65572:AMS65572 AWK65572:AWO65572 BGG65572:BGK65572 BQC65572:BQG65572 BZY65572:CAC65572 CJU65572:CJY65572 CTQ65572:CTU65572 DDM65572:DDQ65572 DNI65572:DNM65572 DXE65572:DXI65572 EHA65572:EHE65572 EQW65572:ERA65572 FAS65572:FAW65572 FKO65572:FKS65572 FUK65572:FUO65572 GEG65572:GEK65572 GOC65572:GOG65572 GXY65572:GYC65572 HHU65572:HHY65572 HRQ65572:HRU65572 IBM65572:IBQ65572 ILI65572:ILM65572 IVE65572:IVI65572 JFA65572:JFE65572 JOW65572:JPA65572 JYS65572:JYW65572 KIO65572:KIS65572 KSK65572:KSO65572 LCG65572:LCK65572 LMC65572:LMG65572 LVY65572:LWC65572 MFU65572:MFY65572 MPQ65572:MPU65572 MZM65572:MZQ65572 NJI65572:NJM65572 NTE65572:NTI65572 ODA65572:ODE65572 OMW65572:ONA65572 OWS65572:OWW65572 PGO65572:PGS65572 PQK65572:PQO65572 QAG65572:QAK65572 QKC65572:QKG65572 QTY65572:QUC65572 RDU65572:RDY65572 RNQ65572:RNU65572 RXM65572:RXQ65572 SHI65572:SHM65572 SRE65572:SRI65572 TBA65572:TBE65572 TKW65572:TLA65572 TUS65572:TUW65572 UEO65572:UES65572 UOK65572:UOO65572 UYG65572:UYK65572 VIC65572:VIG65572 VRY65572:VSC65572 WBU65572:WBY65572 WLQ65572:WLU65572 WVM65572:WVQ65572 E131108:I131108 JA131108:JE131108 SW131108:TA131108 ACS131108:ACW131108 AMO131108:AMS131108 AWK131108:AWO131108 BGG131108:BGK131108 BQC131108:BQG131108 BZY131108:CAC131108 CJU131108:CJY131108 CTQ131108:CTU131108 DDM131108:DDQ131108 DNI131108:DNM131108 DXE131108:DXI131108 EHA131108:EHE131108 EQW131108:ERA131108 FAS131108:FAW131108 FKO131108:FKS131108 FUK131108:FUO131108 GEG131108:GEK131108 GOC131108:GOG131108 GXY131108:GYC131108 HHU131108:HHY131108 HRQ131108:HRU131108 IBM131108:IBQ131108 ILI131108:ILM131108 IVE131108:IVI131108 JFA131108:JFE131108 JOW131108:JPA131108 JYS131108:JYW131108 KIO131108:KIS131108 KSK131108:KSO131108 LCG131108:LCK131108 LMC131108:LMG131108 LVY131108:LWC131108 MFU131108:MFY131108 MPQ131108:MPU131108 MZM131108:MZQ131108 NJI131108:NJM131108 NTE131108:NTI131108 ODA131108:ODE131108 OMW131108:ONA131108 OWS131108:OWW131108 PGO131108:PGS131108 PQK131108:PQO131108 QAG131108:QAK131108 QKC131108:QKG131108 QTY131108:QUC131108 RDU131108:RDY131108 RNQ131108:RNU131108 RXM131108:RXQ131108 SHI131108:SHM131108 SRE131108:SRI131108 TBA131108:TBE131108 TKW131108:TLA131108 TUS131108:TUW131108 UEO131108:UES131108 UOK131108:UOO131108 UYG131108:UYK131108 VIC131108:VIG131108 VRY131108:VSC131108 WBU131108:WBY131108 WLQ131108:WLU131108 WVM131108:WVQ131108 E196644:I196644 JA196644:JE196644 SW196644:TA196644 ACS196644:ACW196644 AMO196644:AMS196644 AWK196644:AWO196644 BGG196644:BGK196644 BQC196644:BQG196644 BZY196644:CAC196644 CJU196644:CJY196644 CTQ196644:CTU196644 DDM196644:DDQ196644 DNI196644:DNM196644 DXE196644:DXI196644 EHA196644:EHE196644 EQW196644:ERA196644 FAS196644:FAW196644 FKO196644:FKS196644 FUK196644:FUO196644 GEG196644:GEK196644 GOC196644:GOG196644 GXY196644:GYC196644 HHU196644:HHY196644 HRQ196644:HRU196644 IBM196644:IBQ196644 ILI196644:ILM196644 IVE196644:IVI196644 JFA196644:JFE196644 JOW196644:JPA196644 JYS196644:JYW196644 KIO196644:KIS196644 KSK196644:KSO196644 LCG196644:LCK196644 LMC196644:LMG196644 LVY196644:LWC196644 MFU196644:MFY196644 MPQ196644:MPU196644 MZM196644:MZQ196644 NJI196644:NJM196644 NTE196644:NTI196644 ODA196644:ODE196644 OMW196644:ONA196644 OWS196644:OWW196644 PGO196644:PGS196644 PQK196644:PQO196644 QAG196644:QAK196644 QKC196644:QKG196644 QTY196644:QUC196644 RDU196644:RDY196644 RNQ196644:RNU196644 RXM196644:RXQ196644 SHI196644:SHM196644 SRE196644:SRI196644 TBA196644:TBE196644 TKW196644:TLA196644 TUS196644:TUW196644 UEO196644:UES196644 UOK196644:UOO196644 UYG196644:UYK196644 VIC196644:VIG196644 VRY196644:VSC196644 WBU196644:WBY196644 WLQ196644:WLU196644 WVM196644:WVQ196644 E262180:I262180 JA262180:JE262180 SW262180:TA262180 ACS262180:ACW262180 AMO262180:AMS262180 AWK262180:AWO262180 BGG262180:BGK262180 BQC262180:BQG262180 BZY262180:CAC262180 CJU262180:CJY262180 CTQ262180:CTU262180 DDM262180:DDQ262180 DNI262180:DNM262180 DXE262180:DXI262180 EHA262180:EHE262180 EQW262180:ERA262180 FAS262180:FAW262180 FKO262180:FKS262180 FUK262180:FUO262180 GEG262180:GEK262180 GOC262180:GOG262180 GXY262180:GYC262180 HHU262180:HHY262180 HRQ262180:HRU262180 IBM262180:IBQ262180 ILI262180:ILM262180 IVE262180:IVI262180 JFA262180:JFE262180 JOW262180:JPA262180 JYS262180:JYW262180 KIO262180:KIS262180 KSK262180:KSO262180 LCG262180:LCK262180 LMC262180:LMG262180 LVY262180:LWC262180 MFU262180:MFY262180 MPQ262180:MPU262180 MZM262180:MZQ262180 NJI262180:NJM262180 NTE262180:NTI262180 ODA262180:ODE262180 OMW262180:ONA262180 OWS262180:OWW262180 PGO262180:PGS262180 PQK262180:PQO262180 QAG262180:QAK262180 QKC262180:QKG262180 QTY262180:QUC262180 RDU262180:RDY262180 RNQ262180:RNU262180 RXM262180:RXQ262180 SHI262180:SHM262180 SRE262180:SRI262180 TBA262180:TBE262180 TKW262180:TLA262180 TUS262180:TUW262180 UEO262180:UES262180 UOK262180:UOO262180 UYG262180:UYK262180 VIC262180:VIG262180 VRY262180:VSC262180 WBU262180:WBY262180 WLQ262180:WLU262180 WVM262180:WVQ262180 E327716:I327716 JA327716:JE327716 SW327716:TA327716 ACS327716:ACW327716 AMO327716:AMS327716 AWK327716:AWO327716 BGG327716:BGK327716 BQC327716:BQG327716 BZY327716:CAC327716 CJU327716:CJY327716 CTQ327716:CTU327716 DDM327716:DDQ327716 DNI327716:DNM327716 DXE327716:DXI327716 EHA327716:EHE327716 EQW327716:ERA327716 FAS327716:FAW327716 FKO327716:FKS327716 FUK327716:FUO327716 GEG327716:GEK327716 GOC327716:GOG327716 GXY327716:GYC327716 HHU327716:HHY327716 HRQ327716:HRU327716 IBM327716:IBQ327716 ILI327716:ILM327716 IVE327716:IVI327716 JFA327716:JFE327716 JOW327716:JPA327716 JYS327716:JYW327716 KIO327716:KIS327716 KSK327716:KSO327716 LCG327716:LCK327716 LMC327716:LMG327716 LVY327716:LWC327716 MFU327716:MFY327716 MPQ327716:MPU327716 MZM327716:MZQ327716 NJI327716:NJM327716 NTE327716:NTI327716 ODA327716:ODE327716 OMW327716:ONA327716 OWS327716:OWW327716 PGO327716:PGS327716 PQK327716:PQO327716 QAG327716:QAK327716 QKC327716:QKG327716 QTY327716:QUC327716 RDU327716:RDY327716 RNQ327716:RNU327716 RXM327716:RXQ327716 SHI327716:SHM327716 SRE327716:SRI327716 TBA327716:TBE327716 TKW327716:TLA327716 TUS327716:TUW327716 UEO327716:UES327716 UOK327716:UOO327716 UYG327716:UYK327716 VIC327716:VIG327716 VRY327716:VSC327716 WBU327716:WBY327716 WLQ327716:WLU327716 WVM327716:WVQ327716 E393252:I393252 JA393252:JE393252 SW393252:TA393252 ACS393252:ACW393252 AMO393252:AMS393252 AWK393252:AWO393252 BGG393252:BGK393252 BQC393252:BQG393252 BZY393252:CAC393252 CJU393252:CJY393252 CTQ393252:CTU393252 DDM393252:DDQ393252 DNI393252:DNM393252 DXE393252:DXI393252 EHA393252:EHE393252 EQW393252:ERA393252 FAS393252:FAW393252 FKO393252:FKS393252 FUK393252:FUO393252 GEG393252:GEK393252 GOC393252:GOG393252 GXY393252:GYC393252 HHU393252:HHY393252 HRQ393252:HRU393252 IBM393252:IBQ393252 ILI393252:ILM393252 IVE393252:IVI393252 JFA393252:JFE393252 JOW393252:JPA393252 JYS393252:JYW393252 KIO393252:KIS393252 KSK393252:KSO393252 LCG393252:LCK393252 LMC393252:LMG393252 LVY393252:LWC393252 MFU393252:MFY393252 MPQ393252:MPU393252 MZM393252:MZQ393252 NJI393252:NJM393252 NTE393252:NTI393252 ODA393252:ODE393252 OMW393252:ONA393252 OWS393252:OWW393252 PGO393252:PGS393252 PQK393252:PQO393252 QAG393252:QAK393252 QKC393252:QKG393252 QTY393252:QUC393252 RDU393252:RDY393252 RNQ393252:RNU393252 RXM393252:RXQ393252 SHI393252:SHM393252 SRE393252:SRI393252 TBA393252:TBE393252 TKW393252:TLA393252 TUS393252:TUW393252 UEO393252:UES393252 UOK393252:UOO393252 UYG393252:UYK393252 VIC393252:VIG393252 VRY393252:VSC393252 WBU393252:WBY393252 WLQ393252:WLU393252 WVM393252:WVQ393252 E458788:I458788 JA458788:JE458788 SW458788:TA458788 ACS458788:ACW458788 AMO458788:AMS458788 AWK458788:AWO458788 BGG458788:BGK458788 BQC458788:BQG458788 BZY458788:CAC458788 CJU458788:CJY458788 CTQ458788:CTU458788 DDM458788:DDQ458788 DNI458788:DNM458788 DXE458788:DXI458788 EHA458788:EHE458788 EQW458788:ERA458788 FAS458788:FAW458788 FKO458788:FKS458788 FUK458788:FUO458788 GEG458788:GEK458788 GOC458788:GOG458788 GXY458788:GYC458788 HHU458788:HHY458788 HRQ458788:HRU458788 IBM458788:IBQ458788 ILI458788:ILM458788 IVE458788:IVI458788 JFA458788:JFE458788 JOW458788:JPA458788 JYS458788:JYW458788 KIO458788:KIS458788 KSK458788:KSO458788 LCG458788:LCK458788 LMC458788:LMG458788 LVY458788:LWC458788 MFU458788:MFY458788 MPQ458788:MPU458788 MZM458788:MZQ458788 NJI458788:NJM458788 NTE458788:NTI458788 ODA458788:ODE458788 OMW458788:ONA458788 OWS458788:OWW458788 PGO458788:PGS458788 PQK458788:PQO458788 QAG458788:QAK458788 QKC458788:QKG458788 QTY458788:QUC458788 RDU458788:RDY458788 RNQ458788:RNU458788 RXM458788:RXQ458788 SHI458788:SHM458788 SRE458788:SRI458788 TBA458788:TBE458788 TKW458788:TLA458788 TUS458788:TUW458788 UEO458788:UES458788 UOK458788:UOO458788 UYG458788:UYK458788 VIC458788:VIG458788 VRY458788:VSC458788 WBU458788:WBY458788 WLQ458788:WLU458788 WVM458788:WVQ458788 E524324:I524324 JA524324:JE524324 SW524324:TA524324 ACS524324:ACW524324 AMO524324:AMS524324 AWK524324:AWO524324 BGG524324:BGK524324 BQC524324:BQG524324 BZY524324:CAC524324 CJU524324:CJY524324 CTQ524324:CTU524324 DDM524324:DDQ524324 DNI524324:DNM524324 DXE524324:DXI524324 EHA524324:EHE524324 EQW524324:ERA524324 FAS524324:FAW524324 FKO524324:FKS524324 FUK524324:FUO524324 GEG524324:GEK524324 GOC524324:GOG524324 GXY524324:GYC524324 HHU524324:HHY524324 HRQ524324:HRU524324 IBM524324:IBQ524324 ILI524324:ILM524324 IVE524324:IVI524324 JFA524324:JFE524324 JOW524324:JPA524324 JYS524324:JYW524324 KIO524324:KIS524324 KSK524324:KSO524324 LCG524324:LCK524324 LMC524324:LMG524324 LVY524324:LWC524324 MFU524324:MFY524324 MPQ524324:MPU524324 MZM524324:MZQ524324 NJI524324:NJM524324 NTE524324:NTI524324 ODA524324:ODE524324 OMW524324:ONA524324 OWS524324:OWW524324 PGO524324:PGS524324 PQK524324:PQO524324 QAG524324:QAK524324 QKC524324:QKG524324 QTY524324:QUC524324 RDU524324:RDY524324 RNQ524324:RNU524324 RXM524324:RXQ524324 SHI524324:SHM524324 SRE524324:SRI524324 TBA524324:TBE524324 TKW524324:TLA524324 TUS524324:TUW524324 UEO524324:UES524324 UOK524324:UOO524324 UYG524324:UYK524324 VIC524324:VIG524324 VRY524324:VSC524324 WBU524324:WBY524324 WLQ524324:WLU524324 WVM524324:WVQ524324 E589860:I589860 JA589860:JE589860 SW589860:TA589860 ACS589860:ACW589860 AMO589860:AMS589860 AWK589860:AWO589860 BGG589860:BGK589860 BQC589860:BQG589860 BZY589860:CAC589860 CJU589860:CJY589860 CTQ589860:CTU589860 DDM589860:DDQ589860 DNI589860:DNM589860 DXE589860:DXI589860 EHA589860:EHE589860 EQW589860:ERA589860 FAS589860:FAW589860 FKO589860:FKS589860 FUK589860:FUO589860 GEG589860:GEK589860 GOC589860:GOG589860 GXY589860:GYC589860 HHU589860:HHY589860 HRQ589860:HRU589860 IBM589860:IBQ589860 ILI589860:ILM589860 IVE589860:IVI589860 JFA589860:JFE589860 JOW589860:JPA589860 JYS589860:JYW589860 KIO589860:KIS589860 KSK589860:KSO589860 LCG589860:LCK589860 LMC589860:LMG589860 LVY589860:LWC589860 MFU589860:MFY589860 MPQ589860:MPU589860 MZM589860:MZQ589860 NJI589860:NJM589860 NTE589860:NTI589860 ODA589860:ODE589860 OMW589860:ONA589860 OWS589860:OWW589860 PGO589860:PGS589860 PQK589860:PQO589860 QAG589860:QAK589860 QKC589860:QKG589860 QTY589860:QUC589860 RDU589860:RDY589860 RNQ589860:RNU589860 RXM589860:RXQ589860 SHI589860:SHM589860 SRE589860:SRI589860 TBA589860:TBE589860 TKW589860:TLA589860 TUS589860:TUW589860 UEO589860:UES589860 UOK589860:UOO589860 UYG589860:UYK589860 VIC589860:VIG589860 VRY589860:VSC589860 WBU589860:WBY589860 WLQ589860:WLU589860 WVM589860:WVQ589860 E655396:I655396 JA655396:JE655396 SW655396:TA655396 ACS655396:ACW655396 AMO655396:AMS655396 AWK655396:AWO655396 BGG655396:BGK655396 BQC655396:BQG655396 BZY655396:CAC655396 CJU655396:CJY655396 CTQ655396:CTU655396 DDM655396:DDQ655396 DNI655396:DNM655396 DXE655396:DXI655396 EHA655396:EHE655396 EQW655396:ERA655396 FAS655396:FAW655396 FKO655396:FKS655396 FUK655396:FUO655396 GEG655396:GEK655396 GOC655396:GOG655396 GXY655396:GYC655396 HHU655396:HHY655396 HRQ655396:HRU655396 IBM655396:IBQ655396 ILI655396:ILM655396 IVE655396:IVI655396 JFA655396:JFE655396 JOW655396:JPA655396 JYS655396:JYW655396 KIO655396:KIS655396 KSK655396:KSO655396 LCG655396:LCK655396 LMC655396:LMG655396 LVY655396:LWC655396 MFU655396:MFY655396 MPQ655396:MPU655396 MZM655396:MZQ655396 NJI655396:NJM655396 NTE655396:NTI655396 ODA655396:ODE655396 OMW655396:ONA655396 OWS655396:OWW655396 PGO655396:PGS655396 PQK655396:PQO655396 QAG655396:QAK655396 QKC655396:QKG655396 QTY655396:QUC655396 RDU655396:RDY655396 RNQ655396:RNU655396 RXM655396:RXQ655396 SHI655396:SHM655396 SRE655396:SRI655396 TBA655396:TBE655396 TKW655396:TLA655396 TUS655396:TUW655396 UEO655396:UES655396 UOK655396:UOO655396 UYG655396:UYK655396 VIC655396:VIG655396 VRY655396:VSC655396 WBU655396:WBY655396 WLQ655396:WLU655396 WVM655396:WVQ655396 E720932:I720932 JA720932:JE720932 SW720932:TA720932 ACS720932:ACW720932 AMO720932:AMS720932 AWK720932:AWO720932 BGG720932:BGK720932 BQC720932:BQG720932 BZY720932:CAC720932 CJU720932:CJY720932 CTQ720932:CTU720932 DDM720932:DDQ720932 DNI720932:DNM720932 DXE720932:DXI720932 EHA720932:EHE720932 EQW720932:ERA720932 FAS720932:FAW720932 FKO720932:FKS720932 FUK720932:FUO720932 GEG720932:GEK720932 GOC720932:GOG720932 GXY720932:GYC720932 HHU720932:HHY720932 HRQ720932:HRU720932 IBM720932:IBQ720932 ILI720932:ILM720932 IVE720932:IVI720932 JFA720932:JFE720932 JOW720932:JPA720932 JYS720932:JYW720932 KIO720932:KIS720932 KSK720932:KSO720932 LCG720932:LCK720932 LMC720932:LMG720932 LVY720932:LWC720932 MFU720932:MFY720932 MPQ720932:MPU720932 MZM720932:MZQ720932 NJI720932:NJM720932 NTE720932:NTI720932 ODA720932:ODE720932 OMW720932:ONA720932 OWS720932:OWW720932 PGO720932:PGS720932 PQK720932:PQO720932 QAG720932:QAK720932 QKC720932:QKG720932 QTY720932:QUC720932 RDU720932:RDY720932 RNQ720932:RNU720932 RXM720932:RXQ720932 SHI720932:SHM720932 SRE720932:SRI720932 TBA720932:TBE720932 TKW720932:TLA720932 TUS720932:TUW720932 UEO720932:UES720932 UOK720932:UOO720932 UYG720932:UYK720932 VIC720932:VIG720932 VRY720932:VSC720932 WBU720932:WBY720932 WLQ720932:WLU720932 WVM720932:WVQ720932 E786468:I786468 JA786468:JE786468 SW786468:TA786468 ACS786468:ACW786468 AMO786468:AMS786468 AWK786468:AWO786468 BGG786468:BGK786468 BQC786468:BQG786468 BZY786468:CAC786468 CJU786468:CJY786468 CTQ786468:CTU786468 DDM786468:DDQ786468 DNI786468:DNM786468 DXE786468:DXI786468 EHA786468:EHE786468 EQW786468:ERA786468 FAS786468:FAW786468 FKO786468:FKS786468 FUK786468:FUO786468 GEG786468:GEK786468 GOC786468:GOG786468 GXY786468:GYC786468 HHU786468:HHY786468 HRQ786468:HRU786468 IBM786468:IBQ786468 ILI786468:ILM786468 IVE786468:IVI786468 JFA786468:JFE786468 JOW786468:JPA786468 JYS786468:JYW786468 KIO786468:KIS786468 KSK786468:KSO786468 LCG786468:LCK786468 LMC786468:LMG786468 LVY786468:LWC786468 MFU786468:MFY786468 MPQ786468:MPU786468 MZM786468:MZQ786468 NJI786468:NJM786468 NTE786468:NTI786468 ODA786468:ODE786468 OMW786468:ONA786468 OWS786468:OWW786468 PGO786468:PGS786468 PQK786468:PQO786468 QAG786468:QAK786468 QKC786468:QKG786468 QTY786468:QUC786468 RDU786468:RDY786468 RNQ786468:RNU786468 RXM786468:RXQ786468 SHI786468:SHM786468 SRE786468:SRI786468 TBA786468:TBE786468 TKW786468:TLA786468 TUS786468:TUW786468 UEO786468:UES786468 UOK786468:UOO786468 UYG786468:UYK786468 VIC786468:VIG786468 VRY786468:VSC786468 WBU786468:WBY786468 WLQ786468:WLU786468 WVM786468:WVQ786468 E852004:I852004 JA852004:JE852004 SW852004:TA852004 ACS852004:ACW852004 AMO852004:AMS852004 AWK852004:AWO852004 BGG852004:BGK852004 BQC852004:BQG852004 BZY852004:CAC852004 CJU852004:CJY852004 CTQ852004:CTU852004 DDM852004:DDQ852004 DNI852004:DNM852004 DXE852004:DXI852004 EHA852004:EHE852004 EQW852004:ERA852004 FAS852004:FAW852004 FKO852004:FKS852004 FUK852004:FUO852004 GEG852004:GEK852004 GOC852004:GOG852004 GXY852004:GYC852004 HHU852004:HHY852004 HRQ852004:HRU852004 IBM852004:IBQ852004 ILI852004:ILM852004 IVE852004:IVI852004 JFA852004:JFE852004 JOW852004:JPA852004 JYS852004:JYW852004 KIO852004:KIS852004 KSK852004:KSO852004 LCG852004:LCK852004 LMC852004:LMG852004 LVY852004:LWC852004 MFU852004:MFY852004 MPQ852004:MPU852004 MZM852004:MZQ852004 NJI852004:NJM852004 NTE852004:NTI852004 ODA852004:ODE852004 OMW852004:ONA852004 OWS852004:OWW852004 PGO852004:PGS852004 PQK852004:PQO852004 QAG852004:QAK852004 QKC852004:QKG852004 QTY852004:QUC852004 RDU852004:RDY852004 RNQ852004:RNU852004 RXM852004:RXQ852004 SHI852004:SHM852004 SRE852004:SRI852004 TBA852004:TBE852004 TKW852004:TLA852004 TUS852004:TUW852004 UEO852004:UES852004 UOK852004:UOO852004 UYG852004:UYK852004 VIC852004:VIG852004 VRY852004:VSC852004 WBU852004:WBY852004 WLQ852004:WLU852004 WVM852004:WVQ852004 E917540:I917540 JA917540:JE917540 SW917540:TA917540 ACS917540:ACW917540 AMO917540:AMS917540 AWK917540:AWO917540 BGG917540:BGK917540 BQC917540:BQG917540 BZY917540:CAC917540 CJU917540:CJY917540 CTQ917540:CTU917540 DDM917540:DDQ917540 DNI917540:DNM917540 DXE917540:DXI917540 EHA917540:EHE917540 EQW917540:ERA917540 FAS917540:FAW917540 FKO917540:FKS917540 FUK917540:FUO917540 GEG917540:GEK917540 GOC917540:GOG917540 GXY917540:GYC917540 HHU917540:HHY917540 HRQ917540:HRU917540 IBM917540:IBQ917540 ILI917540:ILM917540 IVE917540:IVI917540 JFA917540:JFE917540 JOW917540:JPA917540 JYS917540:JYW917540 KIO917540:KIS917540 KSK917540:KSO917540 LCG917540:LCK917540 LMC917540:LMG917540 LVY917540:LWC917540 MFU917540:MFY917540 MPQ917540:MPU917540 MZM917540:MZQ917540 NJI917540:NJM917540 NTE917540:NTI917540 ODA917540:ODE917540 OMW917540:ONA917540 OWS917540:OWW917540 PGO917540:PGS917540 PQK917540:PQO917540 QAG917540:QAK917540 QKC917540:QKG917540 QTY917540:QUC917540 RDU917540:RDY917540 RNQ917540:RNU917540 RXM917540:RXQ917540 SHI917540:SHM917540 SRE917540:SRI917540 TBA917540:TBE917540 TKW917540:TLA917540 TUS917540:TUW917540 UEO917540:UES917540 UOK917540:UOO917540 UYG917540:UYK917540 VIC917540:VIG917540 VRY917540:VSC917540 WBU917540:WBY917540 WLQ917540:WLU917540 WVM917540:WVQ917540 E983076:I983076 JA983076:JE983076 SW983076:TA983076 ACS983076:ACW983076 AMO983076:AMS983076 AWK983076:AWO983076 BGG983076:BGK983076 BQC983076:BQG983076 BZY983076:CAC983076 CJU983076:CJY983076 CTQ983076:CTU983076 DDM983076:DDQ983076 DNI983076:DNM983076 DXE983076:DXI983076 EHA983076:EHE983076 EQW983076:ERA983076 FAS983076:FAW983076 FKO983076:FKS983076 FUK983076:FUO983076 GEG983076:GEK983076 GOC983076:GOG983076 GXY983076:GYC983076 HHU983076:HHY983076 HRQ983076:HRU983076 IBM983076:IBQ983076 ILI983076:ILM983076 IVE983076:IVI983076 JFA983076:JFE983076 JOW983076:JPA983076 JYS983076:JYW983076 KIO983076:KIS983076 KSK983076:KSO983076 LCG983076:LCK983076 LMC983076:LMG983076 LVY983076:LWC983076 MFU983076:MFY983076 MPQ983076:MPU983076 MZM983076:MZQ983076 NJI983076:NJM983076 NTE983076:NTI983076 ODA983076:ODE983076 OMW983076:ONA983076 OWS983076:OWW983076 PGO983076:PGS983076 PQK983076:PQO983076 QAG983076:QAK983076 QKC983076:QKG983076 QTY983076:QUC983076 RDU983076:RDY983076 RNQ983076:RNU983076 RXM983076:RXQ983076 SHI983076:SHM983076 SRE983076:SRI983076 TBA983076:TBE983076 TKW983076:TLA983076 TUS983076:TUW983076 UEO983076:UES983076 UOK983076:UOO983076 UYG983076:UYK983076 VIC983076:VIG983076 VRY983076:VSC983076 WBU983076:WBY983076 WLQ983076:WLU983076 WVM983076:WVQ983076">
      <formula1>$Y$36:$Y$46</formula1>
    </dataValidation>
  </dataValidations>
  <printOptions horizontalCentered="1"/>
  <pageMargins left="0.39370078740157483" right="0.39370078740157483" top="0.39370078740157483" bottom="0.39370078740157483" header="0.31496062992125984" footer="0.31496062992125984"/>
  <pageSetup scale="5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WVZ116"/>
  <sheetViews>
    <sheetView showGridLines="0" zoomScale="80" zoomScaleNormal="80" workbookViewId="0">
      <selection activeCell="B56" sqref="B56:K56"/>
    </sheetView>
  </sheetViews>
  <sheetFormatPr baseColWidth="10" defaultColWidth="0" defaultRowHeight="14.25" customHeight="1" zeroHeight="1" x14ac:dyDescent="0.2"/>
  <cols>
    <col min="1" max="1" width="3.7109375" style="188" customWidth="1"/>
    <col min="2" max="2" width="13.42578125" style="188" customWidth="1"/>
    <col min="3" max="3" width="19" style="188" customWidth="1"/>
    <col min="4" max="4" width="13.42578125" style="188" bestFit="1" customWidth="1"/>
    <col min="5" max="5" width="12.140625" style="188" customWidth="1"/>
    <col min="6" max="6" width="10.140625" style="188" customWidth="1"/>
    <col min="7" max="7" width="17" style="188" customWidth="1"/>
    <col min="8" max="8" width="31.28515625" style="188" customWidth="1"/>
    <col min="9" max="9" width="17.28515625" style="188" customWidth="1"/>
    <col min="10" max="11" width="20.7109375" style="188" customWidth="1"/>
    <col min="12" max="12" width="2" style="188" customWidth="1"/>
    <col min="13" max="13" width="4" style="188" customWidth="1"/>
    <col min="14" max="14" width="13.42578125" style="188" customWidth="1"/>
    <col min="15" max="16" width="11.42578125" style="188" customWidth="1"/>
    <col min="17" max="17" width="3" style="188" customWidth="1"/>
    <col min="18" max="18" width="3.42578125" style="188" customWidth="1"/>
    <col min="19" max="240" width="11.42578125" style="188" hidden="1" customWidth="1"/>
    <col min="241" max="241" width="18.140625" style="188" hidden="1" customWidth="1"/>
    <col min="242" max="256" width="13.7109375" style="188" hidden="1"/>
    <col min="257" max="257" width="3.7109375" style="188" customWidth="1"/>
    <col min="258" max="258" width="13.42578125" style="188" customWidth="1"/>
    <col min="259" max="259" width="19" style="188" customWidth="1"/>
    <col min="260" max="260" width="13.42578125" style="188" bestFit="1" customWidth="1"/>
    <col min="261" max="261" width="12.140625" style="188" customWidth="1"/>
    <col min="262" max="262" width="10.140625" style="188" customWidth="1"/>
    <col min="263" max="263" width="12" style="188" bestFit="1" customWidth="1"/>
    <col min="264" max="264" width="31.28515625" style="188" customWidth="1"/>
    <col min="265" max="265" width="17.28515625" style="188" customWidth="1"/>
    <col min="266" max="267" width="20.7109375" style="188" customWidth="1"/>
    <col min="268" max="268" width="2" style="188" customWidth="1"/>
    <col min="269" max="269" width="4" style="188" customWidth="1"/>
    <col min="270" max="270" width="13.42578125" style="188" customWidth="1"/>
    <col min="271" max="272" width="11.42578125" style="188" customWidth="1"/>
    <col min="273" max="273" width="3" style="188" customWidth="1"/>
    <col min="274" max="274" width="3.42578125" style="188" customWidth="1"/>
    <col min="275" max="497" width="13.7109375" style="188" hidden="1" customWidth="1"/>
    <col min="498" max="512" width="13.7109375" style="188" hidden="1"/>
    <col min="513" max="513" width="3.7109375" style="188" customWidth="1"/>
    <col min="514" max="514" width="13.42578125" style="188" customWidth="1"/>
    <col min="515" max="515" width="19" style="188" customWidth="1"/>
    <col min="516" max="516" width="13.42578125" style="188" bestFit="1" customWidth="1"/>
    <col min="517" max="517" width="12.140625" style="188" customWidth="1"/>
    <col min="518" max="518" width="10.140625" style="188" customWidth="1"/>
    <col min="519" max="519" width="12" style="188" bestFit="1" customWidth="1"/>
    <col min="520" max="520" width="31.28515625" style="188" customWidth="1"/>
    <col min="521" max="521" width="17.28515625" style="188" customWidth="1"/>
    <col min="522" max="523" width="20.7109375" style="188" customWidth="1"/>
    <col min="524" max="524" width="2" style="188" customWidth="1"/>
    <col min="525" max="525" width="4" style="188" customWidth="1"/>
    <col min="526" max="526" width="13.42578125" style="188" customWidth="1"/>
    <col min="527" max="528" width="11.42578125" style="188" customWidth="1"/>
    <col min="529" max="529" width="3" style="188" customWidth="1"/>
    <col min="530" max="530" width="3.42578125" style="188" customWidth="1"/>
    <col min="531" max="753" width="13.7109375" style="188" hidden="1" customWidth="1"/>
    <col min="754" max="768" width="13.7109375" style="188" hidden="1"/>
    <col min="769" max="769" width="3.7109375" style="188" customWidth="1"/>
    <col min="770" max="770" width="13.42578125" style="188" customWidth="1"/>
    <col min="771" max="771" width="19" style="188" customWidth="1"/>
    <col min="772" max="772" width="13.42578125" style="188" bestFit="1" customWidth="1"/>
    <col min="773" max="773" width="12.140625" style="188" customWidth="1"/>
    <col min="774" max="774" width="10.140625" style="188" customWidth="1"/>
    <col min="775" max="775" width="12" style="188" bestFit="1" customWidth="1"/>
    <col min="776" max="776" width="31.28515625" style="188" customWidth="1"/>
    <col min="777" max="777" width="17.28515625" style="188" customWidth="1"/>
    <col min="778" max="779" width="20.7109375" style="188" customWidth="1"/>
    <col min="780" max="780" width="2" style="188" customWidth="1"/>
    <col min="781" max="781" width="4" style="188" customWidth="1"/>
    <col min="782" max="782" width="13.42578125" style="188" customWidth="1"/>
    <col min="783" max="784" width="11.42578125" style="188" customWidth="1"/>
    <col min="785" max="785" width="3" style="188" customWidth="1"/>
    <col min="786" max="786" width="3.42578125" style="188" customWidth="1"/>
    <col min="787" max="1009" width="13.7109375" style="188" hidden="1" customWidth="1"/>
    <col min="1010" max="1024" width="13.7109375" style="188" hidden="1"/>
    <col min="1025" max="1025" width="3.7109375" style="188" customWidth="1"/>
    <col min="1026" max="1026" width="13.42578125" style="188" customWidth="1"/>
    <col min="1027" max="1027" width="19" style="188" customWidth="1"/>
    <col min="1028" max="1028" width="13.42578125" style="188" bestFit="1" customWidth="1"/>
    <col min="1029" max="1029" width="12.140625" style="188" customWidth="1"/>
    <col min="1030" max="1030" width="10.140625" style="188" customWidth="1"/>
    <col min="1031" max="1031" width="12" style="188" bestFit="1" customWidth="1"/>
    <col min="1032" max="1032" width="31.28515625" style="188" customWidth="1"/>
    <col min="1033" max="1033" width="17.28515625" style="188" customWidth="1"/>
    <col min="1034" max="1035" width="20.7109375" style="188" customWidth="1"/>
    <col min="1036" max="1036" width="2" style="188" customWidth="1"/>
    <col min="1037" max="1037" width="4" style="188" customWidth="1"/>
    <col min="1038" max="1038" width="13.42578125" style="188" customWidth="1"/>
    <col min="1039" max="1040" width="11.42578125" style="188" customWidth="1"/>
    <col min="1041" max="1041" width="3" style="188" customWidth="1"/>
    <col min="1042" max="1042" width="3.42578125" style="188" customWidth="1"/>
    <col min="1043" max="1265" width="13.7109375" style="188" hidden="1" customWidth="1"/>
    <col min="1266" max="1280" width="13.7109375" style="188" hidden="1"/>
    <col min="1281" max="1281" width="3.7109375" style="188" customWidth="1"/>
    <col min="1282" max="1282" width="13.42578125" style="188" customWidth="1"/>
    <col min="1283" max="1283" width="19" style="188" customWidth="1"/>
    <col min="1284" max="1284" width="13.42578125" style="188" bestFit="1" customWidth="1"/>
    <col min="1285" max="1285" width="12.140625" style="188" customWidth="1"/>
    <col min="1286" max="1286" width="10.140625" style="188" customWidth="1"/>
    <col min="1287" max="1287" width="12" style="188" bestFit="1" customWidth="1"/>
    <col min="1288" max="1288" width="31.28515625" style="188" customWidth="1"/>
    <col min="1289" max="1289" width="17.28515625" style="188" customWidth="1"/>
    <col min="1290" max="1291" width="20.7109375" style="188" customWidth="1"/>
    <col min="1292" max="1292" width="2" style="188" customWidth="1"/>
    <col min="1293" max="1293" width="4" style="188" customWidth="1"/>
    <col min="1294" max="1294" width="13.42578125" style="188" customWidth="1"/>
    <col min="1295" max="1296" width="11.42578125" style="188" customWidth="1"/>
    <col min="1297" max="1297" width="3" style="188" customWidth="1"/>
    <col min="1298" max="1298" width="3.42578125" style="188" customWidth="1"/>
    <col min="1299" max="1521" width="13.7109375" style="188" hidden="1" customWidth="1"/>
    <col min="1522" max="1536" width="13.7109375" style="188" hidden="1"/>
    <col min="1537" max="1537" width="3.7109375" style="188" customWidth="1"/>
    <col min="1538" max="1538" width="13.42578125" style="188" customWidth="1"/>
    <col min="1539" max="1539" width="19" style="188" customWidth="1"/>
    <col min="1540" max="1540" width="13.42578125" style="188" bestFit="1" customWidth="1"/>
    <col min="1541" max="1541" width="12.140625" style="188" customWidth="1"/>
    <col min="1542" max="1542" width="10.140625" style="188" customWidth="1"/>
    <col min="1543" max="1543" width="12" style="188" bestFit="1" customWidth="1"/>
    <col min="1544" max="1544" width="31.28515625" style="188" customWidth="1"/>
    <col min="1545" max="1545" width="17.28515625" style="188" customWidth="1"/>
    <col min="1546" max="1547" width="20.7109375" style="188" customWidth="1"/>
    <col min="1548" max="1548" width="2" style="188" customWidth="1"/>
    <col min="1549" max="1549" width="4" style="188" customWidth="1"/>
    <col min="1550" max="1550" width="13.42578125" style="188" customWidth="1"/>
    <col min="1551" max="1552" width="11.42578125" style="188" customWidth="1"/>
    <col min="1553" max="1553" width="3" style="188" customWidth="1"/>
    <col min="1554" max="1554" width="3.42578125" style="188" customWidth="1"/>
    <col min="1555" max="1777" width="13.7109375" style="188" hidden="1" customWidth="1"/>
    <col min="1778" max="1792" width="13.7109375" style="188" hidden="1"/>
    <col min="1793" max="1793" width="3.7109375" style="188" customWidth="1"/>
    <col min="1794" max="1794" width="13.42578125" style="188" customWidth="1"/>
    <col min="1795" max="1795" width="19" style="188" customWidth="1"/>
    <col min="1796" max="1796" width="13.42578125" style="188" bestFit="1" customWidth="1"/>
    <col min="1797" max="1797" width="12.140625" style="188" customWidth="1"/>
    <col min="1798" max="1798" width="10.140625" style="188" customWidth="1"/>
    <col min="1799" max="1799" width="12" style="188" bestFit="1" customWidth="1"/>
    <col min="1800" max="1800" width="31.28515625" style="188" customWidth="1"/>
    <col min="1801" max="1801" width="17.28515625" style="188" customWidth="1"/>
    <col min="1802" max="1803" width="20.7109375" style="188" customWidth="1"/>
    <col min="1804" max="1804" width="2" style="188" customWidth="1"/>
    <col min="1805" max="1805" width="4" style="188" customWidth="1"/>
    <col min="1806" max="1806" width="13.42578125" style="188" customWidth="1"/>
    <col min="1807" max="1808" width="11.42578125" style="188" customWidth="1"/>
    <col min="1809" max="1809" width="3" style="188" customWidth="1"/>
    <col min="1810" max="1810" width="3.42578125" style="188" customWidth="1"/>
    <col min="1811" max="2033" width="13.7109375" style="188" hidden="1" customWidth="1"/>
    <col min="2034" max="2048" width="13.7109375" style="188" hidden="1"/>
    <col min="2049" max="2049" width="3.7109375" style="188" customWidth="1"/>
    <col min="2050" max="2050" width="13.42578125" style="188" customWidth="1"/>
    <col min="2051" max="2051" width="19" style="188" customWidth="1"/>
    <col min="2052" max="2052" width="13.42578125" style="188" bestFit="1" customWidth="1"/>
    <col min="2053" max="2053" width="12.140625" style="188" customWidth="1"/>
    <col min="2054" max="2054" width="10.140625" style="188" customWidth="1"/>
    <col min="2055" max="2055" width="12" style="188" bestFit="1" customWidth="1"/>
    <col min="2056" max="2056" width="31.28515625" style="188" customWidth="1"/>
    <col min="2057" max="2057" width="17.28515625" style="188" customWidth="1"/>
    <col min="2058" max="2059" width="20.7109375" style="188" customWidth="1"/>
    <col min="2060" max="2060" width="2" style="188" customWidth="1"/>
    <col min="2061" max="2061" width="4" style="188" customWidth="1"/>
    <col min="2062" max="2062" width="13.42578125" style="188" customWidth="1"/>
    <col min="2063" max="2064" width="11.42578125" style="188" customWidth="1"/>
    <col min="2065" max="2065" width="3" style="188" customWidth="1"/>
    <col min="2066" max="2066" width="3.42578125" style="188" customWidth="1"/>
    <col min="2067" max="2289" width="13.7109375" style="188" hidden="1" customWidth="1"/>
    <col min="2290" max="2304" width="13.7109375" style="188" hidden="1"/>
    <col min="2305" max="2305" width="3.7109375" style="188" customWidth="1"/>
    <col min="2306" max="2306" width="13.42578125" style="188" customWidth="1"/>
    <col min="2307" max="2307" width="19" style="188" customWidth="1"/>
    <col min="2308" max="2308" width="13.42578125" style="188" bestFit="1" customWidth="1"/>
    <col min="2309" max="2309" width="12.140625" style="188" customWidth="1"/>
    <col min="2310" max="2310" width="10.140625" style="188" customWidth="1"/>
    <col min="2311" max="2311" width="12" style="188" bestFit="1" customWidth="1"/>
    <col min="2312" max="2312" width="31.28515625" style="188" customWidth="1"/>
    <col min="2313" max="2313" width="17.28515625" style="188" customWidth="1"/>
    <col min="2314" max="2315" width="20.7109375" style="188" customWidth="1"/>
    <col min="2316" max="2316" width="2" style="188" customWidth="1"/>
    <col min="2317" max="2317" width="4" style="188" customWidth="1"/>
    <col min="2318" max="2318" width="13.42578125" style="188" customWidth="1"/>
    <col min="2319" max="2320" width="11.42578125" style="188" customWidth="1"/>
    <col min="2321" max="2321" width="3" style="188" customWidth="1"/>
    <col min="2322" max="2322" width="3.42578125" style="188" customWidth="1"/>
    <col min="2323" max="2545" width="13.7109375" style="188" hidden="1" customWidth="1"/>
    <col min="2546" max="2560" width="13.7109375" style="188" hidden="1"/>
    <col min="2561" max="2561" width="3.7109375" style="188" customWidth="1"/>
    <col min="2562" max="2562" width="13.42578125" style="188" customWidth="1"/>
    <col min="2563" max="2563" width="19" style="188" customWidth="1"/>
    <col min="2564" max="2564" width="13.42578125" style="188" bestFit="1" customWidth="1"/>
    <col min="2565" max="2565" width="12.140625" style="188" customWidth="1"/>
    <col min="2566" max="2566" width="10.140625" style="188" customWidth="1"/>
    <col min="2567" max="2567" width="12" style="188" bestFit="1" customWidth="1"/>
    <col min="2568" max="2568" width="31.28515625" style="188" customWidth="1"/>
    <col min="2569" max="2569" width="17.28515625" style="188" customWidth="1"/>
    <col min="2570" max="2571" width="20.7109375" style="188" customWidth="1"/>
    <col min="2572" max="2572" width="2" style="188" customWidth="1"/>
    <col min="2573" max="2573" width="4" style="188" customWidth="1"/>
    <col min="2574" max="2574" width="13.42578125" style="188" customWidth="1"/>
    <col min="2575" max="2576" width="11.42578125" style="188" customWidth="1"/>
    <col min="2577" max="2577" width="3" style="188" customWidth="1"/>
    <col min="2578" max="2578" width="3.42578125" style="188" customWidth="1"/>
    <col min="2579" max="2801" width="13.7109375" style="188" hidden="1" customWidth="1"/>
    <col min="2802" max="2816" width="13.7109375" style="188" hidden="1"/>
    <col min="2817" max="2817" width="3.7109375" style="188" customWidth="1"/>
    <col min="2818" max="2818" width="13.42578125" style="188" customWidth="1"/>
    <col min="2819" max="2819" width="19" style="188" customWidth="1"/>
    <col min="2820" max="2820" width="13.42578125" style="188" bestFit="1" customWidth="1"/>
    <col min="2821" max="2821" width="12.140625" style="188" customWidth="1"/>
    <col min="2822" max="2822" width="10.140625" style="188" customWidth="1"/>
    <col min="2823" max="2823" width="12" style="188" bestFit="1" customWidth="1"/>
    <col min="2824" max="2824" width="31.28515625" style="188" customWidth="1"/>
    <col min="2825" max="2825" width="17.28515625" style="188" customWidth="1"/>
    <col min="2826" max="2827" width="20.7109375" style="188" customWidth="1"/>
    <col min="2828" max="2828" width="2" style="188" customWidth="1"/>
    <col min="2829" max="2829" width="4" style="188" customWidth="1"/>
    <col min="2830" max="2830" width="13.42578125" style="188" customWidth="1"/>
    <col min="2831" max="2832" width="11.42578125" style="188" customWidth="1"/>
    <col min="2833" max="2833" width="3" style="188" customWidth="1"/>
    <col min="2834" max="2834" width="3.42578125" style="188" customWidth="1"/>
    <col min="2835" max="3057" width="13.7109375" style="188" hidden="1" customWidth="1"/>
    <col min="3058" max="3072" width="13.7109375" style="188" hidden="1"/>
    <col min="3073" max="3073" width="3.7109375" style="188" customWidth="1"/>
    <col min="3074" max="3074" width="13.42578125" style="188" customWidth="1"/>
    <col min="3075" max="3075" width="19" style="188" customWidth="1"/>
    <col min="3076" max="3076" width="13.42578125" style="188" bestFit="1" customWidth="1"/>
    <col min="3077" max="3077" width="12.140625" style="188" customWidth="1"/>
    <col min="3078" max="3078" width="10.140625" style="188" customWidth="1"/>
    <col min="3079" max="3079" width="12" style="188" bestFit="1" customWidth="1"/>
    <col min="3080" max="3080" width="31.28515625" style="188" customWidth="1"/>
    <col min="3081" max="3081" width="17.28515625" style="188" customWidth="1"/>
    <col min="3082" max="3083" width="20.7109375" style="188" customWidth="1"/>
    <col min="3084" max="3084" width="2" style="188" customWidth="1"/>
    <col min="3085" max="3085" width="4" style="188" customWidth="1"/>
    <col min="3086" max="3086" width="13.42578125" style="188" customWidth="1"/>
    <col min="3087" max="3088" width="11.42578125" style="188" customWidth="1"/>
    <col min="3089" max="3089" width="3" style="188" customWidth="1"/>
    <col min="3090" max="3090" width="3.42578125" style="188" customWidth="1"/>
    <col min="3091" max="3313" width="13.7109375" style="188" hidden="1" customWidth="1"/>
    <col min="3314" max="3328" width="13.7109375" style="188" hidden="1"/>
    <col min="3329" max="3329" width="3.7109375" style="188" customWidth="1"/>
    <col min="3330" max="3330" width="13.42578125" style="188" customWidth="1"/>
    <col min="3331" max="3331" width="19" style="188" customWidth="1"/>
    <col min="3332" max="3332" width="13.42578125" style="188" bestFit="1" customWidth="1"/>
    <col min="3333" max="3333" width="12.140625" style="188" customWidth="1"/>
    <col min="3334" max="3334" width="10.140625" style="188" customWidth="1"/>
    <col min="3335" max="3335" width="12" style="188" bestFit="1" customWidth="1"/>
    <col min="3336" max="3336" width="31.28515625" style="188" customWidth="1"/>
    <col min="3337" max="3337" width="17.28515625" style="188" customWidth="1"/>
    <col min="3338" max="3339" width="20.7109375" style="188" customWidth="1"/>
    <col min="3340" max="3340" width="2" style="188" customWidth="1"/>
    <col min="3341" max="3341" width="4" style="188" customWidth="1"/>
    <col min="3342" max="3342" width="13.42578125" style="188" customWidth="1"/>
    <col min="3343" max="3344" width="11.42578125" style="188" customWidth="1"/>
    <col min="3345" max="3345" width="3" style="188" customWidth="1"/>
    <col min="3346" max="3346" width="3.42578125" style="188" customWidth="1"/>
    <col min="3347" max="3569" width="13.7109375" style="188" hidden="1" customWidth="1"/>
    <col min="3570" max="3584" width="13.7109375" style="188" hidden="1"/>
    <col min="3585" max="3585" width="3.7109375" style="188" customWidth="1"/>
    <col min="3586" max="3586" width="13.42578125" style="188" customWidth="1"/>
    <col min="3587" max="3587" width="19" style="188" customWidth="1"/>
    <col min="3588" max="3588" width="13.42578125" style="188" bestFit="1" customWidth="1"/>
    <col min="3589" max="3589" width="12.140625" style="188" customWidth="1"/>
    <col min="3590" max="3590" width="10.140625" style="188" customWidth="1"/>
    <col min="3591" max="3591" width="12" style="188" bestFit="1" customWidth="1"/>
    <col min="3592" max="3592" width="31.28515625" style="188" customWidth="1"/>
    <col min="3593" max="3593" width="17.28515625" style="188" customWidth="1"/>
    <col min="3594" max="3595" width="20.7109375" style="188" customWidth="1"/>
    <col min="3596" max="3596" width="2" style="188" customWidth="1"/>
    <col min="3597" max="3597" width="4" style="188" customWidth="1"/>
    <col min="3598" max="3598" width="13.42578125" style="188" customWidth="1"/>
    <col min="3599" max="3600" width="11.42578125" style="188" customWidth="1"/>
    <col min="3601" max="3601" width="3" style="188" customWidth="1"/>
    <col min="3602" max="3602" width="3.42578125" style="188" customWidth="1"/>
    <col min="3603" max="3825" width="13.7109375" style="188" hidden="1" customWidth="1"/>
    <col min="3826" max="3840" width="13.7109375" style="188" hidden="1"/>
    <col min="3841" max="3841" width="3.7109375" style="188" customWidth="1"/>
    <col min="3842" max="3842" width="13.42578125" style="188" customWidth="1"/>
    <col min="3843" max="3843" width="19" style="188" customWidth="1"/>
    <col min="3844" max="3844" width="13.42578125" style="188" bestFit="1" customWidth="1"/>
    <col min="3845" max="3845" width="12.140625" style="188" customWidth="1"/>
    <col min="3846" max="3846" width="10.140625" style="188" customWidth="1"/>
    <col min="3847" max="3847" width="12" style="188" bestFit="1" customWidth="1"/>
    <col min="3848" max="3848" width="31.28515625" style="188" customWidth="1"/>
    <col min="3849" max="3849" width="17.28515625" style="188" customWidth="1"/>
    <col min="3850" max="3851" width="20.7109375" style="188" customWidth="1"/>
    <col min="3852" max="3852" width="2" style="188" customWidth="1"/>
    <col min="3853" max="3853" width="4" style="188" customWidth="1"/>
    <col min="3854" max="3854" width="13.42578125" style="188" customWidth="1"/>
    <col min="3855" max="3856" width="11.42578125" style="188" customWidth="1"/>
    <col min="3857" max="3857" width="3" style="188" customWidth="1"/>
    <col min="3858" max="3858" width="3.42578125" style="188" customWidth="1"/>
    <col min="3859" max="4081" width="13.7109375" style="188" hidden="1" customWidth="1"/>
    <col min="4082" max="4096" width="13.7109375" style="188" hidden="1"/>
    <col min="4097" max="4097" width="3.7109375" style="188" customWidth="1"/>
    <col min="4098" max="4098" width="13.42578125" style="188" customWidth="1"/>
    <col min="4099" max="4099" width="19" style="188" customWidth="1"/>
    <col min="4100" max="4100" width="13.42578125" style="188" bestFit="1" customWidth="1"/>
    <col min="4101" max="4101" width="12.140625" style="188" customWidth="1"/>
    <col min="4102" max="4102" width="10.140625" style="188" customWidth="1"/>
    <col min="4103" max="4103" width="12" style="188" bestFit="1" customWidth="1"/>
    <col min="4104" max="4104" width="31.28515625" style="188" customWidth="1"/>
    <col min="4105" max="4105" width="17.28515625" style="188" customWidth="1"/>
    <col min="4106" max="4107" width="20.7109375" style="188" customWidth="1"/>
    <col min="4108" max="4108" width="2" style="188" customWidth="1"/>
    <col min="4109" max="4109" width="4" style="188" customWidth="1"/>
    <col min="4110" max="4110" width="13.42578125" style="188" customWidth="1"/>
    <col min="4111" max="4112" width="11.42578125" style="188" customWidth="1"/>
    <col min="4113" max="4113" width="3" style="188" customWidth="1"/>
    <col min="4114" max="4114" width="3.42578125" style="188" customWidth="1"/>
    <col min="4115" max="4337" width="13.7109375" style="188" hidden="1" customWidth="1"/>
    <col min="4338" max="4352" width="13.7109375" style="188" hidden="1"/>
    <col min="4353" max="4353" width="3.7109375" style="188" customWidth="1"/>
    <col min="4354" max="4354" width="13.42578125" style="188" customWidth="1"/>
    <col min="4355" max="4355" width="19" style="188" customWidth="1"/>
    <col min="4356" max="4356" width="13.42578125" style="188" bestFit="1" customWidth="1"/>
    <col min="4357" max="4357" width="12.140625" style="188" customWidth="1"/>
    <col min="4358" max="4358" width="10.140625" style="188" customWidth="1"/>
    <col min="4359" max="4359" width="12" style="188" bestFit="1" customWidth="1"/>
    <col min="4360" max="4360" width="31.28515625" style="188" customWidth="1"/>
    <col min="4361" max="4361" width="17.28515625" style="188" customWidth="1"/>
    <col min="4362" max="4363" width="20.7109375" style="188" customWidth="1"/>
    <col min="4364" max="4364" width="2" style="188" customWidth="1"/>
    <col min="4365" max="4365" width="4" style="188" customWidth="1"/>
    <col min="4366" max="4366" width="13.42578125" style="188" customWidth="1"/>
    <col min="4367" max="4368" width="11.42578125" style="188" customWidth="1"/>
    <col min="4369" max="4369" width="3" style="188" customWidth="1"/>
    <col min="4370" max="4370" width="3.42578125" style="188" customWidth="1"/>
    <col min="4371" max="4593" width="13.7109375" style="188" hidden="1" customWidth="1"/>
    <col min="4594" max="4608" width="13.7109375" style="188" hidden="1"/>
    <col min="4609" max="4609" width="3.7109375" style="188" customWidth="1"/>
    <col min="4610" max="4610" width="13.42578125" style="188" customWidth="1"/>
    <col min="4611" max="4611" width="19" style="188" customWidth="1"/>
    <col min="4612" max="4612" width="13.42578125" style="188" bestFit="1" customWidth="1"/>
    <col min="4613" max="4613" width="12.140625" style="188" customWidth="1"/>
    <col min="4614" max="4614" width="10.140625" style="188" customWidth="1"/>
    <col min="4615" max="4615" width="12" style="188" bestFit="1" customWidth="1"/>
    <col min="4616" max="4616" width="31.28515625" style="188" customWidth="1"/>
    <col min="4617" max="4617" width="17.28515625" style="188" customWidth="1"/>
    <col min="4618" max="4619" width="20.7109375" style="188" customWidth="1"/>
    <col min="4620" max="4620" width="2" style="188" customWidth="1"/>
    <col min="4621" max="4621" width="4" style="188" customWidth="1"/>
    <col min="4622" max="4622" width="13.42578125" style="188" customWidth="1"/>
    <col min="4623" max="4624" width="11.42578125" style="188" customWidth="1"/>
    <col min="4625" max="4625" width="3" style="188" customWidth="1"/>
    <col min="4626" max="4626" width="3.42578125" style="188" customWidth="1"/>
    <col min="4627" max="4849" width="13.7109375" style="188" hidden="1" customWidth="1"/>
    <col min="4850" max="4864" width="13.7109375" style="188" hidden="1"/>
    <col min="4865" max="4865" width="3.7109375" style="188" customWidth="1"/>
    <col min="4866" max="4866" width="13.42578125" style="188" customWidth="1"/>
    <col min="4867" max="4867" width="19" style="188" customWidth="1"/>
    <col min="4868" max="4868" width="13.42578125" style="188" bestFit="1" customWidth="1"/>
    <col min="4869" max="4869" width="12.140625" style="188" customWidth="1"/>
    <col min="4870" max="4870" width="10.140625" style="188" customWidth="1"/>
    <col min="4871" max="4871" width="12" style="188" bestFit="1" customWidth="1"/>
    <col min="4872" max="4872" width="31.28515625" style="188" customWidth="1"/>
    <col min="4873" max="4873" width="17.28515625" style="188" customWidth="1"/>
    <col min="4874" max="4875" width="20.7109375" style="188" customWidth="1"/>
    <col min="4876" max="4876" width="2" style="188" customWidth="1"/>
    <col min="4877" max="4877" width="4" style="188" customWidth="1"/>
    <col min="4878" max="4878" width="13.42578125" style="188" customWidth="1"/>
    <col min="4879" max="4880" width="11.42578125" style="188" customWidth="1"/>
    <col min="4881" max="4881" width="3" style="188" customWidth="1"/>
    <col min="4882" max="4882" width="3.42578125" style="188" customWidth="1"/>
    <col min="4883" max="5105" width="13.7109375" style="188" hidden="1" customWidth="1"/>
    <col min="5106" max="5120" width="13.7109375" style="188" hidden="1"/>
    <col min="5121" max="5121" width="3.7109375" style="188" customWidth="1"/>
    <col min="5122" max="5122" width="13.42578125" style="188" customWidth="1"/>
    <col min="5123" max="5123" width="19" style="188" customWidth="1"/>
    <col min="5124" max="5124" width="13.42578125" style="188" bestFit="1" customWidth="1"/>
    <col min="5125" max="5125" width="12.140625" style="188" customWidth="1"/>
    <col min="5126" max="5126" width="10.140625" style="188" customWidth="1"/>
    <col min="5127" max="5127" width="12" style="188" bestFit="1" customWidth="1"/>
    <col min="5128" max="5128" width="31.28515625" style="188" customWidth="1"/>
    <col min="5129" max="5129" width="17.28515625" style="188" customWidth="1"/>
    <col min="5130" max="5131" width="20.7109375" style="188" customWidth="1"/>
    <col min="5132" max="5132" width="2" style="188" customWidth="1"/>
    <col min="5133" max="5133" width="4" style="188" customWidth="1"/>
    <col min="5134" max="5134" width="13.42578125" style="188" customWidth="1"/>
    <col min="5135" max="5136" width="11.42578125" style="188" customWidth="1"/>
    <col min="5137" max="5137" width="3" style="188" customWidth="1"/>
    <col min="5138" max="5138" width="3.42578125" style="188" customWidth="1"/>
    <col min="5139" max="5361" width="13.7109375" style="188" hidden="1" customWidth="1"/>
    <col min="5362" max="5376" width="13.7109375" style="188" hidden="1"/>
    <col min="5377" max="5377" width="3.7109375" style="188" customWidth="1"/>
    <col min="5378" max="5378" width="13.42578125" style="188" customWidth="1"/>
    <col min="5379" max="5379" width="19" style="188" customWidth="1"/>
    <col min="5380" max="5380" width="13.42578125" style="188" bestFit="1" customWidth="1"/>
    <col min="5381" max="5381" width="12.140625" style="188" customWidth="1"/>
    <col min="5382" max="5382" width="10.140625" style="188" customWidth="1"/>
    <col min="5383" max="5383" width="12" style="188" bestFit="1" customWidth="1"/>
    <col min="5384" max="5384" width="31.28515625" style="188" customWidth="1"/>
    <col min="5385" max="5385" width="17.28515625" style="188" customWidth="1"/>
    <col min="5386" max="5387" width="20.7109375" style="188" customWidth="1"/>
    <col min="5388" max="5388" width="2" style="188" customWidth="1"/>
    <col min="5389" max="5389" width="4" style="188" customWidth="1"/>
    <col min="5390" max="5390" width="13.42578125" style="188" customWidth="1"/>
    <col min="5391" max="5392" width="11.42578125" style="188" customWidth="1"/>
    <col min="5393" max="5393" width="3" style="188" customWidth="1"/>
    <col min="5394" max="5394" width="3.42578125" style="188" customWidth="1"/>
    <col min="5395" max="5617" width="13.7109375" style="188" hidden="1" customWidth="1"/>
    <col min="5618" max="5632" width="13.7109375" style="188" hidden="1"/>
    <col min="5633" max="5633" width="3.7109375" style="188" customWidth="1"/>
    <col min="5634" max="5634" width="13.42578125" style="188" customWidth="1"/>
    <col min="5635" max="5635" width="19" style="188" customWidth="1"/>
    <col min="5636" max="5636" width="13.42578125" style="188" bestFit="1" customWidth="1"/>
    <col min="5637" max="5637" width="12.140625" style="188" customWidth="1"/>
    <col min="5638" max="5638" width="10.140625" style="188" customWidth="1"/>
    <col min="5639" max="5639" width="12" style="188" bestFit="1" customWidth="1"/>
    <col min="5640" max="5640" width="31.28515625" style="188" customWidth="1"/>
    <col min="5641" max="5641" width="17.28515625" style="188" customWidth="1"/>
    <col min="5642" max="5643" width="20.7109375" style="188" customWidth="1"/>
    <col min="5644" max="5644" width="2" style="188" customWidth="1"/>
    <col min="5645" max="5645" width="4" style="188" customWidth="1"/>
    <col min="5646" max="5646" width="13.42578125" style="188" customWidth="1"/>
    <col min="5647" max="5648" width="11.42578125" style="188" customWidth="1"/>
    <col min="5649" max="5649" width="3" style="188" customWidth="1"/>
    <col min="5650" max="5650" width="3.42578125" style="188" customWidth="1"/>
    <col min="5651" max="5873" width="13.7109375" style="188" hidden="1" customWidth="1"/>
    <col min="5874" max="5888" width="13.7109375" style="188" hidden="1"/>
    <col min="5889" max="5889" width="3.7109375" style="188" customWidth="1"/>
    <col min="5890" max="5890" width="13.42578125" style="188" customWidth="1"/>
    <col min="5891" max="5891" width="19" style="188" customWidth="1"/>
    <col min="5892" max="5892" width="13.42578125" style="188" bestFit="1" customWidth="1"/>
    <col min="5893" max="5893" width="12.140625" style="188" customWidth="1"/>
    <col min="5894" max="5894" width="10.140625" style="188" customWidth="1"/>
    <col min="5895" max="5895" width="12" style="188" bestFit="1" customWidth="1"/>
    <col min="5896" max="5896" width="31.28515625" style="188" customWidth="1"/>
    <col min="5897" max="5897" width="17.28515625" style="188" customWidth="1"/>
    <col min="5898" max="5899" width="20.7109375" style="188" customWidth="1"/>
    <col min="5900" max="5900" width="2" style="188" customWidth="1"/>
    <col min="5901" max="5901" width="4" style="188" customWidth="1"/>
    <col min="5902" max="5902" width="13.42578125" style="188" customWidth="1"/>
    <col min="5903" max="5904" width="11.42578125" style="188" customWidth="1"/>
    <col min="5905" max="5905" width="3" style="188" customWidth="1"/>
    <col min="5906" max="5906" width="3.42578125" style="188" customWidth="1"/>
    <col min="5907" max="6129" width="13.7109375" style="188" hidden="1" customWidth="1"/>
    <col min="6130" max="6144" width="13.7109375" style="188" hidden="1"/>
    <col min="6145" max="6145" width="3.7109375" style="188" customWidth="1"/>
    <col min="6146" max="6146" width="13.42578125" style="188" customWidth="1"/>
    <col min="6147" max="6147" width="19" style="188" customWidth="1"/>
    <col min="6148" max="6148" width="13.42578125" style="188" bestFit="1" customWidth="1"/>
    <col min="6149" max="6149" width="12.140625" style="188" customWidth="1"/>
    <col min="6150" max="6150" width="10.140625" style="188" customWidth="1"/>
    <col min="6151" max="6151" width="12" style="188" bestFit="1" customWidth="1"/>
    <col min="6152" max="6152" width="31.28515625" style="188" customWidth="1"/>
    <col min="6153" max="6153" width="17.28515625" style="188" customWidth="1"/>
    <col min="6154" max="6155" width="20.7109375" style="188" customWidth="1"/>
    <col min="6156" max="6156" width="2" style="188" customWidth="1"/>
    <col min="6157" max="6157" width="4" style="188" customWidth="1"/>
    <col min="6158" max="6158" width="13.42578125" style="188" customWidth="1"/>
    <col min="6159" max="6160" width="11.42578125" style="188" customWidth="1"/>
    <col min="6161" max="6161" width="3" style="188" customWidth="1"/>
    <col min="6162" max="6162" width="3.42578125" style="188" customWidth="1"/>
    <col min="6163" max="6385" width="13.7109375" style="188" hidden="1" customWidth="1"/>
    <col min="6386" max="6400" width="13.7109375" style="188" hidden="1"/>
    <col min="6401" max="6401" width="3.7109375" style="188" customWidth="1"/>
    <col min="6402" max="6402" width="13.42578125" style="188" customWidth="1"/>
    <col min="6403" max="6403" width="19" style="188" customWidth="1"/>
    <col min="6404" max="6404" width="13.42578125" style="188" bestFit="1" customWidth="1"/>
    <col min="6405" max="6405" width="12.140625" style="188" customWidth="1"/>
    <col min="6406" max="6406" width="10.140625" style="188" customWidth="1"/>
    <col min="6407" max="6407" width="12" style="188" bestFit="1" customWidth="1"/>
    <col min="6408" max="6408" width="31.28515625" style="188" customWidth="1"/>
    <col min="6409" max="6409" width="17.28515625" style="188" customWidth="1"/>
    <col min="6410" max="6411" width="20.7109375" style="188" customWidth="1"/>
    <col min="6412" max="6412" width="2" style="188" customWidth="1"/>
    <col min="6413" max="6413" width="4" style="188" customWidth="1"/>
    <col min="6414" max="6414" width="13.42578125" style="188" customWidth="1"/>
    <col min="6415" max="6416" width="11.42578125" style="188" customWidth="1"/>
    <col min="6417" max="6417" width="3" style="188" customWidth="1"/>
    <col min="6418" max="6418" width="3.42578125" style="188" customWidth="1"/>
    <col min="6419" max="6641" width="13.7109375" style="188" hidden="1" customWidth="1"/>
    <col min="6642" max="6656" width="13.7109375" style="188" hidden="1"/>
    <col min="6657" max="6657" width="3.7109375" style="188" customWidth="1"/>
    <col min="6658" max="6658" width="13.42578125" style="188" customWidth="1"/>
    <col min="6659" max="6659" width="19" style="188" customWidth="1"/>
    <col min="6660" max="6660" width="13.42578125" style="188" bestFit="1" customWidth="1"/>
    <col min="6661" max="6661" width="12.140625" style="188" customWidth="1"/>
    <col min="6662" max="6662" width="10.140625" style="188" customWidth="1"/>
    <col min="6663" max="6663" width="12" style="188" bestFit="1" customWidth="1"/>
    <col min="6664" max="6664" width="31.28515625" style="188" customWidth="1"/>
    <col min="6665" max="6665" width="17.28515625" style="188" customWidth="1"/>
    <col min="6666" max="6667" width="20.7109375" style="188" customWidth="1"/>
    <col min="6668" max="6668" width="2" style="188" customWidth="1"/>
    <col min="6669" max="6669" width="4" style="188" customWidth="1"/>
    <col min="6670" max="6670" width="13.42578125" style="188" customWidth="1"/>
    <col min="6671" max="6672" width="11.42578125" style="188" customWidth="1"/>
    <col min="6673" max="6673" width="3" style="188" customWidth="1"/>
    <col min="6674" max="6674" width="3.42578125" style="188" customWidth="1"/>
    <col min="6675" max="6897" width="13.7109375" style="188" hidden="1" customWidth="1"/>
    <col min="6898" max="6912" width="13.7109375" style="188" hidden="1"/>
    <col min="6913" max="6913" width="3.7109375" style="188" customWidth="1"/>
    <col min="6914" max="6914" width="13.42578125" style="188" customWidth="1"/>
    <col min="6915" max="6915" width="19" style="188" customWidth="1"/>
    <col min="6916" max="6916" width="13.42578125" style="188" bestFit="1" customWidth="1"/>
    <col min="6917" max="6917" width="12.140625" style="188" customWidth="1"/>
    <col min="6918" max="6918" width="10.140625" style="188" customWidth="1"/>
    <col min="6919" max="6919" width="12" style="188" bestFit="1" customWidth="1"/>
    <col min="6920" max="6920" width="31.28515625" style="188" customWidth="1"/>
    <col min="6921" max="6921" width="17.28515625" style="188" customWidth="1"/>
    <col min="6922" max="6923" width="20.7109375" style="188" customWidth="1"/>
    <col min="6924" max="6924" width="2" style="188" customWidth="1"/>
    <col min="6925" max="6925" width="4" style="188" customWidth="1"/>
    <col min="6926" max="6926" width="13.42578125" style="188" customWidth="1"/>
    <col min="6927" max="6928" width="11.42578125" style="188" customWidth="1"/>
    <col min="6929" max="6929" width="3" style="188" customWidth="1"/>
    <col min="6930" max="6930" width="3.42578125" style="188" customWidth="1"/>
    <col min="6931" max="7153" width="13.7109375" style="188" hidden="1" customWidth="1"/>
    <col min="7154" max="7168" width="13.7109375" style="188" hidden="1"/>
    <col min="7169" max="7169" width="3.7109375" style="188" customWidth="1"/>
    <col min="7170" max="7170" width="13.42578125" style="188" customWidth="1"/>
    <col min="7171" max="7171" width="19" style="188" customWidth="1"/>
    <col min="7172" max="7172" width="13.42578125" style="188" bestFit="1" customWidth="1"/>
    <col min="7173" max="7173" width="12.140625" style="188" customWidth="1"/>
    <col min="7174" max="7174" width="10.140625" style="188" customWidth="1"/>
    <col min="7175" max="7175" width="12" style="188" bestFit="1" customWidth="1"/>
    <col min="7176" max="7176" width="31.28515625" style="188" customWidth="1"/>
    <col min="7177" max="7177" width="17.28515625" style="188" customWidth="1"/>
    <col min="7178" max="7179" width="20.7109375" style="188" customWidth="1"/>
    <col min="7180" max="7180" width="2" style="188" customWidth="1"/>
    <col min="7181" max="7181" width="4" style="188" customWidth="1"/>
    <col min="7182" max="7182" width="13.42578125" style="188" customWidth="1"/>
    <col min="7183" max="7184" width="11.42578125" style="188" customWidth="1"/>
    <col min="7185" max="7185" width="3" style="188" customWidth="1"/>
    <col min="7186" max="7186" width="3.42578125" style="188" customWidth="1"/>
    <col min="7187" max="7409" width="13.7109375" style="188" hidden="1" customWidth="1"/>
    <col min="7410" max="7424" width="13.7109375" style="188" hidden="1"/>
    <col min="7425" max="7425" width="3.7109375" style="188" customWidth="1"/>
    <col min="7426" max="7426" width="13.42578125" style="188" customWidth="1"/>
    <col min="7427" max="7427" width="19" style="188" customWidth="1"/>
    <col min="7428" max="7428" width="13.42578125" style="188" bestFit="1" customWidth="1"/>
    <col min="7429" max="7429" width="12.140625" style="188" customWidth="1"/>
    <col min="7430" max="7430" width="10.140625" style="188" customWidth="1"/>
    <col min="7431" max="7431" width="12" style="188" bestFit="1" customWidth="1"/>
    <col min="7432" max="7432" width="31.28515625" style="188" customWidth="1"/>
    <col min="7433" max="7433" width="17.28515625" style="188" customWidth="1"/>
    <col min="7434" max="7435" width="20.7109375" style="188" customWidth="1"/>
    <col min="7436" max="7436" width="2" style="188" customWidth="1"/>
    <col min="7437" max="7437" width="4" style="188" customWidth="1"/>
    <col min="7438" max="7438" width="13.42578125" style="188" customWidth="1"/>
    <col min="7439" max="7440" width="11.42578125" style="188" customWidth="1"/>
    <col min="7441" max="7441" width="3" style="188" customWidth="1"/>
    <col min="7442" max="7442" width="3.42578125" style="188" customWidth="1"/>
    <col min="7443" max="7665" width="13.7109375" style="188" hidden="1" customWidth="1"/>
    <col min="7666" max="7680" width="13.7109375" style="188" hidden="1"/>
    <col min="7681" max="7681" width="3.7109375" style="188" customWidth="1"/>
    <col min="7682" max="7682" width="13.42578125" style="188" customWidth="1"/>
    <col min="7683" max="7683" width="19" style="188" customWidth="1"/>
    <col min="7684" max="7684" width="13.42578125" style="188" bestFit="1" customWidth="1"/>
    <col min="7685" max="7685" width="12.140625" style="188" customWidth="1"/>
    <col min="7686" max="7686" width="10.140625" style="188" customWidth="1"/>
    <col min="7687" max="7687" width="12" style="188" bestFit="1" customWidth="1"/>
    <col min="7688" max="7688" width="31.28515625" style="188" customWidth="1"/>
    <col min="7689" max="7689" width="17.28515625" style="188" customWidth="1"/>
    <col min="7690" max="7691" width="20.7109375" style="188" customWidth="1"/>
    <col min="7692" max="7692" width="2" style="188" customWidth="1"/>
    <col min="7693" max="7693" width="4" style="188" customWidth="1"/>
    <col min="7694" max="7694" width="13.42578125" style="188" customWidth="1"/>
    <col min="7695" max="7696" width="11.42578125" style="188" customWidth="1"/>
    <col min="7697" max="7697" width="3" style="188" customWidth="1"/>
    <col min="7698" max="7698" width="3.42578125" style="188" customWidth="1"/>
    <col min="7699" max="7921" width="13.7109375" style="188" hidden="1" customWidth="1"/>
    <col min="7922" max="7936" width="13.7109375" style="188" hidden="1"/>
    <col min="7937" max="7937" width="3.7109375" style="188" customWidth="1"/>
    <col min="7938" max="7938" width="13.42578125" style="188" customWidth="1"/>
    <col min="7939" max="7939" width="19" style="188" customWidth="1"/>
    <col min="7940" max="7940" width="13.42578125" style="188" bestFit="1" customWidth="1"/>
    <col min="7941" max="7941" width="12.140625" style="188" customWidth="1"/>
    <col min="7942" max="7942" width="10.140625" style="188" customWidth="1"/>
    <col min="7943" max="7943" width="12" style="188" bestFit="1" customWidth="1"/>
    <col min="7944" max="7944" width="31.28515625" style="188" customWidth="1"/>
    <col min="7945" max="7945" width="17.28515625" style="188" customWidth="1"/>
    <col min="7946" max="7947" width="20.7109375" style="188" customWidth="1"/>
    <col min="7948" max="7948" width="2" style="188" customWidth="1"/>
    <col min="7949" max="7949" width="4" style="188" customWidth="1"/>
    <col min="7950" max="7950" width="13.42578125" style="188" customWidth="1"/>
    <col min="7951" max="7952" width="11.42578125" style="188" customWidth="1"/>
    <col min="7953" max="7953" width="3" style="188" customWidth="1"/>
    <col min="7954" max="7954" width="3.42578125" style="188" customWidth="1"/>
    <col min="7955" max="8177" width="13.7109375" style="188" hidden="1" customWidth="1"/>
    <col min="8178" max="8192" width="13.7109375" style="188" hidden="1"/>
    <col min="8193" max="8193" width="3.7109375" style="188" customWidth="1"/>
    <col min="8194" max="8194" width="13.42578125" style="188" customWidth="1"/>
    <col min="8195" max="8195" width="19" style="188" customWidth="1"/>
    <col min="8196" max="8196" width="13.42578125" style="188" bestFit="1" customWidth="1"/>
    <col min="8197" max="8197" width="12.140625" style="188" customWidth="1"/>
    <col min="8198" max="8198" width="10.140625" style="188" customWidth="1"/>
    <col min="8199" max="8199" width="12" style="188" bestFit="1" customWidth="1"/>
    <col min="8200" max="8200" width="31.28515625" style="188" customWidth="1"/>
    <col min="8201" max="8201" width="17.28515625" style="188" customWidth="1"/>
    <col min="8202" max="8203" width="20.7109375" style="188" customWidth="1"/>
    <col min="8204" max="8204" width="2" style="188" customWidth="1"/>
    <col min="8205" max="8205" width="4" style="188" customWidth="1"/>
    <col min="8206" max="8206" width="13.42578125" style="188" customWidth="1"/>
    <col min="8207" max="8208" width="11.42578125" style="188" customWidth="1"/>
    <col min="8209" max="8209" width="3" style="188" customWidth="1"/>
    <col min="8210" max="8210" width="3.42578125" style="188" customWidth="1"/>
    <col min="8211" max="8433" width="13.7109375" style="188" hidden="1" customWidth="1"/>
    <col min="8434" max="8448" width="13.7109375" style="188" hidden="1"/>
    <col min="8449" max="8449" width="3.7109375" style="188" customWidth="1"/>
    <col min="8450" max="8450" width="13.42578125" style="188" customWidth="1"/>
    <col min="8451" max="8451" width="19" style="188" customWidth="1"/>
    <col min="8452" max="8452" width="13.42578125" style="188" bestFit="1" customWidth="1"/>
    <col min="8453" max="8453" width="12.140625" style="188" customWidth="1"/>
    <col min="8454" max="8454" width="10.140625" style="188" customWidth="1"/>
    <col min="8455" max="8455" width="12" style="188" bestFit="1" customWidth="1"/>
    <col min="8456" max="8456" width="31.28515625" style="188" customWidth="1"/>
    <col min="8457" max="8457" width="17.28515625" style="188" customWidth="1"/>
    <col min="8458" max="8459" width="20.7109375" style="188" customWidth="1"/>
    <col min="8460" max="8460" width="2" style="188" customWidth="1"/>
    <col min="8461" max="8461" width="4" style="188" customWidth="1"/>
    <col min="8462" max="8462" width="13.42578125" style="188" customWidth="1"/>
    <col min="8463" max="8464" width="11.42578125" style="188" customWidth="1"/>
    <col min="8465" max="8465" width="3" style="188" customWidth="1"/>
    <col min="8466" max="8466" width="3.42578125" style="188" customWidth="1"/>
    <col min="8467" max="8689" width="13.7109375" style="188" hidden="1" customWidth="1"/>
    <col min="8690" max="8704" width="13.7109375" style="188" hidden="1"/>
    <col min="8705" max="8705" width="3.7109375" style="188" customWidth="1"/>
    <col min="8706" max="8706" width="13.42578125" style="188" customWidth="1"/>
    <col min="8707" max="8707" width="19" style="188" customWidth="1"/>
    <col min="8708" max="8708" width="13.42578125" style="188" bestFit="1" customWidth="1"/>
    <col min="8709" max="8709" width="12.140625" style="188" customWidth="1"/>
    <col min="8710" max="8710" width="10.140625" style="188" customWidth="1"/>
    <col min="8711" max="8711" width="12" style="188" bestFit="1" customWidth="1"/>
    <col min="8712" max="8712" width="31.28515625" style="188" customWidth="1"/>
    <col min="8713" max="8713" width="17.28515625" style="188" customWidth="1"/>
    <col min="8714" max="8715" width="20.7109375" style="188" customWidth="1"/>
    <col min="8716" max="8716" width="2" style="188" customWidth="1"/>
    <col min="8717" max="8717" width="4" style="188" customWidth="1"/>
    <col min="8718" max="8718" width="13.42578125" style="188" customWidth="1"/>
    <col min="8719" max="8720" width="11.42578125" style="188" customWidth="1"/>
    <col min="8721" max="8721" width="3" style="188" customWidth="1"/>
    <col min="8722" max="8722" width="3.42578125" style="188" customWidth="1"/>
    <col min="8723" max="8945" width="13.7109375" style="188" hidden="1" customWidth="1"/>
    <col min="8946" max="8960" width="13.7109375" style="188" hidden="1"/>
    <col min="8961" max="8961" width="3.7109375" style="188" customWidth="1"/>
    <col min="8962" max="8962" width="13.42578125" style="188" customWidth="1"/>
    <col min="8963" max="8963" width="19" style="188" customWidth="1"/>
    <col min="8964" max="8964" width="13.42578125" style="188" bestFit="1" customWidth="1"/>
    <col min="8965" max="8965" width="12.140625" style="188" customWidth="1"/>
    <col min="8966" max="8966" width="10.140625" style="188" customWidth="1"/>
    <col min="8967" max="8967" width="12" style="188" bestFit="1" customWidth="1"/>
    <col min="8968" max="8968" width="31.28515625" style="188" customWidth="1"/>
    <col min="8969" max="8969" width="17.28515625" style="188" customWidth="1"/>
    <col min="8970" max="8971" width="20.7109375" style="188" customWidth="1"/>
    <col min="8972" max="8972" width="2" style="188" customWidth="1"/>
    <col min="8973" max="8973" width="4" style="188" customWidth="1"/>
    <col min="8974" max="8974" width="13.42578125" style="188" customWidth="1"/>
    <col min="8975" max="8976" width="11.42578125" style="188" customWidth="1"/>
    <col min="8977" max="8977" width="3" style="188" customWidth="1"/>
    <col min="8978" max="8978" width="3.42578125" style="188" customWidth="1"/>
    <col min="8979" max="9201" width="13.7109375" style="188" hidden="1" customWidth="1"/>
    <col min="9202" max="9216" width="13.7109375" style="188" hidden="1"/>
    <col min="9217" max="9217" width="3.7109375" style="188" customWidth="1"/>
    <col min="9218" max="9218" width="13.42578125" style="188" customWidth="1"/>
    <col min="9219" max="9219" width="19" style="188" customWidth="1"/>
    <col min="9220" max="9220" width="13.42578125" style="188" bestFit="1" customWidth="1"/>
    <col min="9221" max="9221" width="12.140625" style="188" customWidth="1"/>
    <col min="9222" max="9222" width="10.140625" style="188" customWidth="1"/>
    <col min="9223" max="9223" width="12" style="188" bestFit="1" customWidth="1"/>
    <col min="9224" max="9224" width="31.28515625" style="188" customWidth="1"/>
    <col min="9225" max="9225" width="17.28515625" style="188" customWidth="1"/>
    <col min="9226" max="9227" width="20.7109375" style="188" customWidth="1"/>
    <col min="9228" max="9228" width="2" style="188" customWidth="1"/>
    <col min="9229" max="9229" width="4" style="188" customWidth="1"/>
    <col min="9230" max="9230" width="13.42578125" style="188" customWidth="1"/>
    <col min="9231" max="9232" width="11.42578125" style="188" customWidth="1"/>
    <col min="9233" max="9233" width="3" style="188" customWidth="1"/>
    <col min="9234" max="9234" width="3.42578125" style="188" customWidth="1"/>
    <col min="9235" max="9457" width="13.7109375" style="188" hidden="1" customWidth="1"/>
    <col min="9458" max="9472" width="13.7109375" style="188" hidden="1"/>
    <col min="9473" max="9473" width="3.7109375" style="188" customWidth="1"/>
    <col min="9474" max="9474" width="13.42578125" style="188" customWidth="1"/>
    <col min="9475" max="9475" width="19" style="188" customWidth="1"/>
    <col min="9476" max="9476" width="13.42578125" style="188" bestFit="1" customWidth="1"/>
    <col min="9477" max="9477" width="12.140625" style="188" customWidth="1"/>
    <col min="9478" max="9478" width="10.140625" style="188" customWidth="1"/>
    <col min="9479" max="9479" width="12" style="188" bestFit="1" customWidth="1"/>
    <col min="9480" max="9480" width="31.28515625" style="188" customWidth="1"/>
    <col min="9481" max="9481" width="17.28515625" style="188" customWidth="1"/>
    <col min="9482" max="9483" width="20.7109375" style="188" customWidth="1"/>
    <col min="9484" max="9484" width="2" style="188" customWidth="1"/>
    <col min="9485" max="9485" width="4" style="188" customWidth="1"/>
    <col min="9486" max="9486" width="13.42578125" style="188" customWidth="1"/>
    <col min="9487" max="9488" width="11.42578125" style="188" customWidth="1"/>
    <col min="9489" max="9489" width="3" style="188" customWidth="1"/>
    <col min="9490" max="9490" width="3.42578125" style="188" customWidth="1"/>
    <col min="9491" max="9713" width="13.7109375" style="188" hidden="1" customWidth="1"/>
    <col min="9714" max="9728" width="13.7109375" style="188" hidden="1"/>
    <col min="9729" max="9729" width="3.7109375" style="188" customWidth="1"/>
    <col min="9730" max="9730" width="13.42578125" style="188" customWidth="1"/>
    <col min="9731" max="9731" width="19" style="188" customWidth="1"/>
    <col min="9732" max="9732" width="13.42578125" style="188" bestFit="1" customWidth="1"/>
    <col min="9733" max="9733" width="12.140625" style="188" customWidth="1"/>
    <col min="9734" max="9734" width="10.140625" style="188" customWidth="1"/>
    <col min="9735" max="9735" width="12" style="188" bestFit="1" customWidth="1"/>
    <col min="9736" max="9736" width="31.28515625" style="188" customWidth="1"/>
    <col min="9737" max="9737" width="17.28515625" style="188" customWidth="1"/>
    <col min="9738" max="9739" width="20.7109375" style="188" customWidth="1"/>
    <col min="9740" max="9740" width="2" style="188" customWidth="1"/>
    <col min="9741" max="9741" width="4" style="188" customWidth="1"/>
    <col min="9742" max="9742" width="13.42578125" style="188" customWidth="1"/>
    <col min="9743" max="9744" width="11.42578125" style="188" customWidth="1"/>
    <col min="9745" max="9745" width="3" style="188" customWidth="1"/>
    <col min="9746" max="9746" width="3.42578125" style="188" customWidth="1"/>
    <col min="9747" max="9969" width="13.7109375" style="188" hidden="1" customWidth="1"/>
    <col min="9970" max="9984" width="13.7109375" style="188" hidden="1"/>
    <col min="9985" max="9985" width="3.7109375" style="188" customWidth="1"/>
    <col min="9986" max="9986" width="13.42578125" style="188" customWidth="1"/>
    <col min="9987" max="9987" width="19" style="188" customWidth="1"/>
    <col min="9988" max="9988" width="13.42578125" style="188" bestFit="1" customWidth="1"/>
    <col min="9989" max="9989" width="12.140625" style="188" customWidth="1"/>
    <col min="9990" max="9990" width="10.140625" style="188" customWidth="1"/>
    <col min="9991" max="9991" width="12" style="188" bestFit="1" customWidth="1"/>
    <col min="9992" max="9992" width="31.28515625" style="188" customWidth="1"/>
    <col min="9993" max="9993" width="17.28515625" style="188" customWidth="1"/>
    <col min="9994" max="9995" width="20.7109375" style="188" customWidth="1"/>
    <col min="9996" max="9996" width="2" style="188" customWidth="1"/>
    <col min="9997" max="9997" width="4" style="188" customWidth="1"/>
    <col min="9998" max="9998" width="13.42578125" style="188" customWidth="1"/>
    <col min="9999" max="10000" width="11.42578125" style="188" customWidth="1"/>
    <col min="10001" max="10001" width="3" style="188" customWidth="1"/>
    <col min="10002" max="10002" width="3.42578125" style="188" customWidth="1"/>
    <col min="10003" max="10225" width="13.7109375" style="188" hidden="1" customWidth="1"/>
    <col min="10226" max="10240" width="13.7109375" style="188" hidden="1"/>
    <col min="10241" max="10241" width="3.7109375" style="188" customWidth="1"/>
    <col min="10242" max="10242" width="13.42578125" style="188" customWidth="1"/>
    <col min="10243" max="10243" width="19" style="188" customWidth="1"/>
    <col min="10244" max="10244" width="13.42578125" style="188" bestFit="1" customWidth="1"/>
    <col min="10245" max="10245" width="12.140625" style="188" customWidth="1"/>
    <col min="10246" max="10246" width="10.140625" style="188" customWidth="1"/>
    <col min="10247" max="10247" width="12" style="188" bestFit="1" customWidth="1"/>
    <col min="10248" max="10248" width="31.28515625" style="188" customWidth="1"/>
    <col min="10249" max="10249" width="17.28515625" style="188" customWidth="1"/>
    <col min="10250" max="10251" width="20.7109375" style="188" customWidth="1"/>
    <col min="10252" max="10252" width="2" style="188" customWidth="1"/>
    <col min="10253" max="10253" width="4" style="188" customWidth="1"/>
    <col min="10254" max="10254" width="13.42578125" style="188" customWidth="1"/>
    <col min="10255" max="10256" width="11.42578125" style="188" customWidth="1"/>
    <col min="10257" max="10257" width="3" style="188" customWidth="1"/>
    <col min="10258" max="10258" width="3.42578125" style="188" customWidth="1"/>
    <col min="10259" max="10481" width="13.7109375" style="188" hidden="1" customWidth="1"/>
    <col min="10482" max="10496" width="13.7109375" style="188" hidden="1"/>
    <col min="10497" max="10497" width="3.7109375" style="188" customWidth="1"/>
    <col min="10498" max="10498" width="13.42578125" style="188" customWidth="1"/>
    <col min="10499" max="10499" width="19" style="188" customWidth="1"/>
    <col min="10500" max="10500" width="13.42578125" style="188" bestFit="1" customWidth="1"/>
    <col min="10501" max="10501" width="12.140625" style="188" customWidth="1"/>
    <col min="10502" max="10502" width="10.140625" style="188" customWidth="1"/>
    <col min="10503" max="10503" width="12" style="188" bestFit="1" customWidth="1"/>
    <col min="10504" max="10504" width="31.28515625" style="188" customWidth="1"/>
    <col min="10505" max="10505" width="17.28515625" style="188" customWidth="1"/>
    <col min="10506" max="10507" width="20.7109375" style="188" customWidth="1"/>
    <col min="10508" max="10508" width="2" style="188" customWidth="1"/>
    <col min="10509" max="10509" width="4" style="188" customWidth="1"/>
    <col min="10510" max="10510" width="13.42578125" style="188" customWidth="1"/>
    <col min="10511" max="10512" width="11.42578125" style="188" customWidth="1"/>
    <col min="10513" max="10513" width="3" style="188" customWidth="1"/>
    <col min="10514" max="10514" width="3.42578125" style="188" customWidth="1"/>
    <col min="10515" max="10737" width="13.7109375" style="188" hidden="1" customWidth="1"/>
    <col min="10738" max="10752" width="13.7109375" style="188" hidden="1"/>
    <col min="10753" max="10753" width="3.7109375" style="188" customWidth="1"/>
    <col min="10754" max="10754" width="13.42578125" style="188" customWidth="1"/>
    <col min="10755" max="10755" width="19" style="188" customWidth="1"/>
    <col min="10756" max="10756" width="13.42578125" style="188" bestFit="1" customWidth="1"/>
    <col min="10757" max="10757" width="12.140625" style="188" customWidth="1"/>
    <col min="10758" max="10758" width="10.140625" style="188" customWidth="1"/>
    <col min="10759" max="10759" width="12" style="188" bestFit="1" customWidth="1"/>
    <col min="10760" max="10760" width="31.28515625" style="188" customWidth="1"/>
    <col min="10761" max="10761" width="17.28515625" style="188" customWidth="1"/>
    <col min="10762" max="10763" width="20.7109375" style="188" customWidth="1"/>
    <col min="10764" max="10764" width="2" style="188" customWidth="1"/>
    <col min="10765" max="10765" width="4" style="188" customWidth="1"/>
    <col min="10766" max="10766" width="13.42578125" style="188" customWidth="1"/>
    <col min="10767" max="10768" width="11.42578125" style="188" customWidth="1"/>
    <col min="10769" max="10769" width="3" style="188" customWidth="1"/>
    <col min="10770" max="10770" width="3.42578125" style="188" customWidth="1"/>
    <col min="10771" max="10993" width="13.7109375" style="188" hidden="1" customWidth="1"/>
    <col min="10994" max="11008" width="13.7109375" style="188" hidden="1"/>
    <col min="11009" max="11009" width="3.7109375" style="188" customWidth="1"/>
    <col min="11010" max="11010" width="13.42578125" style="188" customWidth="1"/>
    <col min="11011" max="11011" width="19" style="188" customWidth="1"/>
    <col min="11012" max="11012" width="13.42578125" style="188" bestFit="1" customWidth="1"/>
    <col min="11013" max="11013" width="12.140625" style="188" customWidth="1"/>
    <col min="11014" max="11014" width="10.140625" style="188" customWidth="1"/>
    <col min="11015" max="11015" width="12" style="188" bestFit="1" customWidth="1"/>
    <col min="11016" max="11016" width="31.28515625" style="188" customWidth="1"/>
    <col min="11017" max="11017" width="17.28515625" style="188" customWidth="1"/>
    <col min="11018" max="11019" width="20.7109375" style="188" customWidth="1"/>
    <col min="11020" max="11020" width="2" style="188" customWidth="1"/>
    <col min="11021" max="11021" width="4" style="188" customWidth="1"/>
    <col min="11022" max="11022" width="13.42578125" style="188" customWidth="1"/>
    <col min="11023" max="11024" width="11.42578125" style="188" customWidth="1"/>
    <col min="11025" max="11025" width="3" style="188" customWidth="1"/>
    <col min="11026" max="11026" width="3.42578125" style="188" customWidth="1"/>
    <col min="11027" max="11249" width="13.7109375" style="188" hidden="1" customWidth="1"/>
    <col min="11250" max="11264" width="13.7109375" style="188" hidden="1"/>
    <col min="11265" max="11265" width="3.7109375" style="188" customWidth="1"/>
    <col min="11266" max="11266" width="13.42578125" style="188" customWidth="1"/>
    <col min="11267" max="11267" width="19" style="188" customWidth="1"/>
    <col min="11268" max="11268" width="13.42578125" style="188" bestFit="1" customWidth="1"/>
    <col min="11269" max="11269" width="12.140625" style="188" customWidth="1"/>
    <col min="11270" max="11270" width="10.140625" style="188" customWidth="1"/>
    <col min="11271" max="11271" width="12" style="188" bestFit="1" customWidth="1"/>
    <col min="11272" max="11272" width="31.28515625" style="188" customWidth="1"/>
    <col min="11273" max="11273" width="17.28515625" style="188" customWidth="1"/>
    <col min="11274" max="11275" width="20.7109375" style="188" customWidth="1"/>
    <col min="11276" max="11276" width="2" style="188" customWidth="1"/>
    <col min="11277" max="11277" width="4" style="188" customWidth="1"/>
    <col min="11278" max="11278" width="13.42578125" style="188" customWidth="1"/>
    <col min="11279" max="11280" width="11.42578125" style="188" customWidth="1"/>
    <col min="11281" max="11281" width="3" style="188" customWidth="1"/>
    <col min="11282" max="11282" width="3.42578125" style="188" customWidth="1"/>
    <col min="11283" max="11505" width="13.7109375" style="188" hidden="1" customWidth="1"/>
    <col min="11506" max="11520" width="13.7109375" style="188" hidden="1"/>
    <col min="11521" max="11521" width="3.7109375" style="188" customWidth="1"/>
    <col min="11522" max="11522" width="13.42578125" style="188" customWidth="1"/>
    <col min="11523" max="11523" width="19" style="188" customWidth="1"/>
    <col min="11524" max="11524" width="13.42578125" style="188" bestFit="1" customWidth="1"/>
    <col min="11525" max="11525" width="12.140625" style="188" customWidth="1"/>
    <col min="11526" max="11526" width="10.140625" style="188" customWidth="1"/>
    <col min="11527" max="11527" width="12" style="188" bestFit="1" customWidth="1"/>
    <col min="11528" max="11528" width="31.28515625" style="188" customWidth="1"/>
    <col min="11529" max="11529" width="17.28515625" style="188" customWidth="1"/>
    <col min="11530" max="11531" width="20.7109375" style="188" customWidth="1"/>
    <col min="11532" max="11532" width="2" style="188" customWidth="1"/>
    <col min="11533" max="11533" width="4" style="188" customWidth="1"/>
    <col min="11534" max="11534" width="13.42578125" style="188" customWidth="1"/>
    <col min="11535" max="11536" width="11.42578125" style="188" customWidth="1"/>
    <col min="11537" max="11537" width="3" style="188" customWidth="1"/>
    <col min="11538" max="11538" width="3.42578125" style="188" customWidth="1"/>
    <col min="11539" max="11761" width="13.7109375" style="188" hidden="1" customWidth="1"/>
    <col min="11762" max="11776" width="13.7109375" style="188" hidden="1"/>
    <col min="11777" max="11777" width="3.7109375" style="188" customWidth="1"/>
    <col min="11778" max="11778" width="13.42578125" style="188" customWidth="1"/>
    <col min="11779" max="11779" width="19" style="188" customWidth="1"/>
    <col min="11780" max="11780" width="13.42578125" style="188" bestFit="1" customWidth="1"/>
    <col min="11781" max="11781" width="12.140625" style="188" customWidth="1"/>
    <col min="11782" max="11782" width="10.140625" style="188" customWidth="1"/>
    <col min="11783" max="11783" width="12" style="188" bestFit="1" customWidth="1"/>
    <col min="11784" max="11784" width="31.28515625" style="188" customWidth="1"/>
    <col min="11785" max="11785" width="17.28515625" style="188" customWidth="1"/>
    <col min="11786" max="11787" width="20.7109375" style="188" customWidth="1"/>
    <col min="11788" max="11788" width="2" style="188" customWidth="1"/>
    <col min="11789" max="11789" width="4" style="188" customWidth="1"/>
    <col min="11790" max="11790" width="13.42578125" style="188" customWidth="1"/>
    <col min="11791" max="11792" width="11.42578125" style="188" customWidth="1"/>
    <col min="11793" max="11793" width="3" style="188" customWidth="1"/>
    <col min="11794" max="11794" width="3.42578125" style="188" customWidth="1"/>
    <col min="11795" max="12017" width="13.7109375" style="188" hidden="1" customWidth="1"/>
    <col min="12018" max="12032" width="13.7109375" style="188" hidden="1"/>
    <col min="12033" max="12033" width="3.7109375" style="188" customWidth="1"/>
    <col min="12034" max="12034" width="13.42578125" style="188" customWidth="1"/>
    <col min="12035" max="12035" width="19" style="188" customWidth="1"/>
    <col min="12036" max="12036" width="13.42578125" style="188" bestFit="1" customWidth="1"/>
    <col min="12037" max="12037" width="12.140625" style="188" customWidth="1"/>
    <col min="12038" max="12038" width="10.140625" style="188" customWidth="1"/>
    <col min="12039" max="12039" width="12" style="188" bestFit="1" customWidth="1"/>
    <col min="12040" max="12040" width="31.28515625" style="188" customWidth="1"/>
    <col min="12041" max="12041" width="17.28515625" style="188" customWidth="1"/>
    <col min="12042" max="12043" width="20.7109375" style="188" customWidth="1"/>
    <col min="12044" max="12044" width="2" style="188" customWidth="1"/>
    <col min="12045" max="12045" width="4" style="188" customWidth="1"/>
    <col min="12046" max="12046" width="13.42578125" style="188" customWidth="1"/>
    <col min="12047" max="12048" width="11.42578125" style="188" customWidth="1"/>
    <col min="12049" max="12049" width="3" style="188" customWidth="1"/>
    <col min="12050" max="12050" width="3.42578125" style="188" customWidth="1"/>
    <col min="12051" max="12273" width="13.7109375" style="188" hidden="1" customWidth="1"/>
    <col min="12274" max="12288" width="13.7109375" style="188" hidden="1"/>
    <col min="12289" max="12289" width="3.7109375" style="188" customWidth="1"/>
    <col min="12290" max="12290" width="13.42578125" style="188" customWidth="1"/>
    <col min="12291" max="12291" width="19" style="188" customWidth="1"/>
    <col min="12292" max="12292" width="13.42578125" style="188" bestFit="1" customWidth="1"/>
    <col min="12293" max="12293" width="12.140625" style="188" customWidth="1"/>
    <col min="12294" max="12294" width="10.140625" style="188" customWidth="1"/>
    <col min="12295" max="12295" width="12" style="188" bestFit="1" customWidth="1"/>
    <col min="12296" max="12296" width="31.28515625" style="188" customWidth="1"/>
    <col min="12297" max="12297" width="17.28515625" style="188" customWidth="1"/>
    <col min="12298" max="12299" width="20.7109375" style="188" customWidth="1"/>
    <col min="12300" max="12300" width="2" style="188" customWidth="1"/>
    <col min="12301" max="12301" width="4" style="188" customWidth="1"/>
    <col min="12302" max="12302" width="13.42578125" style="188" customWidth="1"/>
    <col min="12303" max="12304" width="11.42578125" style="188" customWidth="1"/>
    <col min="12305" max="12305" width="3" style="188" customWidth="1"/>
    <col min="12306" max="12306" width="3.42578125" style="188" customWidth="1"/>
    <col min="12307" max="12529" width="13.7109375" style="188" hidden="1" customWidth="1"/>
    <col min="12530" max="12544" width="13.7109375" style="188" hidden="1"/>
    <col min="12545" max="12545" width="3.7109375" style="188" customWidth="1"/>
    <col min="12546" max="12546" width="13.42578125" style="188" customWidth="1"/>
    <col min="12547" max="12547" width="19" style="188" customWidth="1"/>
    <col min="12548" max="12548" width="13.42578125" style="188" bestFit="1" customWidth="1"/>
    <col min="12549" max="12549" width="12.140625" style="188" customWidth="1"/>
    <col min="12550" max="12550" width="10.140625" style="188" customWidth="1"/>
    <col min="12551" max="12551" width="12" style="188" bestFit="1" customWidth="1"/>
    <col min="12552" max="12552" width="31.28515625" style="188" customWidth="1"/>
    <col min="12553" max="12553" width="17.28515625" style="188" customWidth="1"/>
    <col min="12554" max="12555" width="20.7109375" style="188" customWidth="1"/>
    <col min="12556" max="12556" width="2" style="188" customWidth="1"/>
    <col min="12557" max="12557" width="4" style="188" customWidth="1"/>
    <col min="12558" max="12558" width="13.42578125" style="188" customWidth="1"/>
    <col min="12559" max="12560" width="11.42578125" style="188" customWidth="1"/>
    <col min="12561" max="12561" width="3" style="188" customWidth="1"/>
    <col min="12562" max="12562" width="3.42578125" style="188" customWidth="1"/>
    <col min="12563" max="12785" width="13.7109375" style="188" hidden="1" customWidth="1"/>
    <col min="12786" max="12800" width="13.7109375" style="188" hidden="1"/>
    <col min="12801" max="12801" width="3.7109375" style="188" customWidth="1"/>
    <col min="12802" max="12802" width="13.42578125" style="188" customWidth="1"/>
    <col min="12803" max="12803" width="19" style="188" customWidth="1"/>
    <col min="12804" max="12804" width="13.42578125" style="188" bestFit="1" customWidth="1"/>
    <col min="12805" max="12805" width="12.140625" style="188" customWidth="1"/>
    <col min="12806" max="12806" width="10.140625" style="188" customWidth="1"/>
    <col min="12807" max="12807" width="12" style="188" bestFit="1" customWidth="1"/>
    <col min="12808" max="12808" width="31.28515625" style="188" customWidth="1"/>
    <col min="12809" max="12809" width="17.28515625" style="188" customWidth="1"/>
    <col min="12810" max="12811" width="20.7109375" style="188" customWidth="1"/>
    <col min="12812" max="12812" width="2" style="188" customWidth="1"/>
    <col min="12813" max="12813" width="4" style="188" customWidth="1"/>
    <col min="12814" max="12814" width="13.42578125" style="188" customWidth="1"/>
    <col min="12815" max="12816" width="11.42578125" style="188" customWidth="1"/>
    <col min="12817" max="12817" width="3" style="188" customWidth="1"/>
    <col min="12818" max="12818" width="3.42578125" style="188" customWidth="1"/>
    <col min="12819" max="13041" width="13.7109375" style="188" hidden="1" customWidth="1"/>
    <col min="13042" max="13056" width="13.7109375" style="188" hidden="1"/>
    <col min="13057" max="13057" width="3.7109375" style="188" customWidth="1"/>
    <col min="13058" max="13058" width="13.42578125" style="188" customWidth="1"/>
    <col min="13059" max="13059" width="19" style="188" customWidth="1"/>
    <col min="13060" max="13060" width="13.42578125" style="188" bestFit="1" customWidth="1"/>
    <col min="13061" max="13061" width="12.140625" style="188" customWidth="1"/>
    <col min="13062" max="13062" width="10.140625" style="188" customWidth="1"/>
    <col min="13063" max="13063" width="12" style="188" bestFit="1" customWidth="1"/>
    <col min="13064" max="13064" width="31.28515625" style="188" customWidth="1"/>
    <col min="13065" max="13065" width="17.28515625" style="188" customWidth="1"/>
    <col min="13066" max="13067" width="20.7109375" style="188" customWidth="1"/>
    <col min="13068" max="13068" width="2" style="188" customWidth="1"/>
    <col min="13069" max="13069" width="4" style="188" customWidth="1"/>
    <col min="13070" max="13070" width="13.42578125" style="188" customWidth="1"/>
    <col min="13071" max="13072" width="11.42578125" style="188" customWidth="1"/>
    <col min="13073" max="13073" width="3" style="188" customWidth="1"/>
    <col min="13074" max="13074" width="3.42578125" style="188" customWidth="1"/>
    <col min="13075" max="13297" width="13.7109375" style="188" hidden="1" customWidth="1"/>
    <col min="13298" max="13312" width="13.7109375" style="188" hidden="1"/>
    <col min="13313" max="13313" width="3.7109375" style="188" customWidth="1"/>
    <col min="13314" max="13314" width="13.42578125" style="188" customWidth="1"/>
    <col min="13315" max="13315" width="19" style="188" customWidth="1"/>
    <col min="13316" max="13316" width="13.42578125" style="188" bestFit="1" customWidth="1"/>
    <col min="13317" max="13317" width="12.140625" style="188" customWidth="1"/>
    <col min="13318" max="13318" width="10.140625" style="188" customWidth="1"/>
    <col min="13319" max="13319" width="12" style="188" bestFit="1" customWidth="1"/>
    <col min="13320" max="13320" width="31.28515625" style="188" customWidth="1"/>
    <col min="13321" max="13321" width="17.28515625" style="188" customWidth="1"/>
    <col min="13322" max="13323" width="20.7109375" style="188" customWidth="1"/>
    <col min="13324" max="13324" width="2" style="188" customWidth="1"/>
    <col min="13325" max="13325" width="4" style="188" customWidth="1"/>
    <col min="13326" max="13326" width="13.42578125" style="188" customWidth="1"/>
    <col min="13327" max="13328" width="11.42578125" style="188" customWidth="1"/>
    <col min="13329" max="13329" width="3" style="188" customWidth="1"/>
    <col min="13330" max="13330" width="3.42578125" style="188" customWidth="1"/>
    <col min="13331" max="13553" width="13.7109375" style="188" hidden="1" customWidth="1"/>
    <col min="13554" max="13568" width="13.7109375" style="188" hidden="1"/>
    <col min="13569" max="13569" width="3.7109375" style="188" customWidth="1"/>
    <col min="13570" max="13570" width="13.42578125" style="188" customWidth="1"/>
    <col min="13571" max="13571" width="19" style="188" customWidth="1"/>
    <col min="13572" max="13572" width="13.42578125" style="188" bestFit="1" customWidth="1"/>
    <col min="13573" max="13573" width="12.140625" style="188" customWidth="1"/>
    <col min="13574" max="13574" width="10.140625" style="188" customWidth="1"/>
    <col min="13575" max="13575" width="12" style="188" bestFit="1" customWidth="1"/>
    <col min="13576" max="13576" width="31.28515625" style="188" customWidth="1"/>
    <col min="13577" max="13577" width="17.28515625" style="188" customWidth="1"/>
    <col min="13578" max="13579" width="20.7109375" style="188" customWidth="1"/>
    <col min="13580" max="13580" width="2" style="188" customWidth="1"/>
    <col min="13581" max="13581" width="4" style="188" customWidth="1"/>
    <col min="13582" max="13582" width="13.42578125" style="188" customWidth="1"/>
    <col min="13583" max="13584" width="11.42578125" style="188" customWidth="1"/>
    <col min="13585" max="13585" width="3" style="188" customWidth="1"/>
    <col min="13586" max="13586" width="3.42578125" style="188" customWidth="1"/>
    <col min="13587" max="13809" width="13.7109375" style="188" hidden="1" customWidth="1"/>
    <col min="13810" max="13824" width="13.7109375" style="188" hidden="1"/>
    <col min="13825" max="13825" width="3.7109375" style="188" customWidth="1"/>
    <col min="13826" max="13826" width="13.42578125" style="188" customWidth="1"/>
    <col min="13827" max="13827" width="19" style="188" customWidth="1"/>
    <col min="13828" max="13828" width="13.42578125" style="188" bestFit="1" customWidth="1"/>
    <col min="13829" max="13829" width="12.140625" style="188" customWidth="1"/>
    <col min="13830" max="13830" width="10.140625" style="188" customWidth="1"/>
    <col min="13831" max="13831" width="12" style="188" bestFit="1" customWidth="1"/>
    <col min="13832" max="13832" width="31.28515625" style="188" customWidth="1"/>
    <col min="13833" max="13833" width="17.28515625" style="188" customWidth="1"/>
    <col min="13834" max="13835" width="20.7109375" style="188" customWidth="1"/>
    <col min="13836" max="13836" width="2" style="188" customWidth="1"/>
    <col min="13837" max="13837" width="4" style="188" customWidth="1"/>
    <col min="13838" max="13838" width="13.42578125" style="188" customWidth="1"/>
    <col min="13839" max="13840" width="11.42578125" style="188" customWidth="1"/>
    <col min="13841" max="13841" width="3" style="188" customWidth="1"/>
    <col min="13842" max="13842" width="3.42578125" style="188" customWidth="1"/>
    <col min="13843" max="14065" width="13.7109375" style="188" hidden="1" customWidth="1"/>
    <col min="14066" max="14080" width="13.7109375" style="188" hidden="1"/>
    <col min="14081" max="14081" width="3.7109375" style="188" customWidth="1"/>
    <col min="14082" max="14082" width="13.42578125" style="188" customWidth="1"/>
    <col min="14083" max="14083" width="19" style="188" customWidth="1"/>
    <col min="14084" max="14084" width="13.42578125" style="188" bestFit="1" customWidth="1"/>
    <col min="14085" max="14085" width="12.140625" style="188" customWidth="1"/>
    <col min="14086" max="14086" width="10.140625" style="188" customWidth="1"/>
    <col min="14087" max="14087" width="12" style="188" bestFit="1" customWidth="1"/>
    <col min="14088" max="14088" width="31.28515625" style="188" customWidth="1"/>
    <col min="14089" max="14089" width="17.28515625" style="188" customWidth="1"/>
    <col min="14090" max="14091" width="20.7109375" style="188" customWidth="1"/>
    <col min="14092" max="14092" width="2" style="188" customWidth="1"/>
    <col min="14093" max="14093" width="4" style="188" customWidth="1"/>
    <col min="14094" max="14094" width="13.42578125" style="188" customWidth="1"/>
    <col min="14095" max="14096" width="11.42578125" style="188" customWidth="1"/>
    <col min="14097" max="14097" width="3" style="188" customWidth="1"/>
    <col min="14098" max="14098" width="3.42578125" style="188" customWidth="1"/>
    <col min="14099" max="14321" width="13.7109375" style="188" hidden="1" customWidth="1"/>
    <col min="14322" max="14336" width="13.7109375" style="188" hidden="1"/>
    <col min="14337" max="14337" width="3.7109375" style="188" customWidth="1"/>
    <col min="14338" max="14338" width="13.42578125" style="188" customWidth="1"/>
    <col min="14339" max="14339" width="19" style="188" customWidth="1"/>
    <col min="14340" max="14340" width="13.42578125" style="188" bestFit="1" customWidth="1"/>
    <col min="14341" max="14341" width="12.140625" style="188" customWidth="1"/>
    <col min="14342" max="14342" width="10.140625" style="188" customWidth="1"/>
    <col min="14343" max="14343" width="12" style="188" bestFit="1" customWidth="1"/>
    <col min="14344" max="14344" width="31.28515625" style="188" customWidth="1"/>
    <col min="14345" max="14345" width="17.28515625" style="188" customWidth="1"/>
    <col min="14346" max="14347" width="20.7109375" style="188" customWidth="1"/>
    <col min="14348" max="14348" width="2" style="188" customWidth="1"/>
    <col min="14349" max="14349" width="4" style="188" customWidth="1"/>
    <col min="14350" max="14350" width="13.42578125" style="188" customWidth="1"/>
    <col min="14351" max="14352" width="11.42578125" style="188" customWidth="1"/>
    <col min="14353" max="14353" width="3" style="188" customWidth="1"/>
    <col min="14354" max="14354" width="3.42578125" style="188" customWidth="1"/>
    <col min="14355" max="14577" width="13.7109375" style="188" hidden="1" customWidth="1"/>
    <col min="14578" max="14592" width="13.7109375" style="188" hidden="1"/>
    <col min="14593" max="14593" width="3.7109375" style="188" customWidth="1"/>
    <col min="14594" max="14594" width="13.42578125" style="188" customWidth="1"/>
    <col min="14595" max="14595" width="19" style="188" customWidth="1"/>
    <col min="14596" max="14596" width="13.42578125" style="188" bestFit="1" customWidth="1"/>
    <col min="14597" max="14597" width="12.140625" style="188" customWidth="1"/>
    <col min="14598" max="14598" width="10.140625" style="188" customWidth="1"/>
    <col min="14599" max="14599" width="12" style="188" bestFit="1" customWidth="1"/>
    <col min="14600" max="14600" width="31.28515625" style="188" customWidth="1"/>
    <col min="14601" max="14601" width="17.28515625" style="188" customWidth="1"/>
    <col min="14602" max="14603" width="20.7109375" style="188" customWidth="1"/>
    <col min="14604" max="14604" width="2" style="188" customWidth="1"/>
    <col min="14605" max="14605" width="4" style="188" customWidth="1"/>
    <col min="14606" max="14606" width="13.42578125" style="188" customWidth="1"/>
    <col min="14607" max="14608" width="11.42578125" style="188" customWidth="1"/>
    <col min="14609" max="14609" width="3" style="188" customWidth="1"/>
    <col min="14610" max="14610" width="3.42578125" style="188" customWidth="1"/>
    <col min="14611" max="14833" width="13.7109375" style="188" hidden="1" customWidth="1"/>
    <col min="14834" max="14848" width="13.7109375" style="188" hidden="1"/>
    <col min="14849" max="14849" width="3.7109375" style="188" customWidth="1"/>
    <col min="14850" max="14850" width="13.42578125" style="188" customWidth="1"/>
    <col min="14851" max="14851" width="19" style="188" customWidth="1"/>
    <col min="14852" max="14852" width="13.42578125" style="188" bestFit="1" customWidth="1"/>
    <col min="14853" max="14853" width="12.140625" style="188" customWidth="1"/>
    <col min="14854" max="14854" width="10.140625" style="188" customWidth="1"/>
    <col min="14855" max="14855" width="12" style="188" bestFit="1" customWidth="1"/>
    <col min="14856" max="14856" width="31.28515625" style="188" customWidth="1"/>
    <col min="14857" max="14857" width="17.28515625" style="188" customWidth="1"/>
    <col min="14858" max="14859" width="20.7109375" style="188" customWidth="1"/>
    <col min="14860" max="14860" width="2" style="188" customWidth="1"/>
    <col min="14861" max="14861" width="4" style="188" customWidth="1"/>
    <col min="14862" max="14862" width="13.42578125" style="188" customWidth="1"/>
    <col min="14863" max="14864" width="11.42578125" style="188" customWidth="1"/>
    <col min="14865" max="14865" width="3" style="188" customWidth="1"/>
    <col min="14866" max="14866" width="3.42578125" style="188" customWidth="1"/>
    <col min="14867" max="15089" width="13.7109375" style="188" hidden="1" customWidth="1"/>
    <col min="15090" max="15104" width="13.7109375" style="188" hidden="1"/>
    <col min="15105" max="15105" width="3.7109375" style="188" customWidth="1"/>
    <col min="15106" max="15106" width="13.42578125" style="188" customWidth="1"/>
    <col min="15107" max="15107" width="19" style="188" customWidth="1"/>
    <col min="15108" max="15108" width="13.42578125" style="188" bestFit="1" customWidth="1"/>
    <col min="15109" max="15109" width="12.140625" style="188" customWidth="1"/>
    <col min="15110" max="15110" width="10.140625" style="188" customWidth="1"/>
    <col min="15111" max="15111" width="12" style="188" bestFit="1" customWidth="1"/>
    <col min="15112" max="15112" width="31.28515625" style="188" customWidth="1"/>
    <col min="15113" max="15113" width="17.28515625" style="188" customWidth="1"/>
    <col min="15114" max="15115" width="20.7109375" style="188" customWidth="1"/>
    <col min="15116" max="15116" width="2" style="188" customWidth="1"/>
    <col min="15117" max="15117" width="4" style="188" customWidth="1"/>
    <col min="15118" max="15118" width="13.42578125" style="188" customWidth="1"/>
    <col min="15119" max="15120" width="11.42578125" style="188" customWidth="1"/>
    <col min="15121" max="15121" width="3" style="188" customWidth="1"/>
    <col min="15122" max="15122" width="3.42578125" style="188" customWidth="1"/>
    <col min="15123" max="15345" width="13.7109375" style="188" hidden="1" customWidth="1"/>
    <col min="15346" max="15360" width="13.7109375" style="188" hidden="1"/>
    <col min="15361" max="15361" width="3.7109375" style="188" customWidth="1"/>
    <col min="15362" max="15362" width="13.42578125" style="188" customWidth="1"/>
    <col min="15363" max="15363" width="19" style="188" customWidth="1"/>
    <col min="15364" max="15364" width="13.42578125" style="188" bestFit="1" customWidth="1"/>
    <col min="15365" max="15365" width="12.140625" style="188" customWidth="1"/>
    <col min="15366" max="15366" width="10.140625" style="188" customWidth="1"/>
    <col min="15367" max="15367" width="12" style="188" bestFit="1" customWidth="1"/>
    <col min="15368" max="15368" width="31.28515625" style="188" customWidth="1"/>
    <col min="15369" max="15369" width="17.28515625" style="188" customWidth="1"/>
    <col min="15370" max="15371" width="20.7109375" style="188" customWidth="1"/>
    <col min="15372" max="15372" width="2" style="188" customWidth="1"/>
    <col min="15373" max="15373" width="4" style="188" customWidth="1"/>
    <col min="15374" max="15374" width="13.42578125" style="188" customWidth="1"/>
    <col min="15375" max="15376" width="11.42578125" style="188" customWidth="1"/>
    <col min="15377" max="15377" width="3" style="188" customWidth="1"/>
    <col min="15378" max="15378" width="3.42578125" style="188" customWidth="1"/>
    <col min="15379" max="15601" width="13.7109375" style="188" hidden="1" customWidth="1"/>
    <col min="15602" max="15616" width="13.7109375" style="188" hidden="1"/>
    <col min="15617" max="15617" width="3.7109375" style="188" customWidth="1"/>
    <col min="15618" max="15618" width="13.42578125" style="188" customWidth="1"/>
    <col min="15619" max="15619" width="19" style="188" customWidth="1"/>
    <col min="15620" max="15620" width="13.42578125" style="188" bestFit="1" customWidth="1"/>
    <col min="15621" max="15621" width="12.140625" style="188" customWidth="1"/>
    <col min="15622" max="15622" width="10.140625" style="188" customWidth="1"/>
    <col min="15623" max="15623" width="12" style="188" bestFit="1" customWidth="1"/>
    <col min="15624" max="15624" width="31.28515625" style="188" customWidth="1"/>
    <col min="15625" max="15625" width="17.28515625" style="188" customWidth="1"/>
    <col min="15626" max="15627" width="20.7109375" style="188" customWidth="1"/>
    <col min="15628" max="15628" width="2" style="188" customWidth="1"/>
    <col min="15629" max="15629" width="4" style="188" customWidth="1"/>
    <col min="15630" max="15630" width="13.42578125" style="188" customWidth="1"/>
    <col min="15631" max="15632" width="11.42578125" style="188" customWidth="1"/>
    <col min="15633" max="15633" width="3" style="188" customWidth="1"/>
    <col min="15634" max="15634" width="3.42578125" style="188" customWidth="1"/>
    <col min="15635" max="15857" width="13.7109375" style="188" hidden="1" customWidth="1"/>
    <col min="15858" max="15872" width="13.7109375" style="188" hidden="1"/>
    <col min="15873" max="15873" width="3.7109375" style="188" customWidth="1"/>
    <col min="15874" max="15874" width="13.42578125" style="188" customWidth="1"/>
    <col min="15875" max="15875" width="19" style="188" customWidth="1"/>
    <col min="15876" max="15876" width="13.42578125" style="188" bestFit="1" customWidth="1"/>
    <col min="15877" max="15877" width="12.140625" style="188" customWidth="1"/>
    <col min="15878" max="15878" width="10.140625" style="188" customWidth="1"/>
    <col min="15879" max="15879" width="12" style="188" bestFit="1" customWidth="1"/>
    <col min="15880" max="15880" width="31.28515625" style="188" customWidth="1"/>
    <col min="15881" max="15881" width="17.28515625" style="188" customWidth="1"/>
    <col min="15882" max="15883" width="20.7109375" style="188" customWidth="1"/>
    <col min="15884" max="15884" width="2" style="188" customWidth="1"/>
    <col min="15885" max="15885" width="4" style="188" customWidth="1"/>
    <col min="15886" max="15886" width="13.42578125" style="188" customWidth="1"/>
    <col min="15887" max="15888" width="11.42578125" style="188" customWidth="1"/>
    <col min="15889" max="15889" width="3" style="188" customWidth="1"/>
    <col min="15890" max="15890" width="3.42578125" style="188" customWidth="1"/>
    <col min="15891" max="16113" width="13.7109375" style="188" hidden="1" customWidth="1"/>
    <col min="16114" max="16128" width="13.7109375" style="188" hidden="1"/>
    <col min="16129" max="16129" width="3.7109375" style="188" customWidth="1"/>
    <col min="16130" max="16130" width="13.42578125" style="188" customWidth="1"/>
    <col min="16131" max="16131" width="19" style="188" customWidth="1"/>
    <col min="16132" max="16132" width="13.42578125" style="188" bestFit="1" customWidth="1"/>
    <col min="16133" max="16133" width="12.140625" style="188" customWidth="1"/>
    <col min="16134" max="16134" width="10.140625" style="188" customWidth="1"/>
    <col min="16135" max="16135" width="12" style="188" bestFit="1" customWidth="1"/>
    <col min="16136" max="16136" width="31.28515625" style="188" customWidth="1"/>
    <col min="16137" max="16137" width="17.28515625" style="188" customWidth="1"/>
    <col min="16138" max="16139" width="20.7109375" style="188" customWidth="1"/>
    <col min="16140" max="16140" width="2" style="188" customWidth="1"/>
    <col min="16141" max="16141" width="4" style="188" customWidth="1"/>
    <col min="16142" max="16142" width="13.42578125" style="188" customWidth="1"/>
    <col min="16143" max="16144" width="11.42578125" style="188" customWidth="1"/>
    <col min="16145" max="16145" width="3" style="188" customWidth="1"/>
    <col min="16146" max="16146" width="3.42578125" style="188" customWidth="1"/>
    <col min="16147" max="16369" width="13.7109375" style="188" hidden="1" customWidth="1"/>
    <col min="16370" max="16384" width="13.7109375" style="188" hidden="1"/>
  </cols>
  <sheetData>
    <row r="1" spans="2:17" s="167" customFormat="1" ht="15" thickBot="1" x14ac:dyDescent="0.25"/>
    <row r="2" spans="2:17" s="167" customFormat="1" ht="27.75" customHeight="1" thickBot="1" x14ac:dyDescent="0.25">
      <c r="B2" s="1098"/>
      <c r="C2" s="1099"/>
      <c r="D2" s="1104" t="s">
        <v>249</v>
      </c>
      <c r="E2" s="1105"/>
      <c r="F2" s="1105"/>
      <c r="G2" s="1105"/>
      <c r="H2" s="1105"/>
      <c r="I2" s="1106"/>
      <c r="J2" s="467" t="s">
        <v>301</v>
      </c>
      <c r="K2" s="1110"/>
      <c r="L2" s="190"/>
    </row>
    <row r="3" spans="2:17" s="167" customFormat="1" ht="20.45" customHeight="1" thickBot="1" x14ac:dyDescent="0.25">
      <c r="B3" s="1100"/>
      <c r="C3" s="1101"/>
      <c r="D3" s="1107"/>
      <c r="E3" s="1108"/>
      <c r="F3" s="1108"/>
      <c r="G3" s="1108"/>
      <c r="H3" s="1108"/>
      <c r="I3" s="1109"/>
      <c r="J3" s="191" t="s">
        <v>299</v>
      </c>
      <c r="K3" s="1111"/>
      <c r="L3" s="190"/>
    </row>
    <row r="4" spans="2:17" s="167" customFormat="1" ht="20.45" customHeight="1" thickBot="1" x14ac:dyDescent="0.25">
      <c r="B4" s="1100"/>
      <c r="C4" s="1101"/>
      <c r="D4" s="1104" t="s">
        <v>250</v>
      </c>
      <c r="E4" s="1105"/>
      <c r="F4" s="1105"/>
      <c r="G4" s="1105"/>
      <c r="H4" s="1105"/>
      <c r="I4" s="1106"/>
      <c r="J4" s="189" t="s">
        <v>300</v>
      </c>
      <c r="K4" s="1111"/>
      <c r="L4" s="190"/>
    </row>
    <row r="5" spans="2:17" s="167" customFormat="1" ht="20.45" customHeight="1" thickBot="1" x14ac:dyDescent="0.25">
      <c r="B5" s="1102"/>
      <c r="C5" s="1103"/>
      <c r="D5" s="1107"/>
      <c r="E5" s="1108"/>
      <c r="F5" s="1108"/>
      <c r="G5" s="1108"/>
      <c r="H5" s="1108"/>
      <c r="I5" s="1109"/>
      <c r="J5" s="192" t="s">
        <v>150</v>
      </c>
      <c r="K5" s="1112"/>
      <c r="L5" s="190"/>
    </row>
    <row r="6" spans="2:17" s="167" customFormat="1" ht="15" customHeight="1" thickBot="1" x14ac:dyDescent="0.25">
      <c r="B6" s="1113"/>
      <c r="C6" s="1113"/>
      <c r="D6" s="1113"/>
      <c r="E6" s="1113"/>
      <c r="F6" s="1113"/>
      <c r="G6" s="1113"/>
      <c r="H6" s="1113"/>
      <c r="I6" s="1113"/>
      <c r="J6" s="1113"/>
      <c r="K6" s="1113"/>
      <c r="L6" s="193"/>
    </row>
    <row r="7" spans="2:17" ht="24" customHeight="1" thickBot="1" x14ac:dyDescent="0.25">
      <c r="B7" s="1114" t="s">
        <v>251</v>
      </c>
      <c r="C7" s="1115"/>
      <c r="D7" s="1115"/>
      <c r="E7" s="1116"/>
      <c r="F7" s="1117"/>
      <c r="G7" s="1117"/>
      <c r="H7" s="1117"/>
      <c r="I7" s="1117"/>
      <c r="J7" s="1117"/>
      <c r="K7" s="1118"/>
      <c r="L7" s="194"/>
    </row>
    <row r="8" spans="2:17" ht="10.5" customHeight="1" thickBot="1" x14ac:dyDescent="0.25"/>
    <row r="9" spans="2:17" ht="56.25" customHeight="1" x14ac:dyDescent="0.2">
      <c r="B9" s="195" t="s">
        <v>252</v>
      </c>
      <c r="C9" s="196" t="s">
        <v>253</v>
      </c>
      <c r="D9" s="197" t="s">
        <v>254</v>
      </c>
      <c r="E9" s="197" t="s">
        <v>255</v>
      </c>
      <c r="F9" s="197" t="s">
        <v>256</v>
      </c>
      <c r="G9" s="197" t="s">
        <v>257</v>
      </c>
      <c r="H9" s="197" t="s">
        <v>258</v>
      </c>
      <c r="I9" s="197" t="s">
        <v>259</v>
      </c>
      <c r="J9" s="197" t="s">
        <v>260</v>
      </c>
      <c r="K9" s="198" t="s">
        <v>261</v>
      </c>
      <c r="M9" s="199"/>
      <c r="N9" s="1094" t="s">
        <v>262</v>
      </c>
      <c r="O9" s="1094"/>
      <c r="P9" s="1094"/>
      <c r="Q9" s="200"/>
    </row>
    <row r="10" spans="2:17" x14ac:dyDescent="0.2">
      <c r="B10" s="201">
        <v>2020</v>
      </c>
      <c r="C10" s="202">
        <v>2020</v>
      </c>
      <c r="D10" s="203"/>
      <c r="E10" s="204"/>
      <c r="F10" s="205" t="str">
        <f>IF(ISERROR(E10/D10),"-",E10/D10)</f>
        <v>-</v>
      </c>
      <c r="G10" s="206" t="str">
        <f>IF(F10&lt;40%,"Bajo",IF(F10&lt;70%,"Medio",IF(F10&lt;90%,"Satisfactorio",IF(F10&lt;100%,"Satisfactorio","Sobresaliente"))))</f>
        <v>Sobresaliente</v>
      </c>
      <c r="H10" s="207"/>
      <c r="I10" s="207"/>
      <c r="J10" s="208"/>
      <c r="K10" s="209"/>
      <c r="L10" s="210"/>
      <c r="M10" s="211"/>
      <c r="N10" s="212" t="s">
        <v>263</v>
      </c>
      <c r="O10" s="213" t="s">
        <v>264</v>
      </c>
      <c r="P10" s="214" t="s">
        <v>265</v>
      </c>
      <c r="Q10" s="215"/>
    </row>
    <row r="11" spans="2:17" x14ac:dyDescent="0.2">
      <c r="B11" s="201">
        <v>2021</v>
      </c>
      <c r="C11" s="202">
        <v>2021</v>
      </c>
      <c r="D11" s="203"/>
      <c r="E11" s="204"/>
      <c r="F11" s="205" t="str">
        <f>IF(ISERROR(E11/D11),"-",E11/D11)</f>
        <v>-</v>
      </c>
      <c r="G11" s="206" t="str">
        <f t="shared" ref="G11:G27" si="0">IF(F11&lt;40%,"Bajo",IF(F11&lt;70%,"Medio",IF(F11&lt;90%,"Satisfactorio",IF(F11&lt;100%,"Satisfactorio","Sobresaliente"))))</f>
        <v>Sobresaliente</v>
      </c>
      <c r="H11" s="207"/>
      <c r="I11" s="207"/>
      <c r="J11" s="208"/>
      <c r="K11" s="209"/>
      <c r="L11" s="210"/>
      <c r="M11" s="211"/>
      <c r="N11" s="216" t="s">
        <v>266</v>
      </c>
      <c r="O11" s="217" t="s">
        <v>267</v>
      </c>
      <c r="P11" s="188" t="s">
        <v>268</v>
      </c>
      <c r="Q11" s="218"/>
    </row>
    <row r="12" spans="2:17" x14ac:dyDescent="0.2">
      <c r="B12" s="201">
        <v>2022</v>
      </c>
      <c r="C12" s="219">
        <v>2022</v>
      </c>
      <c r="D12" s="203"/>
      <c r="E12" s="204"/>
      <c r="F12" s="205" t="str">
        <f>IF(ISERROR(E12/D12),"-",E12/D12)</f>
        <v>-</v>
      </c>
      <c r="G12" s="206" t="str">
        <f t="shared" si="0"/>
        <v>Sobresaliente</v>
      </c>
      <c r="H12" s="207"/>
      <c r="I12" s="207"/>
      <c r="J12" s="208"/>
      <c r="K12" s="209"/>
      <c r="L12" s="210"/>
      <c r="M12" s="211"/>
      <c r="N12" s="220" t="s">
        <v>269</v>
      </c>
      <c r="O12" s="213" t="s">
        <v>270</v>
      </c>
      <c r="P12" s="177" t="s">
        <v>271</v>
      </c>
      <c r="Q12" s="221"/>
    </row>
    <row r="13" spans="2:17" x14ac:dyDescent="0.2">
      <c r="B13" s="201">
        <v>2023</v>
      </c>
      <c r="C13" s="202">
        <v>2023</v>
      </c>
      <c r="D13" s="203"/>
      <c r="E13" s="204"/>
      <c r="F13" s="205" t="str">
        <f t="shared" ref="F13:F27" si="1">IF(ISERROR(E13/D13),"-",E13/D13)</f>
        <v>-</v>
      </c>
      <c r="G13" s="206" t="str">
        <f t="shared" si="0"/>
        <v>Sobresaliente</v>
      </c>
      <c r="H13" s="207"/>
      <c r="I13" s="207"/>
      <c r="J13" s="208"/>
      <c r="K13" s="209"/>
      <c r="L13" s="210"/>
      <c r="M13" s="211"/>
      <c r="N13" s="222" t="s">
        <v>272</v>
      </c>
      <c r="O13" s="213" t="s">
        <v>273</v>
      </c>
      <c r="P13" s="214">
        <v>0.4</v>
      </c>
      <c r="Q13" s="215"/>
    </row>
    <row r="14" spans="2:17" x14ac:dyDescent="0.2">
      <c r="B14" s="201"/>
      <c r="C14" s="202"/>
      <c r="D14" s="203"/>
      <c r="E14" s="204"/>
      <c r="F14" s="205" t="str">
        <f t="shared" si="1"/>
        <v>-</v>
      </c>
      <c r="G14" s="206" t="str">
        <f t="shared" si="0"/>
        <v>Sobresaliente</v>
      </c>
      <c r="H14" s="207"/>
      <c r="I14" s="207"/>
      <c r="J14" s="208"/>
      <c r="K14" s="209"/>
      <c r="L14" s="210"/>
      <c r="M14" s="223"/>
      <c r="N14" s="224"/>
      <c r="O14" s="225"/>
      <c r="P14" s="226"/>
      <c r="Q14" s="227"/>
    </row>
    <row r="15" spans="2:17" x14ac:dyDescent="0.2">
      <c r="B15" s="201"/>
      <c r="C15" s="202"/>
      <c r="D15" s="203"/>
      <c r="E15" s="204"/>
      <c r="F15" s="205" t="str">
        <f t="shared" si="1"/>
        <v>-</v>
      </c>
      <c r="G15" s="206" t="str">
        <f t="shared" si="0"/>
        <v>Sobresaliente</v>
      </c>
      <c r="H15" s="207"/>
      <c r="I15" s="207"/>
      <c r="J15" s="208"/>
      <c r="K15" s="209"/>
      <c r="L15" s="210"/>
      <c r="O15" s="213"/>
      <c r="P15" s="177"/>
      <c r="Q15" s="177"/>
    </row>
    <row r="16" spans="2:17" x14ac:dyDescent="0.2">
      <c r="B16" s="201"/>
      <c r="C16" s="202"/>
      <c r="D16" s="203"/>
      <c r="E16" s="204"/>
      <c r="F16" s="205" t="str">
        <f t="shared" si="1"/>
        <v>-</v>
      </c>
      <c r="G16" s="206" t="str">
        <f t="shared" si="0"/>
        <v>Sobresaliente</v>
      </c>
      <c r="H16" s="207"/>
      <c r="I16" s="207"/>
      <c r="J16" s="208"/>
      <c r="K16" s="209"/>
      <c r="L16" s="210"/>
      <c r="O16" s="213"/>
      <c r="P16" s="177"/>
      <c r="Q16" s="177"/>
    </row>
    <row r="17" spans="2:17" x14ac:dyDescent="0.2">
      <c r="B17" s="201"/>
      <c r="C17" s="202"/>
      <c r="D17" s="203"/>
      <c r="E17" s="204"/>
      <c r="F17" s="205" t="str">
        <f t="shared" si="1"/>
        <v>-</v>
      </c>
      <c r="G17" s="206" t="str">
        <f t="shared" si="0"/>
        <v>Sobresaliente</v>
      </c>
      <c r="H17" s="207"/>
      <c r="I17" s="207"/>
      <c r="J17" s="208"/>
      <c r="K17" s="209"/>
      <c r="L17" s="210"/>
      <c r="O17" s="213"/>
      <c r="P17" s="177"/>
      <c r="Q17" s="177"/>
    </row>
    <row r="18" spans="2:17" x14ac:dyDescent="0.2">
      <c r="B18" s="201"/>
      <c r="C18" s="202"/>
      <c r="D18" s="203"/>
      <c r="E18" s="204"/>
      <c r="F18" s="205" t="str">
        <f t="shared" si="1"/>
        <v>-</v>
      </c>
      <c r="G18" s="206" t="str">
        <f t="shared" si="0"/>
        <v>Sobresaliente</v>
      </c>
      <c r="H18" s="207"/>
      <c r="I18" s="207"/>
      <c r="J18" s="208"/>
      <c r="K18" s="209"/>
      <c r="L18" s="210"/>
      <c r="N18" s="228" t="s">
        <v>199</v>
      </c>
      <c r="O18" s="213"/>
      <c r="P18" s="177"/>
      <c r="Q18" s="177"/>
    </row>
    <row r="19" spans="2:17" x14ac:dyDescent="0.2">
      <c r="B19" s="201"/>
      <c r="C19" s="202"/>
      <c r="D19" s="203"/>
      <c r="E19" s="204"/>
      <c r="F19" s="205" t="str">
        <f t="shared" si="1"/>
        <v>-</v>
      </c>
      <c r="G19" s="206" t="str">
        <f t="shared" si="0"/>
        <v>Sobresaliente</v>
      </c>
      <c r="H19" s="207"/>
      <c r="I19" s="207"/>
      <c r="J19" s="208"/>
      <c r="K19" s="209"/>
      <c r="L19" s="210"/>
      <c r="O19" s="213"/>
      <c r="P19" s="177"/>
      <c r="Q19" s="177"/>
    </row>
    <row r="20" spans="2:17" x14ac:dyDescent="0.2">
      <c r="B20" s="201"/>
      <c r="C20" s="202"/>
      <c r="D20" s="203"/>
      <c r="E20" s="204"/>
      <c r="F20" s="205" t="str">
        <f t="shared" si="1"/>
        <v>-</v>
      </c>
      <c r="G20" s="206" t="str">
        <f t="shared" si="0"/>
        <v>Sobresaliente</v>
      </c>
      <c r="H20" s="207"/>
      <c r="I20" s="207"/>
      <c r="J20" s="208"/>
      <c r="K20" s="209"/>
      <c r="L20" s="210"/>
      <c r="O20" s="213"/>
      <c r="P20" s="177"/>
      <c r="Q20" s="177"/>
    </row>
    <row r="21" spans="2:17" x14ac:dyDescent="0.2">
      <c r="B21" s="201"/>
      <c r="C21" s="202"/>
      <c r="D21" s="203"/>
      <c r="E21" s="204"/>
      <c r="F21" s="205" t="str">
        <f t="shared" si="1"/>
        <v>-</v>
      </c>
      <c r="G21" s="206" t="str">
        <f t="shared" si="0"/>
        <v>Sobresaliente</v>
      </c>
      <c r="H21" s="207"/>
      <c r="I21" s="207"/>
      <c r="J21" s="208"/>
      <c r="K21" s="209"/>
      <c r="L21" s="210"/>
      <c r="O21" s="213"/>
      <c r="P21" s="177"/>
      <c r="Q21" s="177"/>
    </row>
    <row r="22" spans="2:17" x14ac:dyDescent="0.2">
      <c r="B22" s="201"/>
      <c r="C22" s="202"/>
      <c r="D22" s="203"/>
      <c r="E22" s="204"/>
      <c r="F22" s="205" t="str">
        <f t="shared" si="1"/>
        <v>-</v>
      </c>
      <c r="G22" s="206" t="str">
        <f t="shared" si="0"/>
        <v>Sobresaliente</v>
      </c>
      <c r="H22" s="207"/>
      <c r="I22" s="207"/>
      <c r="J22" s="208"/>
      <c r="K22" s="209"/>
      <c r="L22" s="210"/>
      <c r="O22" s="213"/>
      <c r="P22" s="177"/>
      <c r="Q22" s="177"/>
    </row>
    <row r="23" spans="2:17" x14ac:dyDescent="0.2">
      <c r="B23" s="201"/>
      <c r="C23" s="202"/>
      <c r="D23" s="203"/>
      <c r="E23" s="204"/>
      <c r="F23" s="205" t="str">
        <f t="shared" si="1"/>
        <v>-</v>
      </c>
      <c r="G23" s="206" t="str">
        <f t="shared" si="0"/>
        <v>Sobresaliente</v>
      </c>
      <c r="H23" s="207"/>
      <c r="I23" s="207"/>
      <c r="J23" s="208"/>
      <c r="K23" s="209"/>
      <c r="L23" s="210"/>
      <c r="O23" s="213"/>
      <c r="P23" s="177"/>
      <c r="Q23" s="177"/>
    </row>
    <row r="24" spans="2:17" x14ac:dyDescent="0.2">
      <c r="B24" s="229"/>
      <c r="C24" s="230"/>
      <c r="D24" s="203"/>
      <c r="E24" s="204"/>
      <c r="F24" s="205" t="str">
        <f t="shared" si="1"/>
        <v>-</v>
      </c>
      <c r="G24" s="206" t="str">
        <f t="shared" si="0"/>
        <v>Sobresaliente</v>
      </c>
      <c r="H24" s="207"/>
      <c r="I24" s="207"/>
      <c r="J24" s="208"/>
      <c r="K24" s="209"/>
      <c r="L24" s="210"/>
    </row>
    <row r="25" spans="2:17" x14ac:dyDescent="0.2">
      <c r="B25" s="201"/>
      <c r="C25" s="219"/>
      <c r="D25" s="203"/>
      <c r="E25" s="204"/>
      <c r="F25" s="205" t="str">
        <f t="shared" si="1"/>
        <v>-</v>
      </c>
      <c r="G25" s="206" t="str">
        <f t="shared" si="0"/>
        <v>Sobresaliente</v>
      </c>
      <c r="H25" s="207"/>
      <c r="I25" s="207"/>
      <c r="J25" s="208"/>
      <c r="K25" s="209"/>
      <c r="L25" s="210"/>
      <c r="O25" s="213"/>
      <c r="P25" s="214"/>
      <c r="Q25" s="214"/>
    </row>
    <row r="26" spans="2:17" x14ac:dyDescent="0.2">
      <c r="B26" s="201"/>
      <c r="C26" s="219"/>
      <c r="D26" s="203"/>
      <c r="E26" s="204"/>
      <c r="F26" s="205" t="str">
        <f t="shared" si="1"/>
        <v>-</v>
      </c>
      <c r="G26" s="206" t="str">
        <f t="shared" si="0"/>
        <v>Sobresaliente</v>
      </c>
      <c r="H26" s="207"/>
      <c r="I26" s="207"/>
      <c r="J26" s="208"/>
      <c r="K26" s="209"/>
      <c r="L26" s="210"/>
      <c r="O26" s="213"/>
      <c r="P26" s="214"/>
      <c r="Q26" s="214"/>
    </row>
    <row r="27" spans="2:17" ht="15" thickBot="1" x14ac:dyDescent="0.25">
      <c r="B27" s="231"/>
      <c r="C27" s="232"/>
      <c r="D27" s="233"/>
      <c r="E27" s="234"/>
      <c r="F27" s="235" t="str">
        <f t="shared" si="1"/>
        <v>-</v>
      </c>
      <c r="G27" s="236" t="str">
        <f t="shared" si="0"/>
        <v>Sobresaliente</v>
      </c>
      <c r="H27" s="237"/>
      <c r="I27" s="237"/>
      <c r="J27" s="238"/>
      <c r="K27" s="239"/>
      <c r="L27" s="210"/>
    </row>
    <row r="28" spans="2:17" ht="15" thickBot="1" x14ac:dyDescent="0.25">
      <c r="B28" s="240"/>
      <c r="D28" s="241"/>
      <c r="E28" s="242"/>
      <c r="F28" s="243"/>
      <c r="G28" s="244"/>
      <c r="H28" s="210"/>
      <c r="I28" s="210"/>
      <c r="J28" s="240"/>
      <c r="K28" s="210"/>
      <c r="L28" s="210"/>
    </row>
    <row r="29" spans="2:17" ht="16.5" customHeight="1" thickBot="1" x14ac:dyDescent="0.25">
      <c r="B29" s="1095" t="s">
        <v>274</v>
      </c>
      <c r="C29" s="1096"/>
      <c r="D29" s="1096"/>
      <c r="E29" s="1096"/>
      <c r="F29" s="1096"/>
      <c r="G29" s="1096"/>
      <c r="H29" s="1096"/>
      <c r="I29" s="1096"/>
      <c r="J29" s="1096"/>
      <c r="K29" s="1097"/>
      <c r="L29" s="245"/>
    </row>
    <row r="30" spans="2:17" ht="16.5" customHeight="1" x14ac:dyDescent="0.2">
      <c r="B30" s="246"/>
      <c r="C30" s="247"/>
      <c r="D30" s="247"/>
      <c r="E30" s="247"/>
      <c r="F30" s="247"/>
      <c r="G30" s="247"/>
      <c r="H30" s="247"/>
      <c r="I30" s="247"/>
      <c r="J30" s="247"/>
      <c r="K30" s="248"/>
      <c r="L30" s="249"/>
    </row>
    <row r="31" spans="2:17" ht="14.25" customHeight="1" x14ac:dyDescent="0.2">
      <c r="B31" s="250"/>
      <c r="C31" s="251"/>
      <c r="D31" s="251"/>
      <c r="E31" s="251"/>
      <c r="F31" s="251"/>
      <c r="G31" s="251"/>
      <c r="H31" s="251"/>
      <c r="I31" s="251"/>
      <c r="J31" s="251"/>
      <c r="K31" s="252"/>
      <c r="L31" s="251"/>
    </row>
    <row r="32" spans="2:17" ht="14.25" customHeight="1" x14ac:dyDescent="0.2">
      <c r="B32" s="250"/>
      <c r="C32" s="251"/>
      <c r="D32" s="251"/>
      <c r="E32" s="251"/>
      <c r="F32" s="251"/>
      <c r="G32" s="251"/>
      <c r="H32" s="251"/>
      <c r="I32" s="251"/>
      <c r="J32" s="251"/>
      <c r="K32" s="252"/>
      <c r="L32" s="251"/>
    </row>
    <row r="33" spans="2:12" ht="14.25" customHeight="1" x14ac:dyDescent="0.2">
      <c r="B33" s="250"/>
      <c r="C33" s="251"/>
      <c r="D33" s="251"/>
      <c r="E33" s="251"/>
      <c r="F33" s="251"/>
      <c r="G33" s="251"/>
      <c r="H33" s="251"/>
      <c r="I33" s="251"/>
      <c r="J33" s="251"/>
      <c r="K33" s="252"/>
      <c r="L33" s="251"/>
    </row>
    <row r="34" spans="2:12" ht="14.25" customHeight="1" x14ac:dyDescent="0.2">
      <c r="B34" s="250"/>
      <c r="C34" s="251"/>
      <c r="D34" s="251"/>
      <c r="E34" s="251"/>
      <c r="F34" s="251"/>
      <c r="G34" s="251"/>
      <c r="H34" s="251"/>
      <c r="I34" s="251"/>
      <c r="J34" s="251"/>
      <c r="K34" s="252"/>
      <c r="L34" s="251"/>
    </row>
    <row r="35" spans="2:12" ht="14.25" customHeight="1" x14ac:dyDescent="0.2">
      <c r="B35" s="250"/>
      <c r="C35" s="251"/>
      <c r="D35" s="251"/>
      <c r="E35" s="251"/>
      <c r="F35" s="251"/>
      <c r="G35" s="251"/>
      <c r="H35" s="251"/>
      <c r="I35" s="251"/>
      <c r="J35" s="251"/>
      <c r="K35" s="252"/>
      <c r="L35" s="251"/>
    </row>
    <row r="36" spans="2:12" ht="14.25" customHeight="1" x14ac:dyDescent="0.2">
      <c r="B36" s="250"/>
      <c r="C36" s="251"/>
      <c r="D36" s="251"/>
      <c r="E36" s="251"/>
      <c r="F36" s="251"/>
      <c r="G36" s="251"/>
      <c r="H36" s="251"/>
      <c r="I36" s="251"/>
      <c r="J36" s="251"/>
      <c r="K36" s="252"/>
      <c r="L36" s="251"/>
    </row>
    <row r="37" spans="2:12" ht="14.25" customHeight="1" x14ac:dyDescent="0.2">
      <c r="B37" s="250"/>
      <c r="C37" s="251"/>
      <c r="D37" s="251"/>
      <c r="E37" s="251"/>
      <c r="F37" s="251"/>
      <c r="G37" s="251"/>
      <c r="H37" s="251"/>
      <c r="I37" s="251"/>
      <c r="J37" s="251"/>
      <c r="K37" s="252"/>
      <c r="L37" s="251"/>
    </row>
    <row r="38" spans="2:12" ht="14.25" customHeight="1" x14ac:dyDescent="0.2">
      <c r="B38" s="250"/>
      <c r="C38" s="251"/>
      <c r="D38" s="251"/>
      <c r="E38" s="251"/>
      <c r="F38" s="251"/>
      <c r="G38" s="251"/>
      <c r="H38" s="251"/>
      <c r="I38" s="251"/>
      <c r="J38" s="251"/>
      <c r="K38" s="252"/>
      <c r="L38" s="251"/>
    </row>
    <row r="39" spans="2:12" ht="14.25" customHeight="1" x14ac:dyDescent="0.2">
      <c r="B39" s="250"/>
      <c r="C39" s="251"/>
      <c r="D39" s="251"/>
      <c r="E39" s="251"/>
      <c r="F39" s="251"/>
      <c r="G39" s="251"/>
      <c r="H39" s="251"/>
      <c r="I39" s="251"/>
      <c r="J39" s="251"/>
      <c r="K39" s="252"/>
      <c r="L39" s="251"/>
    </row>
    <row r="40" spans="2:12" ht="14.25" customHeight="1" x14ac:dyDescent="0.2">
      <c r="B40" s="250"/>
      <c r="C40" s="251"/>
      <c r="D40" s="251"/>
      <c r="E40" s="251"/>
      <c r="F40" s="251"/>
      <c r="G40" s="251"/>
      <c r="H40" s="251"/>
      <c r="I40" s="251"/>
      <c r="J40" s="251"/>
      <c r="K40" s="252"/>
      <c r="L40" s="251"/>
    </row>
    <row r="41" spans="2:12" ht="14.25" customHeight="1" x14ac:dyDescent="0.2">
      <c r="B41" s="250"/>
      <c r="C41" s="251"/>
      <c r="D41" s="251"/>
      <c r="E41" s="251"/>
      <c r="F41" s="251"/>
      <c r="G41" s="251"/>
      <c r="H41" s="251"/>
      <c r="I41" s="251"/>
      <c r="J41" s="251"/>
      <c r="K41" s="252"/>
      <c r="L41" s="251"/>
    </row>
    <row r="42" spans="2:12" ht="14.25" customHeight="1" x14ac:dyDescent="0.2">
      <c r="B42" s="250"/>
      <c r="C42" s="251"/>
      <c r="D42" s="251"/>
      <c r="E42" s="251"/>
      <c r="F42" s="251"/>
      <c r="G42" s="251"/>
      <c r="H42" s="251"/>
      <c r="I42" s="251"/>
      <c r="J42" s="251"/>
      <c r="K42" s="252"/>
      <c r="L42" s="251"/>
    </row>
    <row r="43" spans="2:12" ht="14.25" customHeight="1" x14ac:dyDescent="0.2">
      <c r="B43" s="250"/>
      <c r="C43" s="251"/>
      <c r="D43" s="251"/>
      <c r="E43" s="251"/>
      <c r="F43" s="251"/>
      <c r="G43" s="251"/>
      <c r="H43" s="251"/>
      <c r="I43" s="251"/>
      <c r="J43" s="251"/>
      <c r="K43" s="252"/>
      <c r="L43" s="251"/>
    </row>
    <row r="44" spans="2:12" ht="14.25" customHeight="1" x14ac:dyDescent="0.2">
      <c r="B44" s="250"/>
      <c r="C44" s="251"/>
      <c r="D44" s="251"/>
      <c r="E44" s="251"/>
      <c r="F44" s="251"/>
      <c r="G44" s="251"/>
      <c r="H44" s="251"/>
      <c r="I44" s="251"/>
      <c r="J44" s="251"/>
      <c r="K44" s="252"/>
      <c r="L44" s="251"/>
    </row>
    <row r="45" spans="2:12" ht="14.25" customHeight="1" x14ac:dyDescent="0.2">
      <c r="B45" s="250"/>
      <c r="C45" s="251"/>
      <c r="D45" s="251"/>
      <c r="E45" s="251"/>
      <c r="F45" s="251"/>
      <c r="G45" s="251"/>
      <c r="H45" s="251"/>
      <c r="I45" s="251"/>
      <c r="J45" s="251"/>
      <c r="K45" s="252"/>
      <c r="L45" s="251"/>
    </row>
    <row r="46" spans="2:12" ht="14.25" customHeight="1" x14ac:dyDescent="0.2">
      <c r="B46" s="250"/>
      <c r="C46" s="251"/>
      <c r="D46" s="251"/>
      <c r="E46" s="251"/>
      <c r="F46" s="251"/>
      <c r="G46" s="251"/>
      <c r="H46" s="251"/>
      <c r="I46" s="251"/>
      <c r="J46" s="251"/>
      <c r="K46" s="252"/>
      <c r="L46" s="251"/>
    </row>
    <row r="47" spans="2:12" ht="14.25" customHeight="1" x14ac:dyDescent="0.2">
      <c r="B47" s="250"/>
      <c r="C47" s="251"/>
      <c r="D47" s="251"/>
      <c r="E47" s="251"/>
      <c r="F47" s="251"/>
      <c r="G47" s="251"/>
      <c r="H47" s="251"/>
      <c r="I47" s="251"/>
      <c r="J47" s="251"/>
      <c r="K47" s="252"/>
      <c r="L47" s="251"/>
    </row>
    <row r="48" spans="2:12" ht="14.25" customHeight="1" x14ac:dyDescent="0.2">
      <c r="B48" s="250"/>
      <c r="C48" s="251"/>
      <c r="D48" s="251"/>
      <c r="E48" s="251"/>
      <c r="F48" s="251"/>
      <c r="G48" s="251"/>
      <c r="H48" s="251"/>
      <c r="I48" s="251"/>
      <c r="J48" s="251"/>
      <c r="K48" s="252"/>
      <c r="L48" s="251"/>
    </row>
    <row r="49" spans="2:12" ht="14.25" customHeight="1" x14ac:dyDescent="0.2">
      <c r="B49" s="250"/>
      <c r="C49" s="251"/>
      <c r="D49" s="251"/>
      <c r="E49" s="251"/>
      <c r="F49" s="251"/>
      <c r="G49" s="251"/>
      <c r="H49" s="251"/>
      <c r="I49" s="251"/>
      <c r="J49" s="251"/>
      <c r="K49" s="252"/>
      <c r="L49" s="251"/>
    </row>
    <row r="50" spans="2:12" ht="15" customHeight="1" x14ac:dyDescent="0.2">
      <c r="B50" s="250"/>
      <c r="C50" s="251"/>
      <c r="D50" s="251"/>
      <c r="E50" s="251"/>
      <c r="F50" s="251"/>
      <c r="G50" s="251"/>
      <c r="H50" s="251"/>
      <c r="I50" s="251"/>
      <c r="J50" s="251"/>
      <c r="K50" s="252"/>
      <c r="L50" s="251"/>
    </row>
    <row r="51" spans="2:12" ht="14.25" customHeight="1" x14ac:dyDescent="0.2">
      <c r="B51" s="250"/>
      <c r="C51" s="251"/>
      <c r="D51" s="251"/>
      <c r="E51" s="251"/>
      <c r="F51" s="251"/>
      <c r="G51" s="251"/>
      <c r="H51" s="251"/>
      <c r="I51" s="251"/>
      <c r="J51" s="251"/>
      <c r="K51" s="252"/>
      <c r="L51" s="251"/>
    </row>
    <row r="52" spans="2:12" ht="14.25" customHeight="1" x14ac:dyDescent="0.2">
      <c r="B52" s="250"/>
      <c r="C52" s="251"/>
      <c r="D52" s="251"/>
      <c r="E52" s="251"/>
      <c r="F52" s="251"/>
      <c r="G52" s="251"/>
      <c r="H52" s="251"/>
      <c r="I52" s="251"/>
      <c r="J52" s="251"/>
      <c r="K52" s="252"/>
      <c r="L52" s="251"/>
    </row>
    <row r="53" spans="2:12" ht="14.25" customHeight="1" x14ac:dyDescent="0.2">
      <c r="B53" s="250"/>
      <c r="C53" s="251"/>
      <c r="D53" s="251"/>
      <c r="E53" s="251"/>
      <c r="F53" s="251"/>
      <c r="G53" s="251"/>
      <c r="H53" s="251"/>
      <c r="I53" s="251"/>
      <c r="J53" s="251"/>
      <c r="K53" s="252"/>
      <c r="L53" s="251"/>
    </row>
    <row r="54" spans="2:12" ht="15" customHeight="1" thickBot="1" x14ac:dyDescent="0.25">
      <c r="B54" s="253"/>
      <c r="C54" s="254"/>
      <c r="D54" s="254"/>
      <c r="E54" s="254"/>
      <c r="F54" s="254"/>
      <c r="G54" s="254"/>
      <c r="H54" s="254"/>
      <c r="I54" s="254"/>
      <c r="J54" s="254"/>
      <c r="K54" s="255"/>
      <c r="L54" s="251"/>
    </row>
    <row r="55" spans="2:12" ht="15" customHeight="1" x14ac:dyDescent="0.2"/>
    <row r="56" spans="2:12" x14ac:dyDescent="0.2">
      <c r="B56" s="803" t="s">
        <v>302</v>
      </c>
      <c r="C56" s="803"/>
      <c r="D56" s="803"/>
      <c r="E56" s="803"/>
      <c r="F56" s="803"/>
      <c r="G56" s="803"/>
      <c r="H56" s="803"/>
      <c r="I56" s="803"/>
      <c r="J56" s="803"/>
      <c r="K56" s="803"/>
    </row>
    <row r="57" spans="2:12" x14ac:dyDescent="0.2">
      <c r="E57" s="256"/>
    </row>
    <row r="58" spans="2:12" x14ac:dyDescent="0.2">
      <c r="E58" s="256"/>
    </row>
    <row r="59" spans="2:12" x14ac:dyDescent="0.2">
      <c r="E59" s="256"/>
    </row>
    <row r="60" spans="2:12" x14ac:dyDescent="0.2"/>
    <row r="61" spans="2:12" x14ac:dyDescent="0.2"/>
    <row r="62" spans="2:12" x14ac:dyDescent="0.2"/>
    <row r="63" spans="2:12" x14ac:dyDescent="0.2"/>
    <row r="64" spans="2:12"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sheetData>
  <mergeCells count="10">
    <mergeCell ref="B56:K56"/>
    <mergeCell ref="N9:P9"/>
    <mergeCell ref="B29:K29"/>
    <mergeCell ref="B2:C5"/>
    <mergeCell ref="D2:I3"/>
    <mergeCell ref="K2:K5"/>
    <mergeCell ref="D4:I5"/>
    <mergeCell ref="B6:K6"/>
    <mergeCell ref="B7:D7"/>
    <mergeCell ref="E7:K7"/>
  </mergeCells>
  <conditionalFormatting sqref="B29:B30">
    <cfRule type="containsText" dxfId="58" priority="8" operator="containsText" text="Critico">
      <formula>NOT(ISERROR(SEARCH("Critico",B29)))</formula>
    </cfRule>
    <cfRule type="containsText" dxfId="57" priority="9" operator="containsText" text="Satisfactorio">
      <formula>NOT(ISERROR(SEARCH("Satisfactorio",B29)))</formula>
    </cfRule>
    <cfRule type="containsText" dxfId="56" priority="10" operator="containsText" text="Medio">
      <formula>NOT(ISERROR(SEARCH("Medio",B29)))</formula>
    </cfRule>
  </conditionalFormatting>
  <conditionalFormatting sqref="D14:E27">
    <cfRule type="containsText" dxfId="55" priority="5" operator="containsText" text="Critico">
      <formula>NOT(ISERROR(SEARCH("Critico",D14)))</formula>
    </cfRule>
    <cfRule type="containsText" dxfId="54" priority="6" operator="containsText" text="Satisfactorio">
      <formula>NOT(ISERROR(SEARCH("Satisfactorio",D14)))</formula>
    </cfRule>
    <cfRule type="containsText" dxfId="53" priority="7" operator="containsText" text="Medio">
      <formula>NOT(ISERROR(SEARCH("Medio",D14)))</formula>
    </cfRule>
  </conditionalFormatting>
  <conditionalFormatting sqref="G10:G27">
    <cfRule type="containsText" dxfId="52" priority="1" stopIfTrue="1" operator="containsText" text="Bajo">
      <formula>NOT(ISERROR(SEARCH("Bajo",G10)))</formula>
    </cfRule>
    <cfRule type="containsText" dxfId="51" priority="2" stopIfTrue="1" operator="containsText" text="Medio">
      <formula>NOT(ISERROR(SEARCH("Medio",G10)))</formula>
    </cfRule>
    <cfRule type="containsText" dxfId="50" priority="3" stopIfTrue="1" operator="containsText" text="Satisfactorio">
      <formula>NOT(ISERROR(SEARCH("Satisfactorio",G10)))</formula>
    </cfRule>
    <cfRule type="containsText" dxfId="49" priority="4" operator="containsText" text="Sobresaliente">
      <formula>NOT(ISERROR(SEARCH("Sobresaliente",G10)))</formula>
    </cfRule>
  </conditionalFormatting>
  <dataValidations count="1">
    <dataValidation allowBlank="1" showInputMessage="1" showErrorMessage="1" errorTitle="Seleccionar un valor de la lista" sqref="H10:H28 JD10:JD28 SZ10:SZ28 ACV10:ACV28 AMR10:AMR28 AWN10:AWN28 BGJ10:BGJ28 BQF10:BQF28 CAB10:CAB28 CJX10:CJX28 CTT10:CTT28 DDP10:DDP28 DNL10:DNL28 DXH10:DXH28 EHD10:EHD28 EQZ10:EQZ28 FAV10:FAV28 FKR10:FKR28 FUN10:FUN28 GEJ10:GEJ28 GOF10:GOF28 GYB10:GYB28 HHX10:HHX28 HRT10:HRT28 IBP10:IBP28 ILL10:ILL28 IVH10:IVH28 JFD10:JFD28 JOZ10:JOZ28 JYV10:JYV28 KIR10:KIR28 KSN10:KSN28 LCJ10:LCJ28 LMF10:LMF28 LWB10:LWB28 MFX10:MFX28 MPT10:MPT28 MZP10:MZP28 NJL10:NJL28 NTH10:NTH28 ODD10:ODD28 OMZ10:OMZ28 OWV10:OWV28 PGR10:PGR28 PQN10:PQN28 QAJ10:QAJ28 QKF10:QKF28 QUB10:QUB28 RDX10:RDX28 RNT10:RNT28 RXP10:RXP28 SHL10:SHL28 SRH10:SRH28 TBD10:TBD28 TKZ10:TKZ28 TUV10:TUV28 UER10:UER28 UON10:UON28 UYJ10:UYJ28 VIF10:VIF28 VSB10:VSB28 WBX10:WBX28 WLT10:WLT28 WVP10:WVP28 H65546:H65564 JD65546:JD65564 SZ65546:SZ65564 ACV65546:ACV65564 AMR65546:AMR65564 AWN65546:AWN65564 BGJ65546:BGJ65564 BQF65546:BQF65564 CAB65546:CAB65564 CJX65546:CJX65564 CTT65546:CTT65564 DDP65546:DDP65564 DNL65546:DNL65564 DXH65546:DXH65564 EHD65546:EHD65564 EQZ65546:EQZ65564 FAV65546:FAV65564 FKR65546:FKR65564 FUN65546:FUN65564 GEJ65546:GEJ65564 GOF65546:GOF65564 GYB65546:GYB65564 HHX65546:HHX65564 HRT65546:HRT65564 IBP65546:IBP65564 ILL65546:ILL65564 IVH65546:IVH65564 JFD65546:JFD65564 JOZ65546:JOZ65564 JYV65546:JYV65564 KIR65546:KIR65564 KSN65546:KSN65564 LCJ65546:LCJ65564 LMF65546:LMF65564 LWB65546:LWB65564 MFX65546:MFX65564 MPT65546:MPT65564 MZP65546:MZP65564 NJL65546:NJL65564 NTH65546:NTH65564 ODD65546:ODD65564 OMZ65546:OMZ65564 OWV65546:OWV65564 PGR65546:PGR65564 PQN65546:PQN65564 QAJ65546:QAJ65564 QKF65546:QKF65564 QUB65546:QUB65564 RDX65546:RDX65564 RNT65546:RNT65564 RXP65546:RXP65564 SHL65546:SHL65564 SRH65546:SRH65564 TBD65546:TBD65564 TKZ65546:TKZ65564 TUV65546:TUV65564 UER65546:UER65564 UON65546:UON65564 UYJ65546:UYJ65564 VIF65546:VIF65564 VSB65546:VSB65564 WBX65546:WBX65564 WLT65546:WLT65564 WVP65546:WVP65564 H131082:H131100 JD131082:JD131100 SZ131082:SZ131100 ACV131082:ACV131100 AMR131082:AMR131100 AWN131082:AWN131100 BGJ131082:BGJ131100 BQF131082:BQF131100 CAB131082:CAB131100 CJX131082:CJX131100 CTT131082:CTT131100 DDP131082:DDP131100 DNL131082:DNL131100 DXH131082:DXH131100 EHD131082:EHD131100 EQZ131082:EQZ131100 FAV131082:FAV131100 FKR131082:FKR131100 FUN131082:FUN131100 GEJ131082:GEJ131100 GOF131082:GOF131100 GYB131082:GYB131100 HHX131082:HHX131100 HRT131082:HRT131100 IBP131082:IBP131100 ILL131082:ILL131100 IVH131082:IVH131100 JFD131082:JFD131100 JOZ131082:JOZ131100 JYV131082:JYV131100 KIR131082:KIR131100 KSN131082:KSN131100 LCJ131082:LCJ131100 LMF131082:LMF131100 LWB131082:LWB131100 MFX131082:MFX131100 MPT131082:MPT131100 MZP131082:MZP131100 NJL131082:NJL131100 NTH131082:NTH131100 ODD131082:ODD131100 OMZ131082:OMZ131100 OWV131082:OWV131100 PGR131082:PGR131100 PQN131082:PQN131100 QAJ131082:QAJ131100 QKF131082:QKF131100 QUB131082:QUB131100 RDX131082:RDX131100 RNT131082:RNT131100 RXP131082:RXP131100 SHL131082:SHL131100 SRH131082:SRH131100 TBD131082:TBD131100 TKZ131082:TKZ131100 TUV131082:TUV131100 UER131082:UER131100 UON131082:UON131100 UYJ131082:UYJ131100 VIF131082:VIF131100 VSB131082:VSB131100 WBX131082:WBX131100 WLT131082:WLT131100 WVP131082:WVP131100 H196618:H196636 JD196618:JD196636 SZ196618:SZ196636 ACV196618:ACV196636 AMR196618:AMR196636 AWN196618:AWN196636 BGJ196618:BGJ196636 BQF196618:BQF196636 CAB196618:CAB196636 CJX196618:CJX196636 CTT196618:CTT196636 DDP196618:DDP196636 DNL196618:DNL196636 DXH196618:DXH196636 EHD196618:EHD196636 EQZ196618:EQZ196636 FAV196618:FAV196636 FKR196618:FKR196636 FUN196618:FUN196636 GEJ196618:GEJ196636 GOF196618:GOF196636 GYB196618:GYB196636 HHX196618:HHX196636 HRT196618:HRT196636 IBP196618:IBP196636 ILL196618:ILL196636 IVH196618:IVH196636 JFD196618:JFD196636 JOZ196618:JOZ196636 JYV196618:JYV196636 KIR196618:KIR196636 KSN196618:KSN196636 LCJ196618:LCJ196636 LMF196618:LMF196636 LWB196618:LWB196636 MFX196618:MFX196636 MPT196618:MPT196636 MZP196618:MZP196636 NJL196618:NJL196636 NTH196618:NTH196636 ODD196618:ODD196636 OMZ196618:OMZ196636 OWV196618:OWV196636 PGR196618:PGR196636 PQN196618:PQN196636 QAJ196618:QAJ196636 QKF196618:QKF196636 QUB196618:QUB196636 RDX196618:RDX196636 RNT196618:RNT196636 RXP196618:RXP196636 SHL196618:SHL196636 SRH196618:SRH196636 TBD196618:TBD196636 TKZ196618:TKZ196636 TUV196618:TUV196636 UER196618:UER196636 UON196618:UON196636 UYJ196618:UYJ196636 VIF196618:VIF196636 VSB196618:VSB196636 WBX196618:WBX196636 WLT196618:WLT196636 WVP196618:WVP196636 H262154:H262172 JD262154:JD262172 SZ262154:SZ262172 ACV262154:ACV262172 AMR262154:AMR262172 AWN262154:AWN262172 BGJ262154:BGJ262172 BQF262154:BQF262172 CAB262154:CAB262172 CJX262154:CJX262172 CTT262154:CTT262172 DDP262154:DDP262172 DNL262154:DNL262172 DXH262154:DXH262172 EHD262154:EHD262172 EQZ262154:EQZ262172 FAV262154:FAV262172 FKR262154:FKR262172 FUN262154:FUN262172 GEJ262154:GEJ262172 GOF262154:GOF262172 GYB262154:GYB262172 HHX262154:HHX262172 HRT262154:HRT262172 IBP262154:IBP262172 ILL262154:ILL262172 IVH262154:IVH262172 JFD262154:JFD262172 JOZ262154:JOZ262172 JYV262154:JYV262172 KIR262154:KIR262172 KSN262154:KSN262172 LCJ262154:LCJ262172 LMF262154:LMF262172 LWB262154:LWB262172 MFX262154:MFX262172 MPT262154:MPT262172 MZP262154:MZP262172 NJL262154:NJL262172 NTH262154:NTH262172 ODD262154:ODD262172 OMZ262154:OMZ262172 OWV262154:OWV262172 PGR262154:PGR262172 PQN262154:PQN262172 QAJ262154:QAJ262172 QKF262154:QKF262172 QUB262154:QUB262172 RDX262154:RDX262172 RNT262154:RNT262172 RXP262154:RXP262172 SHL262154:SHL262172 SRH262154:SRH262172 TBD262154:TBD262172 TKZ262154:TKZ262172 TUV262154:TUV262172 UER262154:UER262172 UON262154:UON262172 UYJ262154:UYJ262172 VIF262154:VIF262172 VSB262154:VSB262172 WBX262154:WBX262172 WLT262154:WLT262172 WVP262154:WVP262172 H327690:H327708 JD327690:JD327708 SZ327690:SZ327708 ACV327690:ACV327708 AMR327690:AMR327708 AWN327690:AWN327708 BGJ327690:BGJ327708 BQF327690:BQF327708 CAB327690:CAB327708 CJX327690:CJX327708 CTT327690:CTT327708 DDP327690:DDP327708 DNL327690:DNL327708 DXH327690:DXH327708 EHD327690:EHD327708 EQZ327690:EQZ327708 FAV327690:FAV327708 FKR327690:FKR327708 FUN327690:FUN327708 GEJ327690:GEJ327708 GOF327690:GOF327708 GYB327690:GYB327708 HHX327690:HHX327708 HRT327690:HRT327708 IBP327690:IBP327708 ILL327690:ILL327708 IVH327690:IVH327708 JFD327690:JFD327708 JOZ327690:JOZ327708 JYV327690:JYV327708 KIR327690:KIR327708 KSN327690:KSN327708 LCJ327690:LCJ327708 LMF327690:LMF327708 LWB327690:LWB327708 MFX327690:MFX327708 MPT327690:MPT327708 MZP327690:MZP327708 NJL327690:NJL327708 NTH327690:NTH327708 ODD327690:ODD327708 OMZ327690:OMZ327708 OWV327690:OWV327708 PGR327690:PGR327708 PQN327690:PQN327708 QAJ327690:QAJ327708 QKF327690:QKF327708 QUB327690:QUB327708 RDX327690:RDX327708 RNT327690:RNT327708 RXP327690:RXP327708 SHL327690:SHL327708 SRH327690:SRH327708 TBD327690:TBD327708 TKZ327690:TKZ327708 TUV327690:TUV327708 UER327690:UER327708 UON327690:UON327708 UYJ327690:UYJ327708 VIF327690:VIF327708 VSB327690:VSB327708 WBX327690:WBX327708 WLT327690:WLT327708 WVP327690:WVP327708 H393226:H393244 JD393226:JD393244 SZ393226:SZ393244 ACV393226:ACV393244 AMR393226:AMR393244 AWN393226:AWN393244 BGJ393226:BGJ393244 BQF393226:BQF393244 CAB393226:CAB393244 CJX393226:CJX393244 CTT393226:CTT393244 DDP393226:DDP393244 DNL393226:DNL393244 DXH393226:DXH393244 EHD393226:EHD393244 EQZ393226:EQZ393244 FAV393226:FAV393244 FKR393226:FKR393244 FUN393226:FUN393244 GEJ393226:GEJ393244 GOF393226:GOF393244 GYB393226:GYB393244 HHX393226:HHX393244 HRT393226:HRT393244 IBP393226:IBP393244 ILL393226:ILL393244 IVH393226:IVH393244 JFD393226:JFD393244 JOZ393226:JOZ393244 JYV393226:JYV393244 KIR393226:KIR393244 KSN393226:KSN393244 LCJ393226:LCJ393244 LMF393226:LMF393244 LWB393226:LWB393244 MFX393226:MFX393244 MPT393226:MPT393244 MZP393226:MZP393244 NJL393226:NJL393244 NTH393226:NTH393244 ODD393226:ODD393244 OMZ393226:OMZ393244 OWV393226:OWV393244 PGR393226:PGR393244 PQN393226:PQN393244 QAJ393226:QAJ393244 QKF393226:QKF393244 QUB393226:QUB393244 RDX393226:RDX393244 RNT393226:RNT393244 RXP393226:RXP393244 SHL393226:SHL393244 SRH393226:SRH393244 TBD393226:TBD393244 TKZ393226:TKZ393244 TUV393226:TUV393244 UER393226:UER393244 UON393226:UON393244 UYJ393226:UYJ393244 VIF393226:VIF393244 VSB393226:VSB393244 WBX393226:WBX393244 WLT393226:WLT393244 WVP393226:WVP393244 H458762:H458780 JD458762:JD458780 SZ458762:SZ458780 ACV458762:ACV458780 AMR458762:AMR458780 AWN458762:AWN458780 BGJ458762:BGJ458780 BQF458762:BQF458780 CAB458762:CAB458780 CJX458762:CJX458780 CTT458762:CTT458780 DDP458762:DDP458780 DNL458762:DNL458780 DXH458762:DXH458780 EHD458762:EHD458780 EQZ458762:EQZ458780 FAV458762:FAV458780 FKR458762:FKR458780 FUN458762:FUN458780 GEJ458762:GEJ458780 GOF458762:GOF458780 GYB458762:GYB458780 HHX458762:HHX458780 HRT458762:HRT458780 IBP458762:IBP458780 ILL458762:ILL458780 IVH458762:IVH458780 JFD458762:JFD458780 JOZ458762:JOZ458780 JYV458762:JYV458780 KIR458762:KIR458780 KSN458762:KSN458780 LCJ458762:LCJ458780 LMF458762:LMF458780 LWB458762:LWB458780 MFX458762:MFX458780 MPT458762:MPT458780 MZP458762:MZP458780 NJL458762:NJL458780 NTH458762:NTH458780 ODD458762:ODD458780 OMZ458762:OMZ458780 OWV458762:OWV458780 PGR458762:PGR458780 PQN458762:PQN458780 QAJ458762:QAJ458780 QKF458762:QKF458780 QUB458762:QUB458780 RDX458762:RDX458780 RNT458762:RNT458780 RXP458762:RXP458780 SHL458762:SHL458780 SRH458762:SRH458780 TBD458762:TBD458780 TKZ458762:TKZ458780 TUV458762:TUV458780 UER458762:UER458780 UON458762:UON458780 UYJ458762:UYJ458780 VIF458762:VIF458780 VSB458762:VSB458780 WBX458762:WBX458780 WLT458762:WLT458780 WVP458762:WVP458780 H524298:H524316 JD524298:JD524316 SZ524298:SZ524316 ACV524298:ACV524316 AMR524298:AMR524316 AWN524298:AWN524316 BGJ524298:BGJ524316 BQF524298:BQF524316 CAB524298:CAB524316 CJX524298:CJX524316 CTT524298:CTT524316 DDP524298:DDP524316 DNL524298:DNL524316 DXH524298:DXH524316 EHD524298:EHD524316 EQZ524298:EQZ524316 FAV524298:FAV524316 FKR524298:FKR524316 FUN524298:FUN524316 GEJ524298:GEJ524316 GOF524298:GOF524316 GYB524298:GYB524316 HHX524298:HHX524316 HRT524298:HRT524316 IBP524298:IBP524316 ILL524298:ILL524316 IVH524298:IVH524316 JFD524298:JFD524316 JOZ524298:JOZ524316 JYV524298:JYV524316 KIR524298:KIR524316 KSN524298:KSN524316 LCJ524298:LCJ524316 LMF524298:LMF524316 LWB524298:LWB524316 MFX524298:MFX524316 MPT524298:MPT524316 MZP524298:MZP524316 NJL524298:NJL524316 NTH524298:NTH524316 ODD524298:ODD524316 OMZ524298:OMZ524316 OWV524298:OWV524316 PGR524298:PGR524316 PQN524298:PQN524316 QAJ524298:QAJ524316 QKF524298:QKF524316 QUB524298:QUB524316 RDX524298:RDX524316 RNT524298:RNT524316 RXP524298:RXP524316 SHL524298:SHL524316 SRH524298:SRH524316 TBD524298:TBD524316 TKZ524298:TKZ524316 TUV524298:TUV524316 UER524298:UER524316 UON524298:UON524316 UYJ524298:UYJ524316 VIF524298:VIF524316 VSB524298:VSB524316 WBX524298:WBX524316 WLT524298:WLT524316 WVP524298:WVP524316 H589834:H589852 JD589834:JD589852 SZ589834:SZ589852 ACV589834:ACV589852 AMR589834:AMR589852 AWN589834:AWN589852 BGJ589834:BGJ589852 BQF589834:BQF589852 CAB589834:CAB589852 CJX589834:CJX589852 CTT589834:CTT589852 DDP589834:DDP589852 DNL589834:DNL589852 DXH589834:DXH589852 EHD589834:EHD589852 EQZ589834:EQZ589852 FAV589834:FAV589852 FKR589834:FKR589852 FUN589834:FUN589852 GEJ589834:GEJ589852 GOF589834:GOF589852 GYB589834:GYB589852 HHX589834:HHX589852 HRT589834:HRT589852 IBP589834:IBP589852 ILL589834:ILL589852 IVH589834:IVH589852 JFD589834:JFD589852 JOZ589834:JOZ589852 JYV589834:JYV589852 KIR589834:KIR589852 KSN589834:KSN589852 LCJ589834:LCJ589852 LMF589834:LMF589852 LWB589834:LWB589852 MFX589834:MFX589852 MPT589834:MPT589852 MZP589834:MZP589852 NJL589834:NJL589852 NTH589834:NTH589852 ODD589834:ODD589852 OMZ589834:OMZ589852 OWV589834:OWV589852 PGR589834:PGR589852 PQN589834:PQN589852 QAJ589834:QAJ589852 QKF589834:QKF589852 QUB589834:QUB589852 RDX589834:RDX589852 RNT589834:RNT589852 RXP589834:RXP589852 SHL589834:SHL589852 SRH589834:SRH589852 TBD589834:TBD589852 TKZ589834:TKZ589852 TUV589834:TUV589852 UER589834:UER589852 UON589834:UON589852 UYJ589834:UYJ589852 VIF589834:VIF589852 VSB589834:VSB589852 WBX589834:WBX589852 WLT589834:WLT589852 WVP589834:WVP589852 H655370:H655388 JD655370:JD655388 SZ655370:SZ655388 ACV655370:ACV655388 AMR655370:AMR655388 AWN655370:AWN655388 BGJ655370:BGJ655388 BQF655370:BQF655388 CAB655370:CAB655388 CJX655370:CJX655388 CTT655370:CTT655388 DDP655370:DDP655388 DNL655370:DNL655388 DXH655370:DXH655388 EHD655370:EHD655388 EQZ655370:EQZ655388 FAV655370:FAV655388 FKR655370:FKR655388 FUN655370:FUN655388 GEJ655370:GEJ655388 GOF655370:GOF655388 GYB655370:GYB655388 HHX655370:HHX655388 HRT655370:HRT655388 IBP655370:IBP655388 ILL655370:ILL655388 IVH655370:IVH655388 JFD655370:JFD655388 JOZ655370:JOZ655388 JYV655370:JYV655388 KIR655370:KIR655388 KSN655370:KSN655388 LCJ655370:LCJ655388 LMF655370:LMF655388 LWB655370:LWB655388 MFX655370:MFX655388 MPT655370:MPT655388 MZP655370:MZP655388 NJL655370:NJL655388 NTH655370:NTH655388 ODD655370:ODD655388 OMZ655370:OMZ655388 OWV655370:OWV655388 PGR655370:PGR655388 PQN655370:PQN655388 QAJ655370:QAJ655388 QKF655370:QKF655388 QUB655370:QUB655388 RDX655370:RDX655388 RNT655370:RNT655388 RXP655370:RXP655388 SHL655370:SHL655388 SRH655370:SRH655388 TBD655370:TBD655388 TKZ655370:TKZ655388 TUV655370:TUV655388 UER655370:UER655388 UON655370:UON655388 UYJ655370:UYJ655388 VIF655370:VIF655388 VSB655370:VSB655388 WBX655370:WBX655388 WLT655370:WLT655388 WVP655370:WVP655388 H720906:H720924 JD720906:JD720924 SZ720906:SZ720924 ACV720906:ACV720924 AMR720906:AMR720924 AWN720906:AWN720924 BGJ720906:BGJ720924 BQF720906:BQF720924 CAB720906:CAB720924 CJX720906:CJX720924 CTT720906:CTT720924 DDP720906:DDP720924 DNL720906:DNL720924 DXH720906:DXH720924 EHD720906:EHD720924 EQZ720906:EQZ720924 FAV720906:FAV720924 FKR720906:FKR720924 FUN720906:FUN720924 GEJ720906:GEJ720924 GOF720906:GOF720924 GYB720906:GYB720924 HHX720906:HHX720924 HRT720906:HRT720924 IBP720906:IBP720924 ILL720906:ILL720924 IVH720906:IVH720924 JFD720906:JFD720924 JOZ720906:JOZ720924 JYV720906:JYV720924 KIR720906:KIR720924 KSN720906:KSN720924 LCJ720906:LCJ720924 LMF720906:LMF720924 LWB720906:LWB720924 MFX720906:MFX720924 MPT720906:MPT720924 MZP720906:MZP720924 NJL720906:NJL720924 NTH720906:NTH720924 ODD720906:ODD720924 OMZ720906:OMZ720924 OWV720906:OWV720924 PGR720906:PGR720924 PQN720906:PQN720924 QAJ720906:QAJ720924 QKF720906:QKF720924 QUB720906:QUB720924 RDX720906:RDX720924 RNT720906:RNT720924 RXP720906:RXP720924 SHL720906:SHL720924 SRH720906:SRH720924 TBD720906:TBD720924 TKZ720906:TKZ720924 TUV720906:TUV720924 UER720906:UER720924 UON720906:UON720924 UYJ720906:UYJ720924 VIF720906:VIF720924 VSB720906:VSB720924 WBX720906:WBX720924 WLT720906:WLT720924 WVP720906:WVP720924 H786442:H786460 JD786442:JD786460 SZ786442:SZ786460 ACV786442:ACV786460 AMR786442:AMR786460 AWN786442:AWN786460 BGJ786442:BGJ786460 BQF786442:BQF786460 CAB786442:CAB786460 CJX786442:CJX786460 CTT786442:CTT786460 DDP786442:DDP786460 DNL786442:DNL786460 DXH786442:DXH786460 EHD786442:EHD786460 EQZ786442:EQZ786460 FAV786442:FAV786460 FKR786442:FKR786460 FUN786442:FUN786460 GEJ786442:GEJ786460 GOF786442:GOF786460 GYB786442:GYB786460 HHX786442:HHX786460 HRT786442:HRT786460 IBP786442:IBP786460 ILL786442:ILL786460 IVH786442:IVH786460 JFD786442:JFD786460 JOZ786442:JOZ786460 JYV786442:JYV786460 KIR786442:KIR786460 KSN786442:KSN786460 LCJ786442:LCJ786460 LMF786442:LMF786460 LWB786442:LWB786460 MFX786442:MFX786460 MPT786442:MPT786460 MZP786442:MZP786460 NJL786442:NJL786460 NTH786442:NTH786460 ODD786442:ODD786460 OMZ786442:OMZ786460 OWV786442:OWV786460 PGR786442:PGR786460 PQN786442:PQN786460 QAJ786442:QAJ786460 QKF786442:QKF786460 QUB786442:QUB786460 RDX786442:RDX786460 RNT786442:RNT786460 RXP786442:RXP786460 SHL786442:SHL786460 SRH786442:SRH786460 TBD786442:TBD786460 TKZ786442:TKZ786460 TUV786442:TUV786460 UER786442:UER786460 UON786442:UON786460 UYJ786442:UYJ786460 VIF786442:VIF786460 VSB786442:VSB786460 WBX786442:WBX786460 WLT786442:WLT786460 WVP786442:WVP786460 H851978:H851996 JD851978:JD851996 SZ851978:SZ851996 ACV851978:ACV851996 AMR851978:AMR851996 AWN851978:AWN851996 BGJ851978:BGJ851996 BQF851978:BQF851996 CAB851978:CAB851996 CJX851978:CJX851996 CTT851978:CTT851996 DDP851978:DDP851996 DNL851978:DNL851996 DXH851978:DXH851996 EHD851978:EHD851996 EQZ851978:EQZ851996 FAV851978:FAV851996 FKR851978:FKR851996 FUN851978:FUN851996 GEJ851978:GEJ851996 GOF851978:GOF851996 GYB851978:GYB851996 HHX851978:HHX851996 HRT851978:HRT851996 IBP851978:IBP851996 ILL851978:ILL851996 IVH851978:IVH851996 JFD851978:JFD851996 JOZ851978:JOZ851996 JYV851978:JYV851996 KIR851978:KIR851996 KSN851978:KSN851996 LCJ851978:LCJ851996 LMF851978:LMF851996 LWB851978:LWB851996 MFX851978:MFX851996 MPT851978:MPT851996 MZP851978:MZP851996 NJL851978:NJL851996 NTH851978:NTH851996 ODD851978:ODD851996 OMZ851978:OMZ851996 OWV851978:OWV851996 PGR851978:PGR851996 PQN851978:PQN851996 QAJ851978:QAJ851996 QKF851978:QKF851996 QUB851978:QUB851996 RDX851978:RDX851996 RNT851978:RNT851996 RXP851978:RXP851996 SHL851978:SHL851996 SRH851978:SRH851996 TBD851978:TBD851996 TKZ851978:TKZ851996 TUV851978:TUV851996 UER851978:UER851996 UON851978:UON851996 UYJ851978:UYJ851996 VIF851978:VIF851996 VSB851978:VSB851996 WBX851978:WBX851996 WLT851978:WLT851996 WVP851978:WVP851996 H917514:H917532 JD917514:JD917532 SZ917514:SZ917532 ACV917514:ACV917532 AMR917514:AMR917532 AWN917514:AWN917532 BGJ917514:BGJ917532 BQF917514:BQF917532 CAB917514:CAB917532 CJX917514:CJX917532 CTT917514:CTT917532 DDP917514:DDP917532 DNL917514:DNL917532 DXH917514:DXH917532 EHD917514:EHD917532 EQZ917514:EQZ917532 FAV917514:FAV917532 FKR917514:FKR917532 FUN917514:FUN917532 GEJ917514:GEJ917532 GOF917514:GOF917532 GYB917514:GYB917532 HHX917514:HHX917532 HRT917514:HRT917532 IBP917514:IBP917532 ILL917514:ILL917532 IVH917514:IVH917532 JFD917514:JFD917532 JOZ917514:JOZ917532 JYV917514:JYV917532 KIR917514:KIR917532 KSN917514:KSN917532 LCJ917514:LCJ917532 LMF917514:LMF917532 LWB917514:LWB917532 MFX917514:MFX917532 MPT917514:MPT917532 MZP917514:MZP917532 NJL917514:NJL917532 NTH917514:NTH917532 ODD917514:ODD917532 OMZ917514:OMZ917532 OWV917514:OWV917532 PGR917514:PGR917532 PQN917514:PQN917532 QAJ917514:QAJ917532 QKF917514:QKF917532 QUB917514:QUB917532 RDX917514:RDX917532 RNT917514:RNT917532 RXP917514:RXP917532 SHL917514:SHL917532 SRH917514:SRH917532 TBD917514:TBD917532 TKZ917514:TKZ917532 TUV917514:TUV917532 UER917514:UER917532 UON917514:UON917532 UYJ917514:UYJ917532 VIF917514:VIF917532 VSB917514:VSB917532 WBX917514:WBX917532 WLT917514:WLT917532 WVP917514:WVP917532 H983050:H983068 JD983050:JD983068 SZ983050:SZ983068 ACV983050:ACV983068 AMR983050:AMR983068 AWN983050:AWN983068 BGJ983050:BGJ983068 BQF983050:BQF983068 CAB983050:CAB983068 CJX983050:CJX983068 CTT983050:CTT983068 DDP983050:DDP983068 DNL983050:DNL983068 DXH983050:DXH983068 EHD983050:EHD983068 EQZ983050:EQZ983068 FAV983050:FAV983068 FKR983050:FKR983068 FUN983050:FUN983068 GEJ983050:GEJ983068 GOF983050:GOF983068 GYB983050:GYB983068 HHX983050:HHX983068 HRT983050:HRT983068 IBP983050:IBP983068 ILL983050:ILL983068 IVH983050:IVH983068 JFD983050:JFD983068 JOZ983050:JOZ983068 JYV983050:JYV983068 KIR983050:KIR983068 KSN983050:KSN983068 LCJ983050:LCJ983068 LMF983050:LMF983068 LWB983050:LWB983068 MFX983050:MFX983068 MPT983050:MPT983068 MZP983050:MZP983068 NJL983050:NJL983068 NTH983050:NTH983068 ODD983050:ODD983068 OMZ983050:OMZ983068 OWV983050:OWV983068 PGR983050:PGR983068 PQN983050:PQN983068 QAJ983050:QAJ983068 QKF983050:QKF983068 QUB983050:QUB983068 RDX983050:RDX983068 RNT983050:RNT983068 RXP983050:RXP983068 SHL983050:SHL983068 SRH983050:SRH983068 TBD983050:TBD983068 TKZ983050:TKZ983068 TUV983050:TUV983068 UER983050:UER983068 UON983050:UON983068 UYJ983050:UYJ983068 VIF983050:VIF983068 VSB983050:VSB983068 WBX983050:WBX983068 WLT983050:WLT983068 WVP983050:WVP983068"/>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RESUMEN </vt:lpstr>
      <vt:lpstr>AMBIENTAL</vt:lpstr>
      <vt:lpstr>INDICADOR AMBIENTAL</vt:lpstr>
      <vt:lpstr>SEGUIMIENTO I.A</vt:lpstr>
      <vt:lpstr>SOCIOCULTURAL (2)</vt:lpstr>
      <vt:lpstr>INDICADOR SOCIAL </vt:lpstr>
      <vt:lpstr>SEGUIMIENTO S</vt:lpstr>
      <vt:lpstr>INDICADOR CULTURAL </vt:lpstr>
      <vt:lpstr>SEGUIMIENTO C</vt:lpstr>
      <vt:lpstr>ECONOMICO</vt:lpstr>
      <vt:lpstr>INDICADOR ECONOMICO </vt:lpstr>
      <vt:lpstr>SEGUIMIENTO E</vt:lpstr>
      <vt:lpstr>INFORMACIÓN</vt:lpstr>
      <vt:lpstr>'INDICADOR CULTURAL '!Área_de_impresión</vt:lpstr>
      <vt:lpstr>'INDICADOR ECONOMICO '!Área_de_impresión</vt:lpstr>
      <vt:lpstr>'INDICADOR SOCIAL '!Área_de_impresión</vt:lpstr>
      <vt:lpstr>'INDICADOR CULTURAL '!Títulos_a_imprimir</vt:lpstr>
      <vt:lpstr>'INDICADOR ECONOMICO '!Títulos_a_imprimir</vt:lpstr>
      <vt:lpstr>'INDICADOR SOCIAL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lorenabeji</dc:creator>
  <cp:lastModifiedBy>Sandy Poveda Vargas</cp:lastModifiedBy>
  <dcterms:created xsi:type="dcterms:W3CDTF">2017-04-07T19:23:02Z</dcterms:created>
  <dcterms:modified xsi:type="dcterms:W3CDTF">2024-12-09T14:17:20Z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111285-cafa-4fc9-8a9a-bd902089b24f_Enabled">
    <vt:lpwstr>true</vt:lpwstr>
  </property>
  <property fmtid="{D5CDD505-2E9C-101B-9397-08002B2CF9AE}" pid="3" name="MSIP_Label_fc111285-cafa-4fc9-8a9a-bd902089b24f_SetDate">
    <vt:lpwstr>2024-12-02T18:51:28Z</vt:lpwstr>
  </property>
  <property fmtid="{D5CDD505-2E9C-101B-9397-08002B2CF9AE}" pid="4" name="MSIP_Label_fc111285-cafa-4fc9-8a9a-bd902089b24f_Method">
    <vt:lpwstr>Privileged</vt:lpwstr>
  </property>
  <property fmtid="{D5CDD505-2E9C-101B-9397-08002B2CF9AE}" pid="5" name="MSIP_Label_fc111285-cafa-4fc9-8a9a-bd902089b24f_Name">
    <vt:lpwstr>Public</vt:lpwstr>
  </property>
  <property fmtid="{D5CDD505-2E9C-101B-9397-08002B2CF9AE}" pid="6" name="MSIP_Label_fc111285-cafa-4fc9-8a9a-bd902089b24f_SiteId">
    <vt:lpwstr>cbc2c381-2f2e-4d93-91d1-506c9316ace7</vt:lpwstr>
  </property>
  <property fmtid="{D5CDD505-2E9C-101B-9397-08002B2CF9AE}" pid="7" name="MSIP_Label_fc111285-cafa-4fc9-8a9a-bd902089b24f_ActionId">
    <vt:lpwstr>9aad0bdd-f3c0-40ed-9012-6a68c77dfb2a</vt:lpwstr>
  </property>
  <property fmtid="{D5CDD505-2E9C-101B-9397-08002B2CF9AE}" pid="8" name="MSIP_Label_fc111285-cafa-4fc9-8a9a-bd902089b24f_ContentBits">
    <vt:lpwstr>0</vt:lpwstr>
  </property>
</Properties>
</file>