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5\"/>
    </mc:Choice>
  </mc:AlternateContent>
  <bookViews>
    <workbookView xWindow="0" yWindow="0" windowWidth="21600" windowHeight="7530" firstSheet="5" activeTab="7"/>
  </bookViews>
  <sheets>
    <sheet name="evaluación y  seguimiento 1" sheetId="2" r:id="rId1"/>
    <sheet name="evaluación y  seguimiento (2)" sheetId="4" r:id="rId2"/>
    <sheet name="evaluación y  seguimiento (3)" sheetId="5" r:id="rId3"/>
    <sheet name="evaluación y  seguimiento (4)" sheetId="6" r:id="rId4"/>
    <sheet name="evaluación y  seguimiento (5)" sheetId="7" r:id="rId5"/>
    <sheet name="evaluación y  seguimiento (6)" sheetId="8" r:id="rId6"/>
    <sheet name="evaluación y  seguimiento (7)" sheetId="9" r:id="rId7"/>
    <sheet name="evaluación y  seguimiento (8)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6" l="1"/>
  <c r="O27" i="10" l="1"/>
  <c r="O25" i="10"/>
  <c r="O23" i="10"/>
  <c r="O21" i="10"/>
  <c r="O19" i="10"/>
  <c r="O29" i="9"/>
  <c r="O27" i="9"/>
  <c r="O25" i="9"/>
  <c r="O23" i="9"/>
  <c r="O21" i="9"/>
  <c r="O19" i="9"/>
  <c r="O29" i="8"/>
  <c r="O27" i="8"/>
  <c r="O25" i="8"/>
  <c r="O23" i="8"/>
  <c r="O21" i="8"/>
  <c r="O19" i="8"/>
  <c r="O31" i="8" s="1"/>
  <c r="O29" i="7"/>
  <c r="O27" i="7"/>
  <c r="O25" i="7"/>
  <c r="O23" i="7"/>
  <c r="O21" i="7"/>
  <c r="O19" i="7"/>
  <c r="O31" i="6"/>
  <c r="O29" i="6"/>
  <c r="O27" i="6"/>
  <c r="O25" i="6"/>
  <c r="O21" i="6"/>
  <c r="O19" i="6"/>
  <c r="O29" i="5"/>
  <c r="O27" i="5"/>
  <c r="O25" i="5"/>
  <c r="O23" i="5"/>
  <c r="O21" i="5"/>
  <c r="O19" i="5"/>
  <c r="O31" i="5" s="1"/>
  <c r="O21" i="4"/>
  <c r="O29" i="4"/>
  <c r="O27" i="4"/>
  <c r="O25" i="4"/>
  <c r="O23" i="4"/>
  <c r="O19" i="4"/>
  <c r="O31" i="4" s="1"/>
  <c r="O23" i="2"/>
  <c r="O25" i="2"/>
  <c r="O27" i="2"/>
  <c r="O29" i="2"/>
  <c r="O21" i="2"/>
  <c r="O31" i="2" s="1"/>
  <c r="O29" i="10" l="1"/>
  <c r="O31" i="9"/>
  <c r="O31" i="7"/>
  <c r="O33" i="6"/>
  <c r="O19" i="2"/>
</calcChain>
</file>

<file path=xl/comments1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7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comments8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 nivel de las obligaciones generadas (OP)</t>
        </r>
      </text>
    </comment>
  </commentList>
</comments>
</file>

<file path=xl/sharedStrings.xml><?xml version="1.0" encoding="utf-8"?>
<sst xmlns="http://schemas.openxmlformats.org/spreadsheetml/2006/main" count="836" uniqueCount="144">
  <si>
    <t xml:space="preserve">FIRMA: </t>
  </si>
  <si>
    <t>E</t>
  </si>
  <si>
    <t>P</t>
  </si>
  <si>
    <t>FIRMA</t>
  </si>
  <si>
    <t xml:space="preserve">META DE RESULTADO  No. 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</si>
  <si>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</si>
  <si>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</si>
  <si>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</si>
  <si>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</si>
  <si>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</si>
  <si>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</si>
  <si>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</si>
  <si>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</si>
  <si>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</si>
  <si>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</si>
  <si>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</si>
  <si>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</si>
  <si>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</si>
  <si>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</si>
  <si>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>VALOR</t>
  </si>
  <si>
    <t>OBJETO</t>
  </si>
  <si>
    <t>No</t>
  </si>
  <si>
    <t xml:space="preserve">RELACION DE CONTRATOS Y CONVENIOS </t>
  </si>
  <si>
    <t xml:space="preserve">FECHA DE  SEGUIMIENTO: </t>
  </si>
  <si>
    <t xml:space="preserve">FECHA DE PROGRAMACION: </t>
  </si>
  <si>
    <t>ACTIVIDADES</t>
  </si>
  <si>
    <t xml:space="preserve">FUENTES DE FINANCIACION                           </t>
  </si>
  <si>
    <t>COSTO TOTAL
(PESOS)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</si>
  <si>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</si>
  <si>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</si>
  <si>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</si>
  <si>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</si>
  <si>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</si>
  <si>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</si>
  <si>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</si>
  <si>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</si>
  <si>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 (DESCRIPCIÓN)</t>
  </si>
  <si>
    <t xml:space="preserve"> PRODUCTO</t>
  </si>
  <si>
    <r>
      <t>PROCESO</t>
    </r>
    <r>
      <rPr>
        <sz val="12"/>
        <color theme="1"/>
        <rFont val="Arial"/>
        <family val="2"/>
      </rPr>
      <t>: PLANEACIÓN ESTRATÉGICA Y TERRITORIAL</t>
    </r>
  </si>
  <si>
    <r>
      <t xml:space="preserve">FORMATO: </t>
    </r>
    <r>
      <rPr>
        <sz val="12"/>
        <color theme="1"/>
        <rFont val="Arial"/>
        <family val="2"/>
      </rPr>
      <t xml:space="preserve">PLAN DE ACCIÓN </t>
    </r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</si>
  <si>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</si>
  <si>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r>
      <t xml:space="preserve">Versión: </t>
    </r>
    <r>
      <rPr>
        <sz val="12"/>
        <color theme="1"/>
        <rFont val="Arial"/>
        <family val="2"/>
      </rPr>
      <t>02</t>
    </r>
  </si>
  <si>
    <r>
      <t xml:space="preserve">Fecha: </t>
    </r>
    <r>
      <rPr>
        <sz val="12"/>
        <color theme="1"/>
        <rFont val="Arial"/>
        <family val="2"/>
      </rPr>
      <t>28/11/2024</t>
    </r>
  </si>
  <si>
    <r>
      <t xml:space="preserve">Código: </t>
    </r>
    <r>
      <rPr>
        <sz val="12"/>
        <color theme="1"/>
        <rFont val="Arial"/>
        <family val="2"/>
      </rPr>
      <t>FOR-08-PRO-PET-02</t>
    </r>
  </si>
  <si>
    <t xml:space="preserve">N/A
</t>
  </si>
  <si>
    <t>META DE RESULTADO:  N/A</t>
  </si>
  <si>
    <t>N/A</t>
  </si>
  <si>
    <r>
      <t xml:space="preserve">SECRETARÍA / ENTIDAD:    </t>
    </r>
    <r>
      <rPr>
        <sz val="12"/>
        <rFont val="Arial"/>
        <family val="2"/>
      </rPr>
      <t xml:space="preserve">  Oficina de Control Interno                                             </t>
    </r>
    <r>
      <rPr>
        <b/>
        <sz val="12"/>
        <rFont val="Arial"/>
        <family val="2"/>
      </rPr>
      <t xml:space="preserve">        </t>
    </r>
  </si>
  <si>
    <r>
      <t xml:space="preserve">DIRECCIÓN / GRUPO: </t>
    </r>
    <r>
      <rPr>
        <sz val="12"/>
        <rFont val="Arial"/>
        <family val="2"/>
      </rPr>
      <t>N/A</t>
    </r>
  </si>
  <si>
    <r>
      <t>LINEA ESTRATEGICA:</t>
    </r>
    <r>
      <rPr>
        <sz val="12"/>
        <rFont val="Arial"/>
        <family val="2"/>
      </rPr>
      <t xml:space="preserve"> N/A</t>
    </r>
  </si>
  <si>
    <r>
      <t xml:space="preserve">SECTOR: </t>
    </r>
    <r>
      <rPr>
        <sz val="12"/>
        <rFont val="Arial"/>
        <family val="2"/>
      </rPr>
      <t>N/A</t>
    </r>
  </si>
  <si>
    <r>
      <t xml:space="preserve">PROGRAMA:  </t>
    </r>
    <r>
      <rPr>
        <sz val="12"/>
        <rFont val="Arial"/>
        <family val="2"/>
      </rPr>
      <t>N/A</t>
    </r>
  </si>
  <si>
    <r>
      <t xml:space="preserve">NOMBRE  DEL PROYECTO POAI:  </t>
    </r>
    <r>
      <rPr>
        <sz val="12"/>
        <rFont val="Arial"/>
        <family val="2"/>
      </rPr>
      <t>N/A</t>
    </r>
  </si>
  <si>
    <r>
      <t xml:space="preserve">CODIGO BPPIM: </t>
    </r>
    <r>
      <rPr>
        <sz val="12"/>
        <rFont val="Arial"/>
        <family val="2"/>
      </rPr>
      <t>N/A</t>
    </r>
  </si>
  <si>
    <r>
      <t xml:space="preserve">Objetivos: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</si>
  <si>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t>Realizar  evaluación de la calidad de la auditoria interna -  Autodiagnóstico  - Instructivo dispuesto por el DAFP  para entidades del orden nacional por ser Ibagué municipio de primera categoría</t>
  </si>
  <si>
    <t xml:space="preserve">Realizar Comités de Coordinación de Control Interno - </t>
  </si>
  <si>
    <t xml:space="preserve">Evaluación </t>
  </si>
  <si>
    <t>Asistir a los comités  institucionales  en respuesta a  convocatorias,  con voz  pero sin voto.</t>
  </si>
  <si>
    <t xml:space="preserve">Asistencia a comités </t>
  </si>
  <si>
    <t>Realizar  informes  semestrales  de Fomento de  la  Cultura de Autocontrol (2)</t>
  </si>
  <si>
    <t>Informes</t>
  </si>
  <si>
    <t>Difundir el  Mensaje el  Valor</t>
  </si>
  <si>
    <t>Mensaje</t>
  </si>
  <si>
    <t xml:space="preserve">OBSERVACIONES:  La Oficina de Control Interno no tiene meta de producto ni de resultado en el plan de desarrollo y su vez, no maneja presupuesto </t>
  </si>
  <si>
    <t>Realizar  Sensibilización  en el Comité de Coordinación de Control Interno  sobre el esquema de líneas de defensa.</t>
  </si>
  <si>
    <t xml:space="preserve">Realizar asesorías sobre formulación adecuada de planes de mejoramiento.   (Circular y diligenciamiento del formato de asesoría) nota:  </t>
  </si>
  <si>
    <t xml:space="preserve">Realizar informe comparativo de las 2 últimas vigencias del plan de mejora institucional y  presentarlo al representante legal  </t>
  </si>
  <si>
    <t>Generar alertas con enfoque preventivo  sobre hallazgos con posible incidencia fiscal, penal y disciplinaria relacionados en informes de auditoria</t>
  </si>
  <si>
    <t>01/042025</t>
  </si>
  <si>
    <t>JEFE DE OFICINA DE CONTROL INTERNO</t>
  </si>
  <si>
    <t xml:space="preserve">NOMBRE:  Carlos Machado León </t>
  </si>
  <si>
    <t>NOMBRE: Carlos Machado León</t>
  </si>
  <si>
    <t xml:space="preserve">Consultar  las alertas reportadas en el sistema de alertas  de control interno - SACI  y valorar aquellas que tengan relación directa con la gestión de la Alcaldía  de Ibagué  - aplicativo Contraloría General :  SIGAP. </t>
  </si>
  <si>
    <t>Informe</t>
  </si>
  <si>
    <t>Sensibilizaciones</t>
  </si>
  <si>
    <t>Circular</t>
  </si>
  <si>
    <t>Realizar Seguimiento avances P.M. CGR</t>
  </si>
  <si>
    <t xml:space="preserve">Seguimientos </t>
  </si>
  <si>
    <t xml:space="preserve">Coordinar,  consolidar y realizar reporte SIREC  </t>
  </si>
  <si>
    <t>Reporte Sirec</t>
  </si>
  <si>
    <t xml:space="preserve">Realizar  Informe ejecutivo de labores de  control  Interno </t>
  </si>
  <si>
    <t xml:space="preserve">Coordinar, consolidar y  realizar el cargue del  Informe SIRECI sobre el SGP.  </t>
  </si>
  <si>
    <t>Reporte SIRECI</t>
  </si>
  <si>
    <t>Realizar seguimiento avances Plan de Mejoramiento  con la  Contraloría Municipal</t>
  </si>
  <si>
    <t>31/09/2025</t>
  </si>
  <si>
    <t xml:space="preserve">Realizar  seguimiento  al  Plan de Mejoramiento  PQR   y  Oportunidad de respuesta  a los PQRS. </t>
  </si>
  <si>
    <t>Elaborar el   Informe Semestral del Sistema de  Control Interno</t>
  </si>
  <si>
    <t>Realizar Evaluación del  Sistema de Control Interno a través del aplicativo FURAG II</t>
  </si>
  <si>
    <t>Realizar Informe Derechos de Autor</t>
  </si>
  <si>
    <t>Efectuar Seguimiento al  Plan de Mejoramiento con el AGN</t>
  </si>
  <si>
    <t xml:space="preserve">Seguimiento 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</si>
  <si>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</si>
  <si>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</t>
  </si>
  <si>
    <t>Evaluación (Log)</t>
  </si>
  <si>
    <t>Reporte (Log)</t>
  </si>
  <si>
    <t xml:space="preserve">Coordinar  el reporte    en el aplicativo SIRECI de la CGR,  de las obras civiles inconclusas y obras terminadas que no se encuentren en funcionamiento. </t>
  </si>
  <si>
    <t>Reportes (log)</t>
  </si>
  <si>
    <t>Coordinar el reporte de activos de información a través de la pagina www.cisa.gov.co/siga, en la fecha establecida en la circular No.13 de 2020, expedida por el DAFP y el presidente de la central de inversiones S:A - CISA</t>
  </si>
  <si>
    <t>Realizar  seguimiento a la implementación de las acciones programadas en los componentes del plan anticorrupción}</t>
  </si>
  <si>
    <t>Reporte (log)</t>
  </si>
  <si>
    <t>Seguimiento</t>
  </si>
  <si>
    <t>Auditoria del programa de transparencia y ética pública ( se incluye los riesgos de gestión y fiscales)</t>
  </si>
  <si>
    <t>Seguimiento plan de mejoramiento gestión contractual</t>
  </si>
  <si>
    <t>Seguimiento plan de mejoramiento gestión financiera</t>
  </si>
  <si>
    <t>Seguimiento PM PGIRS - ambiente</t>
  </si>
  <si>
    <t xml:space="preserve">Seguimiento PM  superintendencia de notariado y registro - Gestión catastral </t>
  </si>
  <si>
    <t>Seguimiento  PM rendición de cuentas niños, niñas y adolescentes  _  Secretaria de desarrollo social</t>
  </si>
  <si>
    <t>Realizar Auditoria al Proceso Gestión Contractual</t>
  </si>
  <si>
    <t xml:space="preserve">Realizar Auditoria  financiera  </t>
  </si>
  <si>
    <t>Auditoria gestión Educativa</t>
  </si>
  <si>
    <t>Auditoria gestión  Ambiental</t>
  </si>
  <si>
    <t>Realizar la Evaluación Gestión por Dependencias vigencia 2024</t>
  </si>
  <si>
    <t xml:space="preserve">Informes </t>
  </si>
  <si>
    <t>Realizar Informe austeridad del gasto</t>
  </si>
  <si>
    <t xml:space="preserve">Realizar arqueos de Caja Menor ( son 2 al año) </t>
  </si>
  <si>
    <t>Realizar  seguimiento a las funciones del comité de conciliaciones- decisiones acciones de repetición  y seguimiento al plan de mejoramiento.</t>
  </si>
  <si>
    <t>30/1272025</t>
  </si>
  <si>
    <t>Realizar Seguimiento publicación procesos SECOP</t>
  </si>
  <si>
    <t>Hacer seguimiento al cumplimiento del Plan de Mejora  sobre la evaluación semestral del sistema de control interno</t>
  </si>
  <si>
    <t>Realizar seguimiento al cumplimiento Plan de Acción acorde a la periodicidad establecida por la Dirección Planeación del Desarrollo  y elaborar  el  plan de acción de la vigencia 2026</t>
  </si>
  <si>
    <t xml:space="preserve">Seguimientos y nuevo plan </t>
  </si>
  <si>
    <t xml:space="preserve">Realizar  monitoreo al mapa de riesgos del proceso gestión de evaluación y seguimiento </t>
  </si>
  <si>
    <t>Monitoreos</t>
  </si>
  <si>
    <t xml:space="preserve">Elaboración del mapa de riesgos de corrupción  y gestión del proceso gestión de evaluación y seguimiento </t>
  </si>
  <si>
    <t xml:space="preserve">Mapas elaborados </t>
  </si>
  <si>
    <t xml:space="preserve">Realizar aplicación de indicadores del proceso de gestión de evaluación y seguimiento  y reporte a fortalecimiento </t>
  </si>
  <si>
    <t xml:space="preserve">aplicación indicadores </t>
  </si>
  <si>
    <t xml:space="preserve">Realizar actualización, diligenciamiento  de ejecución  del normograma del proceso gestión de evaluación y seguimiento   y  reporte a la Dirección de Fortalecimiento Institucional </t>
  </si>
  <si>
    <t>Realizar seguimiento orden perentoria con el AGN</t>
  </si>
  <si>
    <r>
      <t xml:space="preserve">Página:  </t>
    </r>
    <r>
      <rPr>
        <sz val="12"/>
        <color rgb="FF000000"/>
        <rFont val="Arial"/>
        <family val="2"/>
      </rPr>
      <t>1 de 8</t>
    </r>
  </si>
  <si>
    <r>
      <t xml:space="preserve">Página:  2 </t>
    </r>
    <r>
      <rPr>
        <sz val="12"/>
        <color rgb="FF000000"/>
        <rFont val="Arial"/>
        <family val="2"/>
      </rPr>
      <t>de  8</t>
    </r>
  </si>
  <si>
    <r>
      <t>Página:  3</t>
    </r>
    <r>
      <rPr>
        <sz val="12"/>
        <color rgb="FF000000"/>
        <rFont val="Arial"/>
        <family val="2"/>
      </rPr>
      <t xml:space="preserve"> de 8</t>
    </r>
  </si>
  <si>
    <r>
      <t xml:space="preserve">Página: </t>
    </r>
    <r>
      <rPr>
        <sz val="12"/>
        <color rgb="FF000000"/>
        <rFont val="Arial"/>
        <family val="2"/>
      </rPr>
      <t xml:space="preserve"> 4 de 8</t>
    </r>
  </si>
  <si>
    <r>
      <t>Página:  5</t>
    </r>
    <r>
      <rPr>
        <sz val="12"/>
        <color rgb="FF000000"/>
        <rFont val="Arial"/>
        <family val="2"/>
      </rPr>
      <t xml:space="preserve"> de 8</t>
    </r>
  </si>
  <si>
    <r>
      <t xml:space="preserve">Página:  </t>
    </r>
    <r>
      <rPr>
        <sz val="12"/>
        <color rgb="FF000000"/>
        <rFont val="Arial"/>
        <family val="2"/>
      </rPr>
      <t>6 de 8</t>
    </r>
  </si>
  <si>
    <r>
      <t xml:space="preserve">Página: </t>
    </r>
    <r>
      <rPr>
        <sz val="12"/>
        <color rgb="FF000000"/>
        <rFont val="Arial"/>
        <family val="2"/>
      </rPr>
      <t xml:space="preserve"> 7 de 8</t>
    </r>
  </si>
  <si>
    <r>
      <t>Página:</t>
    </r>
    <r>
      <rPr>
        <sz val="12"/>
        <color rgb="FF000000"/>
        <rFont val="Arial"/>
        <family val="2"/>
      </rPr>
      <t xml:space="preserve">  8 de 8</t>
    </r>
  </si>
  <si>
    <t>La versión vigente y controlada de este documento, solo podrá ser consultada a través de la plataforma
institucional establecida para el Sistema Integrado de Gestión; la copia o impresión de este documento
será considerada como documento NO CONTROLADO</t>
  </si>
  <si>
    <t>Comités</t>
  </si>
  <si>
    <t xml:space="preserve">Brindar  asesoría   según solicitudes del  nivel directivo  y/o operativo </t>
  </si>
  <si>
    <t xml:space="preserve">Asesorías Brindadas </t>
  </si>
  <si>
    <t>Asesorías</t>
  </si>
  <si>
    <t>Diligenciamientos  normograma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</si>
</sst>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dd/mm/yyyy;@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name val="Arial MT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70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2" fontId="5" fillId="0" borderId="1" xfId="4" applyNumberFormat="1" applyFont="1" applyBorder="1" applyAlignment="1" applyProtection="1">
      <alignment vertical="center"/>
    </xf>
    <xf numFmtId="168" fontId="5" fillId="0" borderId="1" xfId="1" applyNumberFormat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2" fontId="4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/>
    <xf numFmtId="0" fontId="2" fillId="0" borderId="8" xfId="1" applyFont="1" applyBorder="1"/>
    <xf numFmtId="0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70" fontId="2" fillId="2" borderId="1" xfId="3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left"/>
    </xf>
    <xf numFmtId="1" fontId="5" fillId="3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73" fontId="3" fillId="0" borderId="10" xfId="1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top"/>
    </xf>
    <xf numFmtId="0" fontId="4" fillId="0" borderId="6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3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6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" xfId="5" applyFont="1" applyBorder="1" applyAlignment="1" applyProtection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4" fillId="0" borderId="1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2" fillId="0" borderId="3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9" fontId="2" fillId="0" borderId="1" xfId="5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2" fontId="8" fillId="0" borderId="0" xfId="1" applyNumberFormat="1" applyFont="1" applyAlignment="1">
      <alignment horizontal="left" vertical="center" wrapText="1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4" fillId="0" borderId="13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18" fillId="0" borderId="14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73" fontId="5" fillId="0" borderId="1" xfId="1" applyNumberFormat="1" applyFont="1" applyBorder="1" applyAlignment="1">
      <alignment horizontal="center" vertical="center" wrapText="1"/>
    </xf>
  </cellXfs>
  <cellStyles count="6">
    <cellStyle name="Millares 2" xf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5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7832" y="74083"/>
          <a:ext cx="846668" cy="108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6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317501"/>
          <a:ext cx="1282700" cy="543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CF7E046B-5CB0-47E0-A00F-FB38FE0E8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93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D79FF3B1-6B3A-474F-83D3-C162D01F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F069C8C-C348-41A0-948D-4EF5C2E7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663AB549-BACB-4A2C-B670-A6F21B36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BB7A6402-3B6D-446D-AC43-CAA1CCB1A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6434D773-F8BA-4AC1-B231-115D6442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82133F9-7FED-4126-95F9-C0259B544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A2506A86-268E-4E72-B220-8C100C78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63319C12-CC2E-43EC-B3F4-C3AFE815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1E5DCD96-5068-481B-95D8-FA483A26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681E0295-D2A9-4F41-96B4-2CB4C8AD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4996F15B-5880-4B19-8A48-DE7B05F04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3F0CCD61-8BBF-431B-AFEB-F5D3E2838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7999" y="74083"/>
          <a:ext cx="88307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B6B168C4-15CF-4B2F-8579-C64CAEBD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61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view="pageBreakPreview" topLeftCell="A30" zoomScale="60" zoomScaleNormal="57" workbookViewId="0">
      <selection activeCell="B43" sqref="B43:Q44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2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19.85546875" style="1" customWidth="1"/>
    <col min="9" max="9" width="11.85546875" style="1" customWidth="1"/>
    <col min="10" max="10" width="14.5703125" style="3" customWidth="1"/>
    <col min="11" max="11" width="13.5703125" style="1" customWidth="1"/>
    <col min="12" max="12" width="13.140625" style="1" customWidth="1"/>
    <col min="13" max="13" width="14.85546875" style="2" customWidth="1"/>
    <col min="14" max="14" width="21.140625" style="2" customWidth="1"/>
    <col min="15" max="15" width="14.5703125" style="1" customWidth="1"/>
    <col min="16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130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55</v>
      </c>
      <c r="D19" s="62" t="s">
        <v>28</v>
      </c>
      <c r="E19" s="116" t="s">
        <v>57</v>
      </c>
      <c r="F19" s="57">
        <v>1</v>
      </c>
      <c r="G19" s="62" t="s">
        <v>28</v>
      </c>
      <c r="H19" s="58"/>
      <c r="I19" s="27"/>
      <c r="J19" s="24"/>
      <c r="K19" s="26"/>
      <c r="L19" s="24"/>
      <c r="M19" s="36">
        <v>46004</v>
      </c>
      <c r="N19" s="36">
        <v>46021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56</v>
      </c>
      <c r="D21" s="62" t="s">
        <v>2</v>
      </c>
      <c r="E21" s="116" t="s">
        <v>139</v>
      </c>
      <c r="F21" s="30">
        <v>4</v>
      </c>
      <c r="G21" s="62" t="s">
        <v>2</v>
      </c>
      <c r="H21" s="27"/>
      <c r="I21" s="27"/>
      <c r="J21" s="20"/>
      <c r="K21" s="26"/>
      <c r="L21" s="20"/>
      <c r="M21" s="36" t="s">
        <v>69</v>
      </c>
      <c r="N21" s="36">
        <v>46021</v>
      </c>
      <c r="O21" s="118">
        <f>+F22/F21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17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58</v>
      </c>
      <c r="D23" s="62" t="s">
        <v>2</v>
      </c>
      <c r="E23" s="116" t="s">
        <v>59</v>
      </c>
      <c r="F23" s="78">
        <v>1</v>
      </c>
      <c r="G23" s="62" t="s">
        <v>2</v>
      </c>
      <c r="H23" s="27"/>
      <c r="I23" s="27"/>
      <c r="J23" s="24"/>
      <c r="K23" s="26"/>
      <c r="L23" s="24"/>
      <c r="M23" s="29">
        <v>45659</v>
      </c>
      <c r="N23" s="36">
        <v>46021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140</v>
      </c>
      <c r="D25" s="62" t="s">
        <v>2</v>
      </c>
      <c r="E25" s="116" t="s">
        <v>141</v>
      </c>
      <c r="F25" s="78">
        <v>1</v>
      </c>
      <c r="G25" s="62" t="s">
        <v>2</v>
      </c>
      <c r="H25" s="27"/>
      <c r="I25" s="27"/>
      <c r="J25" s="24"/>
      <c r="K25" s="26"/>
      <c r="L25" s="24"/>
      <c r="M25" s="29">
        <v>45659</v>
      </c>
      <c r="N25" s="36">
        <v>46021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60</v>
      </c>
      <c r="D27" s="62" t="s">
        <v>2</v>
      </c>
      <c r="E27" s="116" t="s">
        <v>61</v>
      </c>
      <c r="F27" s="23">
        <v>2</v>
      </c>
      <c r="G27" s="62" t="s">
        <v>2</v>
      </c>
      <c r="H27" s="27"/>
      <c r="I27" s="24"/>
      <c r="J27" s="24"/>
      <c r="K27" s="26"/>
      <c r="L27" s="28"/>
      <c r="M27" s="29">
        <v>45809</v>
      </c>
      <c r="N27" s="36">
        <v>45991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62</v>
      </c>
      <c r="D29" s="62" t="s">
        <v>2</v>
      </c>
      <c r="E29" s="116" t="s">
        <v>63</v>
      </c>
      <c r="F29" s="23">
        <v>1</v>
      </c>
      <c r="G29" s="62" t="s">
        <v>2</v>
      </c>
      <c r="H29" s="27"/>
      <c r="I29" s="24"/>
      <c r="J29" s="24"/>
      <c r="K29" s="26"/>
      <c r="L29" s="24"/>
      <c r="M29" s="29">
        <v>45809</v>
      </c>
      <c r="N29" s="36">
        <v>45838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71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19:B22"/>
    <mergeCell ref="B43:Q44"/>
    <mergeCell ref="C4:M5"/>
    <mergeCell ref="C2:M3"/>
    <mergeCell ref="P2:Q5"/>
    <mergeCell ref="N2:O2"/>
    <mergeCell ref="N3:O3"/>
    <mergeCell ref="N4:O4"/>
    <mergeCell ref="N5:O5"/>
    <mergeCell ref="B2:B5"/>
    <mergeCell ref="B14:C14"/>
    <mergeCell ref="D15:I15"/>
    <mergeCell ref="B16:B18"/>
    <mergeCell ref="C27:C28"/>
    <mergeCell ref="E27:E28"/>
    <mergeCell ref="O27:O28"/>
    <mergeCell ref="P27:P28"/>
    <mergeCell ref="Q27:Q28"/>
    <mergeCell ref="O25:O26"/>
    <mergeCell ref="P25:P26"/>
    <mergeCell ref="Q25:Q26"/>
    <mergeCell ref="D39:I40"/>
    <mergeCell ref="D34:I34"/>
    <mergeCell ref="O31:O32"/>
    <mergeCell ref="T10:X10"/>
    <mergeCell ref="D11:I11"/>
    <mergeCell ref="N11:P11"/>
    <mergeCell ref="D12:I12"/>
    <mergeCell ref="N12:P12"/>
    <mergeCell ref="U12:W12"/>
    <mergeCell ref="C7:Q7"/>
    <mergeCell ref="D9:Q9"/>
    <mergeCell ref="D10:I10"/>
    <mergeCell ref="J10:L15"/>
    <mergeCell ref="M10:Q10"/>
    <mergeCell ref="D13:I13"/>
    <mergeCell ref="N13:P13"/>
    <mergeCell ref="B10:C10"/>
    <mergeCell ref="B11:C11"/>
    <mergeCell ref="B12:C12"/>
    <mergeCell ref="D8:Q8"/>
    <mergeCell ref="U13:W13"/>
    <mergeCell ref="D14:I14"/>
    <mergeCell ref="N14:P14"/>
    <mergeCell ref="U14:W14"/>
    <mergeCell ref="N15:P15"/>
    <mergeCell ref="U15:V15"/>
    <mergeCell ref="B13:C13"/>
    <mergeCell ref="U16:V16"/>
    <mergeCell ref="O17:O18"/>
    <mergeCell ref="P17:P18"/>
    <mergeCell ref="Q17:Q18"/>
    <mergeCell ref="U17:V17"/>
    <mergeCell ref="U18:V18"/>
    <mergeCell ref="C16:C18"/>
    <mergeCell ref="D16:D18"/>
    <mergeCell ref="E16:E18"/>
    <mergeCell ref="F16:F18"/>
    <mergeCell ref="H16:H18"/>
    <mergeCell ref="G16:G18"/>
    <mergeCell ref="M16:N17"/>
    <mergeCell ref="O16:Q16"/>
    <mergeCell ref="I16:L17"/>
    <mergeCell ref="U19:V19"/>
    <mergeCell ref="C21:C22"/>
    <mergeCell ref="E21:E22"/>
    <mergeCell ref="C23:C24"/>
    <mergeCell ref="E23:E24"/>
    <mergeCell ref="O23:O24"/>
    <mergeCell ref="P23:P24"/>
    <mergeCell ref="Q23:Q24"/>
    <mergeCell ref="C19:C20"/>
    <mergeCell ref="E19:E20"/>
    <mergeCell ref="O19:O20"/>
    <mergeCell ref="P19:P20"/>
    <mergeCell ref="Q19:Q20"/>
    <mergeCell ref="O21:O22"/>
    <mergeCell ref="P21:P22"/>
    <mergeCell ref="Q21:Q22"/>
    <mergeCell ref="P31:P32"/>
    <mergeCell ref="Q31:Q32"/>
    <mergeCell ref="C29:C30"/>
    <mergeCell ref="E29:E30"/>
    <mergeCell ref="O29:O30"/>
    <mergeCell ref="P29:P30"/>
    <mergeCell ref="Q29:Q30"/>
    <mergeCell ref="B23:B26"/>
    <mergeCell ref="B27:B30"/>
    <mergeCell ref="B31:B32"/>
    <mergeCell ref="C31:C32"/>
    <mergeCell ref="E31:E32"/>
    <mergeCell ref="C25:C26"/>
    <mergeCell ref="E25:E26"/>
    <mergeCell ref="M41:Q42"/>
    <mergeCell ref="M37:Q38"/>
    <mergeCell ref="M39:Q40"/>
    <mergeCell ref="B37:C38"/>
    <mergeCell ref="B39:C40"/>
    <mergeCell ref="B41:L42"/>
    <mergeCell ref="M34:Q34"/>
    <mergeCell ref="M35:Q36"/>
    <mergeCell ref="B34:C34"/>
    <mergeCell ref="B35:C36"/>
    <mergeCell ref="J35:J36"/>
    <mergeCell ref="J37:J38"/>
    <mergeCell ref="J39:J40"/>
    <mergeCell ref="K34:L34"/>
    <mergeCell ref="D35:I36"/>
    <mergeCell ref="D37:I38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view="pageBreakPreview" topLeftCell="A30" zoomScale="60" zoomScaleNormal="90" workbookViewId="0">
      <selection activeCell="B43" sqref="B43:Q44"/>
    </sheetView>
  </sheetViews>
  <sheetFormatPr baseColWidth="10" defaultColWidth="12.5703125" defaultRowHeight="15"/>
  <cols>
    <col min="1" max="1" width="6.7109375" style="1" customWidth="1"/>
    <col min="2" max="2" width="42.140625" style="1" customWidth="1"/>
    <col min="3" max="3" width="89.7109375" style="1" customWidth="1"/>
    <col min="4" max="4" width="12.140625" style="1" customWidth="1"/>
    <col min="5" max="5" width="15.42578125" style="1" customWidth="1"/>
    <col min="6" max="6" width="16.28515625" style="1" customWidth="1"/>
    <col min="7" max="7" width="18" style="1" customWidth="1"/>
    <col min="8" max="8" width="14" style="1" customWidth="1"/>
    <col min="9" max="9" width="11.7109375" style="1" customWidth="1"/>
    <col min="10" max="10" width="13.7109375" style="3" customWidth="1"/>
    <col min="11" max="11" width="16" style="1" customWidth="1"/>
    <col min="12" max="12" width="12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131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73</v>
      </c>
      <c r="D19" s="62" t="s">
        <v>28</v>
      </c>
      <c r="E19" s="116" t="s">
        <v>74</v>
      </c>
      <c r="F19" s="57">
        <v>2</v>
      </c>
      <c r="G19" s="62" t="s">
        <v>28</v>
      </c>
      <c r="H19" s="58"/>
      <c r="I19" s="27"/>
      <c r="J19" s="24"/>
      <c r="K19" s="26"/>
      <c r="L19" s="24"/>
      <c r="M19" s="36">
        <v>45809</v>
      </c>
      <c r="N19" s="36">
        <v>46021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65</v>
      </c>
      <c r="D21" s="62" t="s">
        <v>2</v>
      </c>
      <c r="E21" s="198" t="s">
        <v>75</v>
      </c>
      <c r="F21" s="30">
        <v>2</v>
      </c>
      <c r="G21" s="62" t="s">
        <v>2</v>
      </c>
      <c r="H21" s="27"/>
      <c r="I21" s="27"/>
      <c r="J21" s="20"/>
      <c r="K21" s="26"/>
      <c r="L21" s="20"/>
      <c r="M21" s="29">
        <v>45748</v>
      </c>
      <c r="N21" s="29">
        <v>45961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66</v>
      </c>
      <c r="D23" s="62" t="s">
        <v>2</v>
      </c>
      <c r="E23" s="116" t="s">
        <v>142</v>
      </c>
      <c r="F23" s="78">
        <v>1</v>
      </c>
      <c r="G23" s="62" t="s">
        <v>2</v>
      </c>
      <c r="H23" s="27"/>
      <c r="I23" s="27"/>
      <c r="J23" s="24"/>
      <c r="K23" s="26"/>
      <c r="L23" s="24"/>
      <c r="M23" s="29">
        <v>45659</v>
      </c>
      <c r="N23" s="29">
        <v>46021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67</v>
      </c>
      <c r="D25" s="62" t="s">
        <v>2</v>
      </c>
      <c r="E25" s="116" t="s">
        <v>74</v>
      </c>
      <c r="F25" s="30">
        <v>1</v>
      </c>
      <c r="G25" s="62" t="s">
        <v>2</v>
      </c>
      <c r="H25" s="27"/>
      <c r="I25" s="27"/>
      <c r="J25" s="24"/>
      <c r="K25" s="26"/>
      <c r="L25" s="24"/>
      <c r="M25" s="29">
        <v>45659</v>
      </c>
      <c r="N25" s="29">
        <v>45688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68</v>
      </c>
      <c r="D27" s="62" t="s">
        <v>2</v>
      </c>
      <c r="E27" s="116" t="s">
        <v>76</v>
      </c>
      <c r="F27" s="23">
        <v>1</v>
      </c>
      <c r="G27" s="62" t="s">
        <v>2</v>
      </c>
      <c r="H27" s="27"/>
      <c r="I27" s="24"/>
      <c r="J27" s="24"/>
      <c r="K27" s="26"/>
      <c r="L27" s="28"/>
      <c r="M27" s="29">
        <v>45748</v>
      </c>
      <c r="N27" s="29">
        <v>45777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77</v>
      </c>
      <c r="D29" s="62" t="s">
        <v>2</v>
      </c>
      <c r="E29" s="116" t="s">
        <v>78</v>
      </c>
      <c r="F29" s="23">
        <v>4</v>
      </c>
      <c r="G29" s="62" t="s">
        <v>2</v>
      </c>
      <c r="H29" s="27"/>
      <c r="I29" s="24"/>
      <c r="J29" s="24"/>
      <c r="K29" s="26"/>
      <c r="L29" s="24"/>
      <c r="M29" s="29">
        <v>45669</v>
      </c>
      <c r="N29" s="29">
        <v>45961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72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opLeftCell="A27" zoomScale="51" zoomScaleNormal="51" workbookViewId="0">
      <selection activeCell="B43" sqref="B43:Q44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78.7109375" style="1" customWidth="1"/>
    <col min="4" max="4" width="16.5703125" style="1" customWidth="1"/>
    <col min="5" max="5" width="17.28515625" style="1" customWidth="1"/>
    <col min="6" max="6" width="16.7109375" style="1" customWidth="1"/>
    <col min="7" max="7" width="18" style="1" customWidth="1"/>
    <col min="8" max="8" width="15.85546875" style="1" customWidth="1"/>
    <col min="9" max="9" width="13.5703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570312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132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79</v>
      </c>
      <c r="D19" s="62" t="s">
        <v>28</v>
      </c>
      <c r="E19" s="116" t="s">
        <v>80</v>
      </c>
      <c r="F19" s="57">
        <v>1</v>
      </c>
      <c r="G19" s="62" t="s">
        <v>28</v>
      </c>
      <c r="H19" s="58"/>
      <c r="I19" s="27"/>
      <c r="J19" s="24"/>
      <c r="K19" s="26"/>
      <c r="L19" s="24"/>
      <c r="M19" s="36">
        <v>45667</v>
      </c>
      <c r="N19" s="36">
        <v>45687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81</v>
      </c>
      <c r="D21" s="62" t="s">
        <v>2</v>
      </c>
      <c r="E21" s="198" t="s">
        <v>74</v>
      </c>
      <c r="F21" s="30">
        <v>1</v>
      </c>
      <c r="G21" s="62" t="s">
        <v>2</v>
      </c>
      <c r="H21" s="27"/>
      <c r="I21" s="27"/>
      <c r="J21" s="20"/>
      <c r="K21" s="26"/>
      <c r="L21" s="20"/>
      <c r="M21" s="29">
        <v>45659</v>
      </c>
      <c r="N21" s="29">
        <v>45682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82</v>
      </c>
      <c r="D23" s="62" t="s">
        <v>2</v>
      </c>
      <c r="E23" s="116" t="s">
        <v>83</v>
      </c>
      <c r="F23" s="57">
        <v>1</v>
      </c>
      <c r="G23" s="62" t="s">
        <v>2</v>
      </c>
      <c r="H23" s="27"/>
      <c r="I23" s="27"/>
      <c r="J23" s="24"/>
      <c r="K23" s="26"/>
      <c r="L23" s="24"/>
      <c r="M23" s="29">
        <v>45659</v>
      </c>
      <c r="N23" s="29">
        <v>45698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84</v>
      </c>
      <c r="D25" s="62" t="s">
        <v>2</v>
      </c>
      <c r="E25" s="116" t="s">
        <v>78</v>
      </c>
      <c r="F25" s="30">
        <v>3</v>
      </c>
      <c r="G25" s="62" t="s">
        <v>2</v>
      </c>
      <c r="H25" s="27"/>
      <c r="I25" s="27"/>
      <c r="J25" s="24"/>
      <c r="K25" s="26"/>
      <c r="L25" s="24"/>
      <c r="M25" s="29">
        <v>45659</v>
      </c>
      <c r="N25" s="29" t="s">
        <v>85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86</v>
      </c>
      <c r="D27" s="62" t="s">
        <v>2</v>
      </c>
      <c r="E27" s="116" t="s">
        <v>61</v>
      </c>
      <c r="F27" s="23">
        <v>3</v>
      </c>
      <c r="G27" s="62" t="s">
        <v>2</v>
      </c>
      <c r="H27" s="27"/>
      <c r="I27" s="24"/>
      <c r="J27" s="24"/>
      <c r="K27" s="26"/>
      <c r="L27" s="28"/>
      <c r="M27" s="29">
        <v>45659</v>
      </c>
      <c r="N27" s="29">
        <v>45896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87</v>
      </c>
      <c r="D29" s="62" t="s">
        <v>2</v>
      </c>
      <c r="E29" s="116" t="s">
        <v>74</v>
      </c>
      <c r="F29" s="23">
        <v>2</v>
      </c>
      <c r="G29" s="62" t="s">
        <v>2</v>
      </c>
      <c r="H29" s="27"/>
      <c r="I29" s="24"/>
      <c r="J29" s="24"/>
      <c r="K29" s="26"/>
      <c r="L29" s="24"/>
      <c r="M29" s="29">
        <v>45659</v>
      </c>
      <c r="N29" s="29">
        <v>45961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72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8"/>
  <sheetViews>
    <sheetView topLeftCell="F16" zoomScale="64" zoomScaleNormal="64" workbookViewId="0">
      <selection activeCell="G23" sqref="G23:G24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7.28515625" style="1" customWidth="1"/>
    <col min="6" max="6" width="16.7109375" style="1" customWidth="1"/>
    <col min="7" max="7" width="18" style="1" customWidth="1"/>
    <col min="8" max="8" width="15.28515625" style="1" customWidth="1"/>
    <col min="9" max="9" width="12.140625" style="1" customWidth="1"/>
    <col min="10" max="10" width="13.140625" style="3" customWidth="1"/>
    <col min="11" max="11" width="13.5703125" style="1" customWidth="1"/>
    <col min="12" max="12" width="14" style="1" customWidth="1"/>
    <col min="13" max="13" width="14.570312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133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206" t="s">
        <v>17</v>
      </c>
      <c r="N16" s="206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206"/>
      <c r="N17" s="206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88</v>
      </c>
      <c r="D19" s="62" t="s">
        <v>28</v>
      </c>
      <c r="E19" s="116" t="s">
        <v>57</v>
      </c>
      <c r="F19" s="57">
        <v>1</v>
      </c>
      <c r="G19" s="62" t="s">
        <v>28</v>
      </c>
      <c r="H19" s="58"/>
      <c r="I19" s="27"/>
      <c r="J19" s="24"/>
      <c r="K19" s="26"/>
      <c r="L19" s="24"/>
      <c r="M19" s="36">
        <v>45698</v>
      </c>
      <c r="N19" s="36">
        <v>45747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89</v>
      </c>
      <c r="D21" s="62" t="s">
        <v>2</v>
      </c>
      <c r="E21" s="198" t="s">
        <v>74</v>
      </c>
      <c r="F21" s="30">
        <v>1</v>
      </c>
      <c r="G21" s="62" t="s">
        <v>2</v>
      </c>
      <c r="H21" s="27"/>
      <c r="I21" s="27"/>
      <c r="J21" s="20"/>
      <c r="K21" s="26"/>
      <c r="L21" s="20"/>
      <c r="M21" s="29">
        <v>45714</v>
      </c>
      <c r="N21" s="29">
        <v>45736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7" customHeight="1">
      <c r="B23" s="200" t="s">
        <v>46</v>
      </c>
      <c r="C23" s="202" t="s">
        <v>129</v>
      </c>
      <c r="D23" s="75" t="s">
        <v>2</v>
      </c>
      <c r="E23" s="198" t="s">
        <v>91</v>
      </c>
      <c r="F23" s="79">
        <v>3</v>
      </c>
      <c r="G23" s="75" t="s">
        <v>2</v>
      </c>
      <c r="H23" s="22"/>
      <c r="I23" s="22"/>
      <c r="J23" s="20"/>
      <c r="K23" s="26"/>
      <c r="L23" s="20"/>
      <c r="M23" s="29">
        <v>45748</v>
      </c>
      <c r="N23" s="80">
        <v>45945</v>
      </c>
      <c r="O23" s="118">
        <f>(F24/F23)</f>
        <v>0</v>
      </c>
      <c r="P23" s="119"/>
      <c r="Q23" s="121"/>
      <c r="X23" s="32"/>
      <c r="Z23" s="33"/>
      <c r="AA23" s="6"/>
      <c r="AB23" s="31"/>
    </row>
    <row r="24" spans="2:251" ht="27" customHeight="1">
      <c r="B24" s="201"/>
      <c r="C24" s="203"/>
      <c r="D24" s="75" t="s">
        <v>1</v>
      </c>
      <c r="E24" s="203"/>
      <c r="F24" s="77"/>
      <c r="G24" s="75" t="s">
        <v>30</v>
      </c>
      <c r="H24" s="22"/>
      <c r="I24" s="22"/>
      <c r="J24" s="20"/>
      <c r="K24" s="26"/>
      <c r="L24" s="20"/>
      <c r="M24" s="35"/>
      <c r="N24" s="34"/>
      <c r="O24" s="118"/>
      <c r="P24" s="204"/>
      <c r="Q24" s="205"/>
      <c r="X24" s="32"/>
      <c r="Z24" s="33"/>
      <c r="AA24" s="6"/>
      <c r="AB24" s="31"/>
    </row>
    <row r="25" spans="2:251" ht="21" customHeight="1">
      <c r="B25" s="123" t="s">
        <v>46</v>
      </c>
      <c r="C25" s="127" t="s">
        <v>90</v>
      </c>
      <c r="D25" s="62" t="s">
        <v>2</v>
      </c>
      <c r="E25" s="116" t="s">
        <v>91</v>
      </c>
      <c r="F25" s="57">
        <v>4</v>
      </c>
      <c r="G25" s="62" t="s">
        <v>2</v>
      </c>
      <c r="H25" s="27"/>
      <c r="I25" s="27"/>
      <c r="J25" s="24"/>
      <c r="K25" s="26"/>
      <c r="L25" s="24"/>
      <c r="M25" s="29">
        <v>45659</v>
      </c>
      <c r="N25" s="29">
        <v>45945</v>
      </c>
      <c r="O25" s="118">
        <f t="shared" ref="O25" si="0">+F26/F25</f>
        <v>0</v>
      </c>
      <c r="P25" s="112"/>
      <c r="Q25" s="113"/>
      <c r="X25" s="32"/>
    </row>
    <row r="26" spans="2:251" ht="19.5" customHeight="1">
      <c r="B26" s="124"/>
      <c r="C26" s="127"/>
      <c r="D26" s="62" t="s">
        <v>1</v>
      </c>
      <c r="E26" s="117"/>
      <c r="F26" s="77"/>
      <c r="G26" s="62" t="s">
        <v>30</v>
      </c>
      <c r="H26" s="22"/>
      <c r="I26" s="22"/>
      <c r="J26" s="24"/>
      <c r="K26" s="26"/>
      <c r="L26" s="24"/>
      <c r="M26" s="24"/>
      <c r="N26" s="19"/>
      <c r="O26" s="118"/>
      <c r="P26" s="112"/>
      <c r="Q26" s="113"/>
      <c r="AB26" s="31"/>
    </row>
    <row r="27" spans="2:251" ht="25.5" customHeight="1">
      <c r="B27" s="124"/>
      <c r="C27" s="127" t="s">
        <v>92</v>
      </c>
      <c r="D27" s="62" t="s">
        <v>2</v>
      </c>
      <c r="E27" s="116" t="s">
        <v>94</v>
      </c>
      <c r="F27" s="30">
        <v>1</v>
      </c>
      <c r="G27" s="62" t="s">
        <v>2</v>
      </c>
      <c r="H27" s="27"/>
      <c r="I27" s="27"/>
      <c r="J27" s="24"/>
      <c r="K27" s="26"/>
      <c r="L27" s="24"/>
      <c r="M27" s="29">
        <v>45659</v>
      </c>
      <c r="N27" s="29">
        <v>45715</v>
      </c>
      <c r="O27" s="118">
        <f t="shared" ref="O27" si="1">+F28/F27</f>
        <v>0</v>
      </c>
      <c r="P27" s="112"/>
      <c r="Q27" s="113"/>
    </row>
    <row r="28" spans="2:251" ht="24" customHeight="1">
      <c r="B28" s="125"/>
      <c r="C28" s="127"/>
      <c r="D28" s="62" t="s">
        <v>1</v>
      </c>
      <c r="E28" s="117"/>
      <c r="F28" s="77"/>
      <c r="G28" s="62" t="s">
        <v>30</v>
      </c>
      <c r="H28" s="27"/>
      <c r="I28" s="24"/>
      <c r="J28" s="24"/>
      <c r="K28" s="26"/>
      <c r="L28" s="24"/>
      <c r="M28" s="24"/>
      <c r="N28" s="19"/>
      <c r="O28" s="118"/>
      <c r="P28" s="112"/>
      <c r="Q28" s="113"/>
    </row>
    <row r="29" spans="2:251" ht="18" customHeight="1">
      <c r="B29" s="123" t="s">
        <v>46</v>
      </c>
      <c r="C29" s="196" t="s">
        <v>93</v>
      </c>
      <c r="D29" s="62" t="s">
        <v>2</v>
      </c>
      <c r="E29" s="116" t="s">
        <v>95</v>
      </c>
      <c r="F29" s="23">
        <v>2</v>
      </c>
      <c r="G29" s="62" t="s">
        <v>2</v>
      </c>
      <c r="H29" s="27"/>
      <c r="I29" s="24"/>
      <c r="J29" s="24"/>
      <c r="K29" s="26"/>
      <c r="L29" s="28"/>
      <c r="M29" s="29">
        <v>45659</v>
      </c>
      <c r="N29" s="29">
        <v>45845</v>
      </c>
      <c r="O29" s="118">
        <f t="shared" ref="O29" si="2">+F30/F29</f>
        <v>0</v>
      </c>
      <c r="P29" s="119"/>
      <c r="Q29" s="121"/>
    </row>
    <row r="30" spans="2:251" ht="15.75">
      <c r="B30" s="124"/>
      <c r="C30" s="197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4"/>
      <c r="M30" s="20"/>
      <c r="N30" s="19"/>
      <c r="O30" s="118"/>
      <c r="P30" s="120"/>
      <c r="Q30" s="122"/>
    </row>
    <row r="31" spans="2:251" ht="18" customHeight="1">
      <c r="B31" s="124"/>
      <c r="C31" s="114" t="s">
        <v>96</v>
      </c>
      <c r="D31" s="62" t="s">
        <v>2</v>
      </c>
      <c r="E31" s="116" t="s">
        <v>97</v>
      </c>
      <c r="F31" s="23">
        <v>12</v>
      </c>
      <c r="G31" s="62" t="s">
        <v>2</v>
      </c>
      <c r="H31" s="27"/>
      <c r="I31" s="24"/>
      <c r="J31" s="24"/>
      <c r="K31" s="26"/>
      <c r="L31" s="24"/>
      <c r="M31" s="29">
        <v>45659</v>
      </c>
      <c r="N31" s="29">
        <v>46000</v>
      </c>
      <c r="O31" s="118">
        <f t="shared" ref="O31" si="3">+F32/F31</f>
        <v>0</v>
      </c>
      <c r="P31" s="119"/>
      <c r="Q31" s="121"/>
    </row>
    <row r="32" spans="2:251" ht="21.75" customHeight="1">
      <c r="B32" s="125"/>
      <c r="C32" s="115"/>
      <c r="D32" s="62" t="s">
        <v>1</v>
      </c>
      <c r="E32" s="117"/>
      <c r="F32" s="77"/>
      <c r="G32" s="62" t="s">
        <v>30</v>
      </c>
      <c r="H32" s="27"/>
      <c r="I32" s="20"/>
      <c r="J32" s="20"/>
      <c r="K32" s="26"/>
      <c r="L32" s="20"/>
      <c r="M32" s="20"/>
      <c r="N32" s="19"/>
      <c r="O32" s="118"/>
      <c r="P32" s="120"/>
      <c r="Q32" s="122"/>
    </row>
    <row r="33" spans="2:53" ht="15.75">
      <c r="B33" s="113"/>
      <c r="C33" s="126" t="s">
        <v>6</v>
      </c>
      <c r="D33" s="62" t="s">
        <v>2</v>
      </c>
      <c r="E33" s="116"/>
      <c r="F33" s="23"/>
      <c r="G33" s="62" t="s">
        <v>2</v>
      </c>
      <c r="H33" s="25"/>
      <c r="I33" s="25"/>
      <c r="J33" s="24"/>
      <c r="K33" s="24"/>
      <c r="L33" s="24"/>
      <c r="M33" s="24"/>
      <c r="N33" s="19"/>
      <c r="O33" s="118">
        <f>AVERAGE(O19:O32)</f>
        <v>0</v>
      </c>
      <c r="P33" s="112"/>
      <c r="Q33" s="113"/>
    </row>
    <row r="34" spans="2:53" ht="15.75">
      <c r="B34" s="113"/>
      <c r="C34" s="126"/>
      <c r="D34" s="62" t="s">
        <v>1</v>
      </c>
      <c r="E34" s="117"/>
      <c r="F34" s="23"/>
      <c r="G34" s="62" t="s">
        <v>30</v>
      </c>
      <c r="H34" s="22"/>
      <c r="I34" s="20"/>
      <c r="J34" s="20"/>
      <c r="K34" s="21"/>
      <c r="L34" s="20"/>
      <c r="M34" s="20"/>
      <c r="N34" s="19"/>
      <c r="O34" s="118"/>
      <c r="P34" s="112"/>
      <c r="Q34" s="113"/>
    </row>
    <row r="35" spans="2:53">
      <c r="D35" s="18"/>
      <c r="H35" s="17"/>
      <c r="I35" s="14"/>
      <c r="J35" s="16"/>
      <c r="K35" s="16"/>
      <c r="L35" s="16"/>
      <c r="M35" s="15"/>
      <c r="N35" s="15"/>
      <c r="O35" s="14"/>
      <c r="P35" s="12"/>
      <c r="Q35" s="13"/>
      <c r="R35" s="12"/>
    </row>
    <row r="36" spans="2:53" ht="31.5">
      <c r="B36" s="96" t="s">
        <v>32</v>
      </c>
      <c r="C36" s="96"/>
      <c r="D36" s="103" t="s">
        <v>5</v>
      </c>
      <c r="E36" s="103"/>
      <c r="F36" s="103"/>
      <c r="G36" s="103"/>
      <c r="H36" s="103"/>
      <c r="I36" s="103"/>
      <c r="J36" s="59" t="s">
        <v>33</v>
      </c>
      <c r="K36" s="103" t="s">
        <v>34</v>
      </c>
      <c r="L36" s="103"/>
      <c r="M36" s="93" t="s">
        <v>70</v>
      </c>
      <c r="N36" s="94"/>
      <c r="O36" s="94"/>
      <c r="P36" s="94"/>
      <c r="Q36" s="94"/>
    </row>
    <row r="37" spans="2:53" ht="26.25" customHeight="1">
      <c r="B37" s="97" t="s">
        <v>44</v>
      </c>
      <c r="C37" s="98"/>
      <c r="D37" s="97" t="s">
        <v>45</v>
      </c>
      <c r="E37" s="104"/>
      <c r="F37" s="104"/>
      <c r="G37" s="104"/>
      <c r="H37" s="104"/>
      <c r="I37" s="98"/>
      <c r="J37" s="101"/>
      <c r="K37" s="11" t="s">
        <v>2</v>
      </c>
      <c r="L37" s="53"/>
      <c r="M37" s="95" t="s">
        <v>72</v>
      </c>
      <c r="N37" s="95"/>
      <c r="O37" s="95"/>
      <c r="P37" s="95"/>
      <c r="Q37" s="95"/>
    </row>
    <row r="38" spans="2:53" ht="28.5" customHeight="1">
      <c r="B38" s="99"/>
      <c r="C38" s="100"/>
      <c r="D38" s="99"/>
      <c r="E38" s="105"/>
      <c r="F38" s="105"/>
      <c r="G38" s="105"/>
      <c r="H38" s="105"/>
      <c r="I38" s="100"/>
      <c r="J38" s="101"/>
      <c r="K38" s="11" t="s">
        <v>1</v>
      </c>
      <c r="L38" s="52"/>
      <c r="M38" s="95"/>
      <c r="N38" s="95"/>
      <c r="O38" s="95"/>
      <c r="P38" s="95"/>
      <c r="Q38" s="95"/>
    </row>
    <row r="39" spans="2:53" ht="18.75" customHeight="1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4"/>
      <c r="M39" s="81" t="s">
        <v>3</v>
      </c>
      <c r="N39" s="81"/>
      <c r="O39" s="81"/>
      <c r="P39" s="81"/>
      <c r="Q39" s="81"/>
    </row>
    <row r="40" spans="2:53" ht="14.25" customHeight="1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1"/>
      <c r="N40" s="81"/>
      <c r="O40" s="81"/>
      <c r="P40" s="81"/>
      <c r="Q40" s="81"/>
    </row>
    <row r="41" spans="2:53" ht="15.75">
      <c r="B41" s="83"/>
      <c r="C41" s="84"/>
      <c r="D41" s="106" t="s">
        <v>4</v>
      </c>
      <c r="E41" s="107"/>
      <c r="F41" s="107"/>
      <c r="G41" s="107"/>
      <c r="H41" s="107"/>
      <c r="I41" s="108"/>
      <c r="J41" s="102"/>
      <c r="K41" s="11" t="s">
        <v>2</v>
      </c>
      <c r="L41" s="52"/>
      <c r="M41" s="82"/>
      <c r="N41" s="82"/>
      <c r="O41" s="82"/>
      <c r="P41" s="82"/>
      <c r="Q41" s="82"/>
    </row>
    <row r="42" spans="2:53" ht="15.75">
      <c r="B42" s="85"/>
      <c r="C42" s="86"/>
      <c r="D42" s="109"/>
      <c r="E42" s="110"/>
      <c r="F42" s="110"/>
      <c r="G42" s="110"/>
      <c r="H42" s="110"/>
      <c r="I42" s="111"/>
      <c r="J42" s="102"/>
      <c r="K42" s="11" t="s">
        <v>1</v>
      </c>
      <c r="L42" s="52"/>
      <c r="M42" s="82"/>
      <c r="N42" s="82"/>
      <c r="O42" s="82"/>
      <c r="P42" s="82"/>
      <c r="Q42" s="82"/>
    </row>
    <row r="43" spans="2:53" ht="15" customHeight="1">
      <c r="B43" s="87" t="s">
        <v>64</v>
      </c>
      <c r="C43" s="88"/>
      <c r="D43" s="88"/>
      <c r="E43" s="88"/>
      <c r="F43" s="88"/>
      <c r="G43" s="88"/>
      <c r="H43" s="88"/>
      <c r="I43" s="88"/>
      <c r="J43" s="88"/>
      <c r="K43" s="88"/>
      <c r="L43" s="89"/>
      <c r="M43" s="81" t="s">
        <v>0</v>
      </c>
      <c r="N43" s="81"/>
      <c r="O43" s="81"/>
      <c r="P43" s="81"/>
      <c r="Q43" s="81"/>
    </row>
    <row r="44" spans="2:53" ht="29.25" customHeight="1"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2"/>
      <c r="M44" s="81"/>
      <c r="N44" s="81"/>
      <c r="O44" s="81"/>
      <c r="P44" s="81"/>
      <c r="Q44" s="81"/>
    </row>
    <row r="45" spans="2:53">
      <c r="B45" s="183" t="s">
        <v>40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</row>
    <row r="46" spans="2:53" ht="15.75"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</sheetData>
  <mergeCells count="115">
    <mergeCell ref="B43:L44"/>
    <mergeCell ref="M43:Q44"/>
    <mergeCell ref="B45:Q46"/>
    <mergeCell ref="B39:C40"/>
    <mergeCell ref="D39:I40"/>
    <mergeCell ref="J39:J40"/>
    <mergeCell ref="M39:Q40"/>
    <mergeCell ref="B41:C42"/>
    <mergeCell ref="D41:I42"/>
    <mergeCell ref="J41:J42"/>
    <mergeCell ref="M41:Q42"/>
    <mergeCell ref="B36:C36"/>
    <mergeCell ref="D36:I36"/>
    <mergeCell ref="K36:L36"/>
    <mergeCell ref="M36:Q36"/>
    <mergeCell ref="B37:C38"/>
    <mergeCell ref="D37:I38"/>
    <mergeCell ref="J37:J38"/>
    <mergeCell ref="M37:Q38"/>
    <mergeCell ref="P31:P32"/>
    <mergeCell ref="Q31:Q32"/>
    <mergeCell ref="B33:B34"/>
    <mergeCell ref="C33:C34"/>
    <mergeCell ref="E33:E34"/>
    <mergeCell ref="O33:O34"/>
    <mergeCell ref="P33:P34"/>
    <mergeCell ref="Q33:Q34"/>
    <mergeCell ref="Q27:Q28"/>
    <mergeCell ref="B29:B32"/>
    <mergeCell ref="C29:C30"/>
    <mergeCell ref="E29:E30"/>
    <mergeCell ref="O29:O30"/>
    <mergeCell ref="P29:P30"/>
    <mergeCell ref="Q29:Q30"/>
    <mergeCell ref="C31:C32"/>
    <mergeCell ref="E31:E32"/>
    <mergeCell ref="O31:O32"/>
    <mergeCell ref="B25:B28"/>
    <mergeCell ref="C25:C26"/>
    <mergeCell ref="E25:E26"/>
    <mergeCell ref="O25:O26"/>
    <mergeCell ref="P25:P26"/>
    <mergeCell ref="Q25:Q26"/>
    <mergeCell ref="C27:C28"/>
    <mergeCell ref="E27:E28"/>
    <mergeCell ref="O27:O28"/>
    <mergeCell ref="P27:P28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T10:X10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U13:W13"/>
    <mergeCell ref="B14:C14"/>
    <mergeCell ref="D14:I14"/>
    <mergeCell ref="N14:P14"/>
    <mergeCell ref="U14:W14"/>
    <mergeCell ref="D15:I15"/>
    <mergeCell ref="B2:B5"/>
    <mergeCell ref="C2:M3"/>
    <mergeCell ref="N2:O2"/>
    <mergeCell ref="P2:Q5"/>
    <mergeCell ref="N3:O3"/>
    <mergeCell ref="C4:M5"/>
    <mergeCell ref="N4:O4"/>
    <mergeCell ref="N5:O5"/>
    <mergeCell ref="B23:B24"/>
    <mergeCell ref="C23:C24"/>
    <mergeCell ref="E23:E24"/>
    <mergeCell ref="O23:O24"/>
    <mergeCell ref="P23:P24"/>
    <mergeCell ref="Q23:Q24"/>
    <mergeCell ref="B16:B18"/>
    <mergeCell ref="C16:C18"/>
    <mergeCell ref="D16:D18"/>
    <mergeCell ref="E16:E18"/>
    <mergeCell ref="F16:F18"/>
    <mergeCell ref="G16:G18"/>
    <mergeCell ref="N15:P15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opLeftCell="A10" zoomScale="53" zoomScaleNormal="53" workbookViewId="0">
      <selection activeCell="M16" sqref="M16:N17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3.5703125" style="1" customWidth="1"/>
    <col min="5" max="5" width="17.28515625" style="1" customWidth="1"/>
    <col min="6" max="6" width="16.7109375" style="1" customWidth="1"/>
    <col min="7" max="7" width="18" style="1" customWidth="1"/>
    <col min="8" max="8" width="19.140625" style="1" customWidth="1"/>
    <col min="9" max="9" width="12.140625" style="1" customWidth="1"/>
    <col min="10" max="10" width="13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134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98</v>
      </c>
      <c r="D19" s="62" t="s">
        <v>28</v>
      </c>
      <c r="E19" s="116" t="s">
        <v>100</v>
      </c>
      <c r="F19" s="57">
        <v>1</v>
      </c>
      <c r="G19" s="62" t="s">
        <v>28</v>
      </c>
      <c r="H19" s="58"/>
      <c r="I19" s="27"/>
      <c r="J19" s="24"/>
      <c r="K19" s="26"/>
      <c r="L19" s="24"/>
      <c r="M19" s="36">
        <v>45962</v>
      </c>
      <c r="N19" s="36">
        <v>45973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99</v>
      </c>
      <c r="D21" s="62" t="s">
        <v>2</v>
      </c>
      <c r="E21" s="198" t="s">
        <v>101</v>
      </c>
      <c r="F21" s="30">
        <v>1</v>
      </c>
      <c r="G21" s="62" t="s">
        <v>2</v>
      </c>
      <c r="H21" s="27"/>
      <c r="I21" s="27"/>
      <c r="J21" s="20"/>
      <c r="K21" s="26"/>
      <c r="L21" s="20"/>
      <c r="M21" s="29">
        <v>45659</v>
      </c>
      <c r="N21" s="29">
        <v>45673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102</v>
      </c>
      <c r="D23" s="62" t="s">
        <v>2</v>
      </c>
      <c r="E23" s="116" t="s">
        <v>74</v>
      </c>
      <c r="F23" s="57">
        <v>1</v>
      </c>
      <c r="G23" s="62" t="s">
        <v>2</v>
      </c>
      <c r="H23" s="27"/>
      <c r="I23" s="27"/>
      <c r="J23" s="24"/>
      <c r="K23" s="26"/>
      <c r="L23" s="24"/>
      <c r="M23" s="29">
        <v>45778</v>
      </c>
      <c r="N23" s="29">
        <v>45835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103</v>
      </c>
      <c r="D25" s="62" t="s">
        <v>2</v>
      </c>
      <c r="E25" s="116" t="s">
        <v>74</v>
      </c>
      <c r="F25" s="30">
        <v>1</v>
      </c>
      <c r="G25" s="62" t="s">
        <v>2</v>
      </c>
      <c r="H25" s="27"/>
      <c r="I25" s="27"/>
      <c r="J25" s="24"/>
      <c r="K25" s="26"/>
      <c r="L25" s="24"/>
      <c r="M25" s="29">
        <v>45901</v>
      </c>
      <c r="N25" s="29">
        <v>45930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104</v>
      </c>
      <c r="D27" s="62" t="s">
        <v>2</v>
      </c>
      <c r="E27" s="116" t="s">
        <v>74</v>
      </c>
      <c r="F27" s="23">
        <v>1</v>
      </c>
      <c r="G27" s="62" t="s">
        <v>2</v>
      </c>
      <c r="H27" s="27"/>
      <c r="I27" s="24"/>
      <c r="J27" s="24"/>
      <c r="K27" s="26"/>
      <c r="L27" s="28"/>
      <c r="M27" s="29">
        <v>45811</v>
      </c>
      <c r="N27" s="29">
        <v>45836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105</v>
      </c>
      <c r="D29" s="62" t="s">
        <v>2</v>
      </c>
      <c r="E29" s="116" t="s">
        <v>74</v>
      </c>
      <c r="F29" s="23">
        <v>1</v>
      </c>
      <c r="G29" s="62" t="s">
        <v>2</v>
      </c>
      <c r="H29" s="27"/>
      <c r="I29" s="24"/>
      <c r="J29" s="24"/>
      <c r="K29" s="26"/>
      <c r="L29" s="24"/>
      <c r="M29" s="29">
        <v>45870</v>
      </c>
      <c r="N29" s="29">
        <v>45898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72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opLeftCell="A23" zoomScale="42" zoomScaleNormal="42" workbookViewId="0">
      <selection activeCell="B43" sqref="B43:Q44"/>
    </sheetView>
  </sheetViews>
  <sheetFormatPr baseColWidth="10" defaultColWidth="12.5703125" defaultRowHeight="15"/>
  <cols>
    <col min="1" max="1" width="6.7109375" style="1" customWidth="1"/>
    <col min="2" max="2" width="41" style="1" customWidth="1"/>
    <col min="3" max="3" width="86.85546875" style="1" customWidth="1"/>
    <col min="4" max="4" width="14.5703125" style="1" customWidth="1"/>
    <col min="5" max="5" width="17.28515625" style="1" customWidth="1"/>
    <col min="6" max="6" width="17.7109375" style="1" customWidth="1"/>
    <col min="7" max="7" width="20.7109375" style="1" customWidth="1"/>
    <col min="8" max="8" width="17.42578125" style="1" customWidth="1"/>
    <col min="9" max="9" width="13.42578125" style="1" customWidth="1"/>
    <col min="10" max="10" width="14.71093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135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106</v>
      </c>
      <c r="D19" s="62" t="s">
        <v>28</v>
      </c>
      <c r="E19" s="116" t="s">
        <v>91</v>
      </c>
      <c r="F19" s="57">
        <v>1</v>
      </c>
      <c r="G19" s="62" t="s">
        <v>28</v>
      </c>
      <c r="H19" s="58"/>
      <c r="I19" s="27"/>
      <c r="J19" s="24"/>
      <c r="K19" s="26"/>
      <c r="L19" s="24"/>
      <c r="M19" s="36">
        <v>45748</v>
      </c>
      <c r="N19" s="36">
        <v>45777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107</v>
      </c>
      <c r="D21" s="62" t="s">
        <v>2</v>
      </c>
      <c r="E21" s="198" t="s">
        <v>91</v>
      </c>
      <c r="F21" s="30">
        <v>1</v>
      </c>
      <c r="G21" s="62" t="s">
        <v>2</v>
      </c>
      <c r="H21" s="27"/>
      <c r="I21" s="27"/>
      <c r="J21" s="20"/>
      <c r="K21" s="26"/>
      <c r="L21" s="20"/>
      <c r="M21" s="36">
        <v>45748</v>
      </c>
      <c r="N21" s="36">
        <v>45777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108</v>
      </c>
      <c r="D23" s="62" t="s">
        <v>2</v>
      </c>
      <c r="E23" s="116" t="s">
        <v>74</v>
      </c>
      <c r="F23" s="57">
        <v>1</v>
      </c>
      <c r="G23" s="62" t="s">
        <v>2</v>
      </c>
      <c r="H23" s="27"/>
      <c r="I23" s="27"/>
      <c r="J23" s="24"/>
      <c r="K23" s="26"/>
      <c r="L23" s="24"/>
      <c r="M23" s="29">
        <v>45839</v>
      </c>
      <c r="N23" s="29">
        <v>45930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109</v>
      </c>
      <c r="D25" s="62" t="s">
        <v>2</v>
      </c>
      <c r="E25" s="116" t="s">
        <v>74</v>
      </c>
      <c r="F25" s="30">
        <v>1</v>
      </c>
      <c r="G25" s="62" t="s">
        <v>2</v>
      </c>
      <c r="H25" s="27"/>
      <c r="I25" s="27"/>
      <c r="J25" s="24"/>
      <c r="K25" s="26"/>
      <c r="L25" s="24"/>
      <c r="M25" s="29">
        <v>45853</v>
      </c>
      <c r="N25" s="29">
        <v>45945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110</v>
      </c>
      <c r="D27" s="62" t="s">
        <v>2</v>
      </c>
      <c r="E27" s="116" t="s">
        <v>74</v>
      </c>
      <c r="F27" s="23">
        <v>1</v>
      </c>
      <c r="G27" s="62" t="s">
        <v>2</v>
      </c>
      <c r="H27" s="27"/>
      <c r="I27" s="24"/>
      <c r="J27" s="24"/>
      <c r="K27" s="26"/>
      <c r="L27" s="28"/>
      <c r="M27" s="29">
        <v>45839</v>
      </c>
      <c r="N27" s="29">
        <v>45930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111</v>
      </c>
      <c r="D29" s="62" t="s">
        <v>2</v>
      </c>
      <c r="E29" s="116" t="s">
        <v>74</v>
      </c>
      <c r="F29" s="23">
        <v>1</v>
      </c>
      <c r="G29" s="62" t="s">
        <v>2</v>
      </c>
      <c r="H29" s="27"/>
      <c r="I29" s="24"/>
      <c r="J29" s="24"/>
      <c r="K29" s="26"/>
      <c r="L29" s="24"/>
      <c r="M29" s="29">
        <v>45870</v>
      </c>
      <c r="N29" s="29">
        <v>45940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72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opLeftCell="G14" zoomScale="90" zoomScaleNormal="90" workbookViewId="0">
      <selection activeCell="M16" sqref="M16:N17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5703125" style="1" customWidth="1"/>
    <col min="5" max="5" width="17.28515625" style="1" customWidth="1"/>
    <col min="6" max="6" width="16.7109375" style="1" customWidth="1"/>
    <col min="7" max="7" width="18" style="1" customWidth="1"/>
    <col min="8" max="8" width="22.85546875" style="1" customWidth="1"/>
    <col min="9" max="9" width="10.5703125" style="1" customWidth="1"/>
    <col min="10" max="10" width="8.85546875" style="3" customWidth="1"/>
    <col min="11" max="11" width="13.5703125" style="1" customWidth="1"/>
    <col min="12" max="12" width="11.4257812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136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112</v>
      </c>
      <c r="D19" s="62" t="s">
        <v>28</v>
      </c>
      <c r="E19" s="116" t="s">
        <v>113</v>
      </c>
      <c r="F19" s="57">
        <v>16</v>
      </c>
      <c r="G19" s="62" t="s">
        <v>28</v>
      </c>
      <c r="H19" s="58"/>
      <c r="I19" s="27"/>
      <c r="J19" s="24"/>
      <c r="K19" s="26"/>
      <c r="L19" s="24"/>
      <c r="M19" s="36">
        <v>45672</v>
      </c>
      <c r="N19" s="36">
        <v>45358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114</v>
      </c>
      <c r="D21" s="62" t="s">
        <v>2</v>
      </c>
      <c r="E21" s="198" t="s">
        <v>113</v>
      </c>
      <c r="F21" s="30">
        <v>4</v>
      </c>
      <c r="G21" s="62" t="s">
        <v>2</v>
      </c>
      <c r="H21" s="27"/>
      <c r="I21" s="27"/>
      <c r="J21" s="20"/>
      <c r="K21" s="26"/>
      <c r="L21" s="20"/>
      <c r="M21" s="36">
        <v>45659</v>
      </c>
      <c r="N21" s="36">
        <v>45961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115</v>
      </c>
      <c r="D23" s="62" t="s">
        <v>2</v>
      </c>
      <c r="E23" s="116" t="s">
        <v>113</v>
      </c>
      <c r="F23" s="57">
        <v>2</v>
      </c>
      <c r="G23" s="62" t="s">
        <v>2</v>
      </c>
      <c r="H23" s="27"/>
      <c r="I23" s="27"/>
      <c r="J23" s="24"/>
      <c r="K23" s="26"/>
      <c r="L23" s="24"/>
      <c r="M23" s="29">
        <v>45779</v>
      </c>
      <c r="N23" s="29">
        <v>45961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116</v>
      </c>
      <c r="D25" s="62" t="s">
        <v>2</v>
      </c>
      <c r="E25" s="116" t="s">
        <v>74</v>
      </c>
      <c r="F25" s="30">
        <v>1</v>
      </c>
      <c r="G25" s="62" t="s">
        <v>2</v>
      </c>
      <c r="H25" s="27"/>
      <c r="I25" s="27"/>
      <c r="J25" s="24"/>
      <c r="K25" s="26"/>
      <c r="L25" s="24"/>
      <c r="M25" s="29">
        <v>45992</v>
      </c>
      <c r="N25" s="29" t="s">
        <v>117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118</v>
      </c>
      <c r="D27" s="62" t="s">
        <v>2</v>
      </c>
      <c r="E27" s="116" t="s">
        <v>74</v>
      </c>
      <c r="F27" s="23">
        <v>1</v>
      </c>
      <c r="G27" s="62" t="s">
        <v>2</v>
      </c>
      <c r="H27" s="27"/>
      <c r="I27" s="24"/>
      <c r="J27" s="24"/>
      <c r="K27" s="26"/>
      <c r="L27" s="28"/>
      <c r="M27" s="29">
        <v>45965</v>
      </c>
      <c r="N27" s="29">
        <v>45989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8" customHeight="1">
      <c r="B29" s="124"/>
      <c r="C29" s="114" t="s">
        <v>119</v>
      </c>
      <c r="D29" s="62" t="s">
        <v>2</v>
      </c>
      <c r="E29" s="116" t="s">
        <v>113</v>
      </c>
      <c r="F29" s="23">
        <v>2</v>
      </c>
      <c r="G29" s="62" t="s">
        <v>2</v>
      </c>
      <c r="H29" s="27"/>
      <c r="I29" s="24"/>
      <c r="J29" s="24"/>
      <c r="K29" s="26"/>
      <c r="L29" s="24"/>
      <c r="M29" s="29">
        <v>45811</v>
      </c>
      <c r="N29" s="29">
        <v>45989</v>
      </c>
      <c r="O29" s="118">
        <f t="shared" ref="O29" si="3">+F30/F29</f>
        <v>0</v>
      </c>
      <c r="P29" s="119"/>
      <c r="Q29" s="121"/>
    </row>
    <row r="30" spans="2:251" ht="21.75" customHeight="1">
      <c r="B30" s="125"/>
      <c r="C30" s="115"/>
      <c r="D30" s="62" t="s">
        <v>1</v>
      </c>
      <c r="E30" s="117"/>
      <c r="F30" s="77"/>
      <c r="G30" s="62" t="s">
        <v>30</v>
      </c>
      <c r="H30" s="27"/>
      <c r="I30" s="20"/>
      <c r="J30" s="20"/>
      <c r="K30" s="26"/>
      <c r="L30" s="20"/>
      <c r="M30" s="20"/>
      <c r="N30" s="19"/>
      <c r="O30" s="118"/>
      <c r="P30" s="120"/>
      <c r="Q30" s="122"/>
    </row>
    <row r="31" spans="2:251" ht="15.75">
      <c r="B31" s="113"/>
      <c r="C31" s="126" t="s">
        <v>6</v>
      </c>
      <c r="D31" s="62" t="s">
        <v>2</v>
      </c>
      <c r="E31" s="116"/>
      <c r="F31" s="23"/>
      <c r="G31" s="62" t="s">
        <v>2</v>
      </c>
      <c r="H31" s="25"/>
      <c r="I31" s="25"/>
      <c r="J31" s="24"/>
      <c r="K31" s="24"/>
      <c r="L31" s="24"/>
      <c r="M31" s="24"/>
      <c r="N31" s="19"/>
      <c r="O31" s="118">
        <f>AVERAGE(O19:O30)</f>
        <v>0</v>
      </c>
      <c r="P31" s="112"/>
      <c r="Q31" s="113"/>
    </row>
    <row r="32" spans="2:251" ht="15.75">
      <c r="B32" s="113"/>
      <c r="C32" s="126"/>
      <c r="D32" s="62" t="s">
        <v>1</v>
      </c>
      <c r="E32" s="117"/>
      <c r="F32" s="23"/>
      <c r="G32" s="62" t="s">
        <v>30</v>
      </c>
      <c r="H32" s="22"/>
      <c r="I32" s="20"/>
      <c r="J32" s="20"/>
      <c r="K32" s="21"/>
      <c r="L32" s="20"/>
      <c r="M32" s="20"/>
      <c r="N32" s="19"/>
      <c r="O32" s="118"/>
      <c r="P32" s="112"/>
      <c r="Q32" s="113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63">
      <c r="B34" s="96" t="s">
        <v>32</v>
      </c>
      <c r="C34" s="96"/>
      <c r="D34" s="103" t="s">
        <v>5</v>
      </c>
      <c r="E34" s="103"/>
      <c r="F34" s="103"/>
      <c r="G34" s="103"/>
      <c r="H34" s="103"/>
      <c r="I34" s="103"/>
      <c r="J34" s="59" t="s">
        <v>33</v>
      </c>
      <c r="K34" s="103" t="s">
        <v>34</v>
      </c>
      <c r="L34" s="103"/>
      <c r="M34" s="93" t="s">
        <v>70</v>
      </c>
      <c r="N34" s="94"/>
      <c r="O34" s="94"/>
      <c r="P34" s="94"/>
      <c r="Q34" s="94"/>
    </row>
    <row r="35" spans="2:53" ht="26.25" customHeight="1">
      <c r="B35" s="97" t="s">
        <v>44</v>
      </c>
      <c r="C35" s="98"/>
      <c r="D35" s="97" t="s">
        <v>45</v>
      </c>
      <c r="E35" s="104"/>
      <c r="F35" s="104"/>
      <c r="G35" s="104"/>
      <c r="H35" s="104"/>
      <c r="I35" s="98"/>
      <c r="J35" s="101"/>
      <c r="K35" s="11" t="s">
        <v>2</v>
      </c>
      <c r="L35" s="53"/>
      <c r="M35" s="95" t="s">
        <v>72</v>
      </c>
      <c r="N35" s="95"/>
      <c r="O35" s="95"/>
      <c r="P35" s="95"/>
      <c r="Q35" s="95"/>
    </row>
    <row r="36" spans="2:53" ht="28.5" customHeight="1">
      <c r="B36" s="99"/>
      <c r="C36" s="100"/>
      <c r="D36" s="99"/>
      <c r="E36" s="105"/>
      <c r="F36" s="105"/>
      <c r="G36" s="105"/>
      <c r="H36" s="105"/>
      <c r="I36" s="100"/>
      <c r="J36" s="101"/>
      <c r="K36" s="11" t="s">
        <v>1</v>
      </c>
      <c r="L36" s="52"/>
      <c r="M36" s="95"/>
      <c r="N36" s="95"/>
      <c r="O36" s="95"/>
      <c r="P36" s="95"/>
      <c r="Q36" s="95"/>
    </row>
    <row r="37" spans="2:53" ht="18.75" customHeight="1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4"/>
      <c r="M37" s="81" t="s">
        <v>3</v>
      </c>
      <c r="N37" s="81"/>
      <c r="O37" s="81"/>
      <c r="P37" s="81"/>
      <c r="Q37" s="81"/>
    </row>
    <row r="38" spans="2:53" ht="14.25" customHeight="1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1"/>
      <c r="N38" s="81"/>
      <c r="O38" s="81"/>
      <c r="P38" s="81"/>
      <c r="Q38" s="81"/>
    </row>
    <row r="39" spans="2:53" ht="15.75">
      <c r="B39" s="83"/>
      <c r="C39" s="84"/>
      <c r="D39" s="106" t="s">
        <v>4</v>
      </c>
      <c r="E39" s="107"/>
      <c r="F39" s="107"/>
      <c r="G39" s="107"/>
      <c r="H39" s="107"/>
      <c r="I39" s="108"/>
      <c r="J39" s="102"/>
      <c r="K39" s="11" t="s">
        <v>2</v>
      </c>
      <c r="L39" s="52"/>
      <c r="M39" s="82"/>
      <c r="N39" s="82"/>
      <c r="O39" s="82"/>
      <c r="P39" s="82"/>
      <c r="Q39" s="82"/>
    </row>
    <row r="40" spans="2:53" ht="15.75">
      <c r="B40" s="85"/>
      <c r="C40" s="86"/>
      <c r="D40" s="109"/>
      <c r="E40" s="110"/>
      <c r="F40" s="110"/>
      <c r="G40" s="110"/>
      <c r="H40" s="110"/>
      <c r="I40" s="111"/>
      <c r="J40" s="102"/>
      <c r="K40" s="11" t="s">
        <v>1</v>
      </c>
      <c r="L40" s="52"/>
      <c r="M40" s="82"/>
      <c r="N40" s="82"/>
      <c r="O40" s="82"/>
      <c r="P40" s="82"/>
      <c r="Q40" s="82"/>
    </row>
    <row r="41" spans="2:53" ht="15" customHeight="1">
      <c r="B41" s="87" t="s">
        <v>64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81" t="s">
        <v>0</v>
      </c>
      <c r="N41" s="81"/>
      <c r="O41" s="81"/>
      <c r="P41" s="81"/>
      <c r="Q41" s="81"/>
    </row>
    <row r="42" spans="2:53" ht="29.25" customHeight="1"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81"/>
      <c r="N42" s="81"/>
      <c r="O42" s="81"/>
      <c r="P42" s="81"/>
      <c r="Q42" s="81"/>
    </row>
    <row r="43" spans="2:53">
      <c r="B43" s="182" t="s">
        <v>138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2:53" ht="15.75"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4"/>
  <sheetViews>
    <sheetView tabSelected="1" zoomScale="66" zoomScaleNormal="66" workbookViewId="0">
      <selection activeCell="D13" sqref="D13:I13"/>
    </sheetView>
  </sheetViews>
  <sheetFormatPr baseColWidth="10" defaultColWidth="12.5703125" defaultRowHeight="15"/>
  <cols>
    <col min="1" max="1" width="6.7109375" style="1" customWidth="1"/>
    <col min="2" max="2" width="41.28515625" style="1" customWidth="1"/>
    <col min="3" max="3" width="86.85546875" style="1" customWidth="1"/>
    <col min="4" max="4" width="16.5703125" style="1" customWidth="1"/>
    <col min="5" max="5" width="17.28515625" style="1" customWidth="1"/>
    <col min="6" max="6" width="16.7109375" style="1" customWidth="1"/>
    <col min="7" max="7" width="18" style="1" customWidth="1"/>
    <col min="8" max="8" width="20.28515625" style="1" customWidth="1"/>
    <col min="9" max="9" width="12.7109375" style="1" customWidth="1"/>
    <col min="10" max="10" width="16.14062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5" width="15.28515625" style="1" customWidth="1"/>
    <col min="16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88"/>
      <c r="C2" s="185" t="s">
        <v>38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 t="s">
        <v>43</v>
      </c>
      <c r="O2" s="186"/>
      <c r="P2" s="113"/>
      <c r="Q2" s="113"/>
    </row>
    <row r="3" spans="2:251" ht="15.75">
      <c r="B3" s="188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 t="s">
        <v>41</v>
      </c>
      <c r="O3" s="186"/>
      <c r="P3" s="113"/>
      <c r="Q3" s="113"/>
    </row>
    <row r="4" spans="2:251" ht="15.75">
      <c r="B4" s="188"/>
      <c r="C4" s="185" t="s">
        <v>39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 t="s">
        <v>42</v>
      </c>
      <c r="O4" s="186"/>
      <c r="P4" s="113"/>
      <c r="Q4" s="113"/>
    </row>
    <row r="5" spans="2:251" ht="15.75">
      <c r="B5" s="188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7" t="s">
        <v>137</v>
      </c>
      <c r="O5" s="187"/>
      <c r="P5" s="113"/>
      <c r="Q5" s="113"/>
    </row>
    <row r="7" spans="2:251" s="37" customFormat="1" ht="12.75" customHeight="1"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50"/>
    </row>
    <row r="8" spans="2:251" s="37" customFormat="1" ht="31.5" customHeight="1">
      <c r="B8" s="63" t="s">
        <v>47</v>
      </c>
      <c r="C8" s="63"/>
      <c r="D8" s="173" t="s">
        <v>48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5"/>
      <c r="R8" s="50"/>
    </row>
    <row r="9" spans="2:251" s="37" customFormat="1" ht="36" customHeight="1">
      <c r="B9" s="63" t="s">
        <v>24</v>
      </c>
      <c r="C9" s="76">
        <v>45652</v>
      </c>
      <c r="D9" s="153" t="s">
        <v>23</v>
      </c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2:251" s="37" customFormat="1" ht="36" customHeight="1">
      <c r="B10" s="169" t="s">
        <v>49</v>
      </c>
      <c r="C10" s="170"/>
      <c r="D10" s="143"/>
      <c r="E10" s="143"/>
      <c r="F10" s="143"/>
      <c r="G10" s="143"/>
      <c r="H10" s="143"/>
      <c r="I10" s="144"/>
      <c r="J10" s="154" t="s">
        <v>54</v>
      </c>
      <c r="K10" s="155"/>
      <c r="L10" s="156"/>
      <c r="M10" s="163" t="s">
        <v>22</v>
      </c>
      <c r="N10" s="164"/>
      <c r="O10" s="164"/>
      <c r="P10" s="164"/>
      <c r="Q10" s="165"/>
      <c r="R10" s="45"/>
      <c r="T10" s="142"/>
      <c r="U10" s="142"/>
      <c r="V10" s="142"/>
      <c r="W10" s="142"/>
      <c r="X10" s="142"/>
    </row>
    <row r="11" spans="2:251" s="37" customFormat="1" ht="36" customHeight="1">
      <c r="B11" s="169" t="s">
        <v>50</v>
      </c>
      <c r="C11" s="170"/>
      <c r="D11" s="143"/>
      <c r="E11" s="143"/>
      <c r="F11" s="143"/>
      <c r="G11" s="143"/>
      <c r="H11" s="143"/>
      <c r="I11" s="144"/>
      <c r="J11" s="157"/>
      <c r="K11" s="158"/>
      <c r="L11" s="159"/>
      <c r="M11" s="64" t="s">
        <v>21</v>
      </c>
      <c r="N11" s="145" t="s">
        <v>20</v>
      </c>
      <c r="O11" s="145"/>
      <c r="P11" s="145"/>
      <c r="Q11" s="64" t="s">
        <v>19</v>
      </c>
      <c r="R11" s="45"/>
      <c r="T11" s="49"/>
      <c r="U11" s="49"/>
      <c r="V11" s="49"/>
      <c r="W11" s="49"/>
      <c r="X11" s="49"/>
    </row>
    <row r="12" spans="2:251" s="37" customFormat="1" ht="31.5" customHeight="1">
      <c r="B12" s="171" t="s">
        <v>51</v>
      </c>
      <c r="C12" s="172"/>
      <c r="D12" s="146"/>
      <c r="E12" s="146"/>
      <c r="F12" s="146"/>
      <c r="G12" s="146"/>
      <c r="H12" s="146"/>
      <c r="I12" s="147"/>
      <c r="J12" s="157"/>
      <c r="K12" s="158"/>
      <c r="L12" s="159"/>
      <c r="M12" s="65"/>
      <c r="N12" s="148"/>
      <c r="O12" s="149"/>
      <c r="P12" s="150"/>
      <c r="Q12" s="66"/>
      <c r="R12" s="45"/>
      <c r="T12" s="48"/>
      <c r="U12" s="151"/>
      <c r="V12" s="151"/>
      <c r="W12" s="151"/>
      <c r="X12" s="48"/>
      <c r="Z12" s="47"/>
      <c r="AA12" s="47"/>
    </row>
    <row r="13" spans="2:251" s="37" customFormat="1" ht="74.25" customHeight="1">
      <c r="B13" s="180" t="s">
        <v>52</v>
      </c>
      <c r="C13" s="181"/>
      <c r="D13" s="146"/>
      <c r="E13" s="146"/>
      <c r="F13" s="146"/>
      <c r="G13" s="146"/>
      <c r="H13" s="146"/>
      <c r="I13" s="147"/>
      <c r="J13" s="157"/>
      <c r="K13" s="158"/>
      <c r="L13" s="159"/>
      <c r="M13" s="67"/>
      <c r="N13" s="166"/>
      <c r="O13" s="167"/>
      <c r="P13" s="168"/>
      <c r="Q13" s="68"/>
      <c r="R13" s="45"/>
      <c r="T13" s="46"/>
      <c r="U13" s="176"/>
      <c r="V13" s="176"/>
      <c r="W13" s="176"/>
      <c r="X13" s="42"/>
      <c r="Z13" s="40"/>
      <c r="AA13" s="39"/>
      <c r="AB13" s="38"/>
    </row>
    <row r="14" spans="2:251" s="37" customFormat="1" ht="74.25" customHeight="1">
      <c r="B14" s="189" t="s">
        <v>53</v>
      </c>
      <c r="C14" s="190"/>
      <c r="D14" s="143"/>
      <c r="E14" s="143"/>
      <c r="F14" s="143"/>
      <c r="G14" s="143"/>
      <c r="H14" s="143"/>
      <c r="I14" s="144"/>
      <c r="J14" s="157"/>
      <c r="K14" s="158"/>
      <c r="L14" s="159"/>
      <c r="M14" s="69"/>
      <c r="N14" s="177"/>
      <c r="O14" s="178"/>
      <c r="P14" s="179"/>
      <c r="Q14" s="70"/>
      <c r="R14" s="45"/>
      <c r="T14" s="46"/>
      <c r="U14" s="176"/>
      <c r="V14" s="176"/>
      <c r="W14" s="176"/>
      <c r="X14" s="42"/>
      <c r="Z14" s="40"/>
      <c r="AA14" s="39"/>
      <c r="AB14" s="38"/>
    </row>
    <row r="15" spans="2:251" s="37" customFormat="1" ht="28.5" customHeight="1">
      <c r="B15" s="71" t="s">
        <v>36</v>
      </c>
      <c r="C15" s="72"/>
      <c r="D15" s="191"/>
      <c r="E15" s="191"/>
      <c r="F15" s="191"/>
      <c r="G15" s="191"/>
      <c r="H15" s="191"/>
      <c r="I15" s="192"/>
      <c r="J15" s="160"/>
      <c r="K15" s="161"/>
      <c r="L15" s="162"/>
      <c r="M15" s="73"/>
      <c r="N15" s="177"/>
      <c r="O15" s="178"/>
      <c r="P15" s="179"/>
      <c r="Q15" s="74"/>
      <c r="R15" s="45"/>
      <c r="T15" s="44"/>
      <c r="U15" s="176"/>
      <c r="V15" s="176"/>
      <c r="W15" s="43"/>
      <c r="X15" s="42"/>
      <c r="Y15" s="41"/>
      <c r="Z15" s="40"/>
      <c r="AA15" s="39"/>
      <c r="AB15" s="38"/>
    </row>
    <row r="16" spans="2:251" ht="28.5" customHeight="1">
      <c r="B16" s="193" t="s">
        <v>37</v>
      </c>
      <c r="C16" s="133" t="s">
        <v>25</v>
      </c>
      <c r="D16" s="132" t="s">
        <v>29</v>
      </c>
      <c r="E16" s="132" t="s">
        <v>18</v>
      </c>
      <c r="F16" s="132" t="s">
        <v>35</v>
      </c>
      <c r="G16" s="134" t="s">
        <v>31</v>
      </c>
      <c r="H16" s="132" t="s">
        <v>27</v>
      </c>
      <c r="I16" s="136" t="s">
        <v>26</v>
      </c>
      <c r="J16" s="137"/>
      <c r="K16" s="137"/>
      <c r="L16" s="138"/>
      <c r="M16" s="132" t="s">
        <v>17</v>
      </c>
      <c r="N16" s="132"/>
      <c r="O16" s="135" t="s">
        <v>16</v>
      </c>
      <c r="P16" s="135"/>
      <c r="Q16" s="135"/>
      <c r="R16" s="3"/>
      <c r="S16" s="3"/>
      <c r="T16" s="10"/>
      <c r="U16" s="128"/>
      <c r="V16" s="128"/>
      <c r="W16" s="3"/>
      <c r="X16" s="9"/>
      <c r="Y16" s="3"/>
      <c r="Z16" s="16"/>
      <c r="AA16" s="6"/>
      <c r="AB16" s="31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33"/>
      <c r="D17" s="132"/>
      <c r="E17" s="132"/>
      <c r="F17" s="132"/>
      <c r="G17" s="132"/>
      <c r="H17" s="132"/>
      <c r="I17" s="139"/>
      <c r="J17" s="140"/>
      <c r="K17" s="140"/>
      <c r="L17" s="141"/>
      <c r="M17" s="132"/>
      <c r="N17" s="132"/>
      <c r="O17" s="132" t="s">
        <v>15</v>
      </c>
      <c r="P17" s="132" t="s">
        <v>14</v>
      </c>
      <c r="Q17" s="133" t="s">
        <v>13</v>
      </c>
      <c r="R17" s="3"/>
      <c r="S17" s="3"/>
      <c r="T17" s="8"/>
      <c r="U17" s="128"/>
      <c r="V17" s="128"/>
      <c r="W17" s="3"/>
      <c r="X17" s="7"/>
      <c r="Y17" s="3"/>
      <c r="Z17" s="16"/>
      <c r="AA17" s="6"/>
      <c r="AB17" s="31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0.45" customHeight="1">
      <c r="B18" s="195"/>
      <c r="C18" s="133"/>
      <c r="D18" s="132"/>
      <c r="E18" s="132"/>
      <c r="F18" s="132"/>
      <c r="G18" s="132"/>
      <c r="H18" s="132"/>
      <c r="I18" s="55" t="s">
        <v>12</v>
      </c>
      <c r="J18" s="55" t="s">
        <v>11</v>
      </c>
      <c r="K18" s="55" t="s">
        <v>10</v>
      </c>
      <c r="L18" s="56" t="s">
        <v>9</v>
      </c>
      <c r="M18" s="61" t="s">
        <v>8</v>
      </c>
      <c r="N18" s="60" t="s">
        <v>7</v>
      </c>
      <c r="O18" s="132"/>
      <c r="P18" s="132"/>
      <c r="Q18" s="133"/>
      <c r="R18" s="3"/>
      <c r="S18" s="3"/>
      <c r="T18" s="5"/>
      <c r="U18" s="128"/>
      <c r="V18" s="128"/>
      <c r="X18" s="6"/>
      <c r="Z18" s="16"/>
      <c r="AA18" s="6"/>
      <c r="AB18" s="31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1.6" customHeight="1">
      <c r="B19" s="123" t="s">
        <v>46</v>
      </c>
      <c r="C19" s="129" t="s">
        <v>120</v>
      </c>
      <c r="D19" s="62" t="s">
        <v>28</v>
      </c>
      <c r="E19" s="116" t="s">
        <v>121</v>
      </c>
      <c r="F19" s="57">
        <v>5</v>
      </c>
      <c r="G19" s="62" t="s">
        <v>28</v>
      </c>
      <c r="H19" s="58"/>
      <c r="I19" s="27"/>
      <c r="J19" s="24"/>
      <c r="K19" s="26"/>
      <c r="L19" s="24"/>
      <c r="M19" s="36">
        <v>45659</v>
      </c>
      <c r="N19" s="36">
        <v>46009</v>
      </c>
      <c r="O19" s="118">
        <f>+F20/F19</f>
        <v>0</v>
      </c>
      <c r="P19" s="118"/>
      <c r="Q19" s="131"/>
      <c r="T19" s="5"/>
      <c r="U19" s="128"/>
      <c r="V19" s="128"/>
      <c r="X19" s="4"/>
      <c r="Z19" s="33"/>
      <c r="AA19" s="6"/>
      <c r="AB19" s="31"/>
    </row>
    <row r="20" spans="2:251" ht="25.15" customHeight="1">
      <c r="B20" s="124"/>
      <c r="C20" s="129"/>
      <c r="D20" s="62" t="s">
        <v>1</v>
      </c>
      <c r="E20" s="130"/>
      <c r="F20" s="77"/>
      <c r="G20" s="62" t="s">
        <v>30</v>
      </c>
      <c r="H20" s="58"/>
      <c r="I20" s="27"/>
      <c r="J20" s="24"/>
      <c r="K20" s="26"/>
      <c r="L20" s="24"/>
      <c r="M20" s="36"/>
      <c r="N20" s="36"/>
      <c r="O20" s="118"/>
      <c r="P20" s="118"/>
      <c r="Q20" s="131"/>
      <c r="T20" s="5"/>
      <c r="U20" s="51"/>
      <c r="V20" s="51"/>
      <c r="X20" s="4"/>
      <c r="Z20" s="33"/>
      <c r="AA20" s="6"/>
      <c r="AB20" s="31"/>
    </row>
    <row r="21" spans="2:251" ht="27" customHeight="1">
      <c r="B21" s="124"/>
      <c r="C21" s="129" t="s">
        <v>122</v>
      </c>
      <c r="D21" s="62" t="s">
        <v>2</v>
      </c>
      <c r="E21" s="198" t="s">
        <v>123</v>
      </c>
      <c r="F21" s="30">
        <v>6</v>
      </c>
      <c r="G21" s="62" t="s">
        <v>2</v>
      </c>
      <c r="H21" s="27"/>
      <c r="I21" s="27"/>
      <c r="J21" s="20"/>
      <c r="K21" s="26"/>
      <c r="L21" s="20"/>
      <c r="M21" s="36">
        <v>45660</v>
      </c>
      <c r="N21" s="36">
        <v>45964</v>
      </c>
      <c r="O21" s="118">
        <f>(F22/F21)</f>
        <v>0</v>
      </c>
      <c r="P21" s="119"/>
      <c r="Q21" s="121"/>
      <c r="X21" s="32"/>
      <c r="Z21" s="33"/>
      <c r="AA21" s="6"/>
      <c r="AB21" s="31"/>
    </row>
    <row r="22" spans="2:251" ht="27" customHeight="1">
      <c r="B22" s="125"/>
      <c r="C22" s="127"/>
      <c r="D22" s="62" t="s">
        <v>1</v>
      </c>
      <c r="E22" s="199"/>
      <c r="F22" s="77"/>
      <c r="G22" s="62" t="s">
        <v>30</v>
      </c>
      <c r="H22" s="22"/>
      <c r="I22" s="22"/>
      <c r="J22" s="20"/>
      <c r="K22" s="26"/>
      <c r="L22" s="20"/>
      <c r="M22" s="35"/>
      <c r="N22" s="34"/>
      <c r="O22" s="118"/>
      <c r="P22" s="120"/>
      <c r="Q22" s="122"/>
      <c r="X22" s="32"/>
      <c r="Z22" s="33"/>
      <c r="AA22" s="6"/>
      <c r="AB22" s="31"/>
    </row>
    <row r="23" spans="2:251" ht="21" customHeight="1">
      <c r="B23" s="123" t="s">
        <v>46</v>
      </c>
      <c r="C23" s="127" t="s">
        <v>124</v>
      </c>
      <c r="D23" s="62" t="s">
        <v>2</v>
      </c>
      <c r="E23" s="116" t="s">
        <v>125</v>
      </c>
      <c r="F23" s="57">
        <v>2</v>
      </c>
      <c r="G23" s="62" t="s">
        <v>2</v>
      </c>
      <c r="H23" s="27"/>
      <c r="I23" s="27"/>
      <c r="J23" s="24"/>
      <c r="K23" s="26"/>
      <c r="L23" s="24"/>
      <c r="M23" s="29">
        <v>45659</v>
      </c>
      <c r="N23" s="29">
        <v>45670</v>
      </c>
      <c r="O23" s="118">
        <f t="shared" ref="O23" si="0">+F24/F23</f>
        <v>0</v>
      </c>
      <c r="P23" s="112"/>
      <c r="Q23" s="113"/>
      <c r="X23" s="32"/>
    </row>
    <row r="24" spans="2:251" ht="19.5" customHeight="1">
      <c r="B24" s="124"/>
      <c r="C24" s="127"/>
      <c r="D24" s="62" t="s">
        <v>1</v>
      </c>
      <c r="E24" s="117"/>
      <c r="F24" s="77"/>
      <c r="G24" s="62" t="s">
        <v>30</v>
      </c>
      <c r="H24" s="22"/>
      <c r="I24" s="22"/>
      <c r="J24" s="24"/>
      <c r="K24" s="26"/>
      <c r="L24" s="24"/>
      <c r="M24" s="24"/>
      <c r="N24" s="19"/>
      <c r="O24" s="118"/>
      <c r="P24" s="112"/>
      <c r="Q24" s="113"/>
      <c r="AB24" s="31"/>
    </row>
    <row r="25" spans="2:251" ht="25.5" customHeight="1">
      <c r="B25" s="124"/>
      <c r="C25" s="127" t="s">
        <v>126</v>
      </c>
      <c r="D25" s="62" t="s">
        <v>2</v>
      </c>
      <c r="E25" s="116" t="s">
        <v>127</v>
      </c>
      <c r="F25" s="30">
        <v>4</v>
      </c>
      <c r="G25" s="62" t="s">
        <v>2</v>
      </c>
      <c r="H25" s="27"/>
      <c r="I25" s="27"/>
      <c r="J25" s="24"/>
      <c r="K25" s="26"/>
      <c r="L25" s="24"/>
      <c r="M25" s="29">
        <v>45659</v>
      </c>
      <c r="N25" s="29">
        <v>45936</v>
      </c>
      <c r="O25" s="118">
        <f t="shared" ref="O25" si="1">+F26/F25</f>
        <v>0</v>
      </c>
      <c r="P25" s="112"/>
      <c r="Q25" s="113"/>
    </row>
    <row r="26" spans="2:251" ht="24" customHeight="1">
      <c r="B26" s="125"/>
      <c r="C26" s="127"/>
      <c r="D26" s="62" t="s">
        <v>1</v>
      </c>
      <c r="E26" s="117"/>
      <c r="F26" s="77"/>
      <c r="G26" s="62" t="s">
        <v>30</v>
      </c>
      <c r="H26" s="27"/>
      <c r="I26" s="24"/>
      <c r="J26" s="24"/>
      <c r="K26" s="26"/>
      <c r="L26" s="24"/>
      <c r="M26" s="24"/>
      <c r="N26" s="19"/>
      <c r="O26" s="118"/>
      <c r="P26" s="112"/>
      <c r="Q26" s="113"/>
    </row>
    <row r="27" spans="2:251" ht="18" customHeight="1">
      <c r="B27" s="123" t="s">
        <v>46</v>
      </c>
      <c r="C27" s="196" t="s">
        <v>128</v>
      </c>
      <c r="D27" s="62" t="s">
        <v>2</v>
      </c>
      <c r="E27" s="116" t="s">
        <v>143</v>
      </c>
      <c r="F27" s="23">
        <v>4</v>
      </c>
      <c r="G27" s="62" t="s">
        <v>2</v>
      </c>
      <c r="H27" s="27"/>
      <c r="I27" s="24"/>
      <c r="J27" s="24"/>
      <c r="K27" s="26"/>
      <c r="L27" s="28"/>
      <c r="M27" s="29">
        <v>45659</v>
      </c>
      <c r="N27" s="29">
        <v>45936</v>
      </c>
      <c r="O27" s="118">
        <f t="shared" ref="O27" si="2">+F28/F27</f>
        <v>0</v>
      </c>
      <c r="P27" s="119"/>
      <c r="Q27" s="121"/>
    </row>
    <row r="28" spans="2:251" ht="15.75">
      <c r="B28" s="124"/>
      <c r="C28" s="197"/>
      <c r="D28" s="62" t="s">
        <v>1</v>
      </c>
      <c r="E28" s="117"/>
      <c r="F28" s="77"/>
      <c r="G28" s="62" t="s">
        <v>30</v>
      </c>
      <c r="H28" s="27"/>
      <c r="I28" s="20"/>
      <c r="J28" s="20"/>
      <c r="K28" s="26"/>
      <c r="L28" s="24"/>
      <c r="M28" s="20"/>
      <c r="N28" s="19"/>
      <c r="O28" s="118"/>
      <c r="P28" s="120"/>
      <c r="Q28" s="122"/>
    </row>
    <row r="29" spans="2:251" ht="15.75">
      <c r="B29" s="113"/>
      <c r="C29" s="126" t="s">
        <v>6</v>
      </c>
      <c r="D29" s="62" t="s">
        <v>2</v>
      </c>
      <c r="E29" s="116"/>
      <c r="F29" s="23"/>
      <c r="G29" s="62" t="s">
        <v>2</v>
      </c>
      <c r="H29" s="25"/>
      <c r="I29" s="25"/>
      <c r="J29" s="24"/>
      <c r="K29" s="24"/>
      <c r="L29" s="24"/>
      <c r="M29" s="24"/>
      <c r="N29" s="19"/>
      <c r="O29" s="118">
        <f>AVERAGE(O19:O28)</f>
        <v>0</v>
      </c>
      <c r="P29" s="112"/>
      <c r="Q29" s="113"/>
    </row>
    <row r="30" spans="2:251" ht="15.75">
      <c r="B30" s="113"/>
      <c r="C30" s="126"/>
      <c r="D30" s="62" t="s">
        <v>1</v>
      </c>
      <c r="E30" s="117"/>
      <c r="F30" s="23"/>
      <c r="G30" s="62" t="s">
        <v>30</v>
      </c>
      <c r="H30" s="22"/>
      <c r="I30" s="20"/>
      <c r="J30" s="20"/>
      <c r="K30" s="21"/>
      <c r="L30" s="20"/>
      <c r="M30" s="20"/>
      <c r="N30" s="19"/>
      <c r="O30" s="118"/>
      <c r="P30" s="112"/>
      <c r="Q30" s="113"/>
    </row>
    <row r="31" spans="2:251">
      <c r="D31" s="18"/>
      <c r="H31" s="17"/>
      <c r="I31" s="14"/>
      <c r="J31" s="16"/>
      <c r="K31" s="16"/>
      <c r="L31" s="16"/>
      <c r="M31" s="15"/>
      <c r="N31" s="15"/>
      <c r="O31" s="14"/>
      <c r="P31" s="12"/>
      <c r="Q31" s="13"/>
      <c r="R31" s="12"/>
    </row>
    <row r="32" spans="2:251" ht="31.5">
      <c r="B32" s="96" t="s">
        <v>32</v>
      </c>
      <c r="C32" s="96"/>
      <c r="D32" s="103" t="s">
        <v>5</v>
      </c>
      <c r="E32" s="103"/>
      <c r="F32" s="103"/>
      <c r="G32" s="103"/>
      <c r="H32" s="103"/>
      <c r="I32" s="103"/>
      <c r="J32" s="59" t="s">
        <v>33</v>
      </c>
      <c r="K32" s="103" t="s">
        <v>34</v>
      </c>
      <c r="L32" s="103"/>
      <c r="M32" s="93" t="s">
        <v>70</v>
      </c>
      <c r="N32" s="94"/>
      <c r="O32" s="94"/>
      <c r="P32" s="94"/>
      <c r="Q32" s="94"/>
    </row>
    <row r="33" spans="2:53" ht="26.25" customHeight="1">
      <c r="B33" s="97" t="s">
        <v>44</v>
      </c>
      <c r="C33" s="98"/>
      <c r="D33" s="97" t="s">
        <v>45</v>
      </c>
      <c r="E33" s="104"/>
      <c r="F33" s="104"/>
      <c r="G33" s="104"/>
      <c r="H33" s="104"/>
      <c r="I33" s="98"/>
      <c r="J33" s="101"/>
      <c r="K33" s="11" t="s">
        <v>2</v>
      </c>
      <c r="L33" s="53"/>
      <c r="M33" s="95" t="s">
        <v>72</v>
      </c>
      <c r="N33" s="95"/>
      <c r="O33" s="95"/>
      <c r="P33" s="95"/>
      <c r="Q33" s="95"/>
    </row>
    <row r="34" spans="2:53" ht="28.5" customHeight="1">
      <c r="B34" s="99"/>
      <c r="C34" s="100"/>
      <c r="D34" s="99"/>
      <c r="E34" s="105"/>
      <c r="F34" s="105"/>
      <c r="G34" s="105"/>
      <c r="H34" s="105"/>
      <c r="I34" s="100"/>
      <c r="J34" s="101"/>
      <c r="K34" s="11" t="s">
        <v>1</v>
      </c>
      <c r="L34" s="52"/>
      <c r="M34" s="95"/>
      <c r="N34" s="95"/>
      <c r="O34" s="95"/>
      <c r="P34" s="95"/>
      <c r="Q34" s="95"/>
    </row>
    <row r="35" spans="2:53" ht="18.75" customHeight="1">
      <c r="B35" s="83"/>
      <c r="C35" s="84"/>
      <c r="D35" s="106" t="s">
        <v>4</v>
      </c>
      <c r="E35" s="107"/>
      <c r="F35" s="107"/>
      <c r="G35" s="107"/>
      <c r="H35" s="107"/>
      <c r="I35" s="108"/>
      <c r="J35" s="102"/>
      <c r="K35" s="11" t="s">
        <v>2</v>
      </c>
      <c r="L35" s="54"/>
      <c r="M35" s="81" t="s">
        <v>3</v>
      </c>
      <c r="N35" s="81"/>
      <c r="O35" s="81"/>
      <c r="P35" s="81"/>
      <c r="Q35" s="81"/>
    </row>
    <row r="36" spans="2:53" ht="14.25" customHeight="1">
      <c r="B36" s="85"/>
      <c r="C36" s="86"/>
      <c r="D36" s="109"/>
      <c r="E36" s="110"/>
      <c r="F36" s="110"/>
      <c r="G36" s="110"/>
      <c r="H36" s="110"/>
      <c r="I36" s="111"/>
      <c r="J36" s="102"/>
      <c r="K36" s="11" t="s">
        <v>1</v>
      </c>
      <c r="L36" s="52"/>
      <c r="M36" s="81"/>
      <c r="N36" s="81"/>
      <c r="O36" s="81"/>
      <c r="P36" s="81"/>
      <c r="Q36" s="81"/>
    </row>
    <row r="37" spans="2:53" ht="15.75">
      <c r="B37" s="83"/>
      <c r="C37" s="84"/>
      <c r="D37" s="106" t="s">
        <v>4</v>
      </c>
      <c r="E37" s="107"/>
      <c r="F37" s="107"/>
      <c r="G37" s="107"/>
      <c r="H37" s="107"/>
      <c r="I37" s="108"/>
      <c r="J37" s="102"/>
      <c r="K37" s="11" t="s">
        <v>2</v>
      </c>
      <c r="L37" s="52"/>
      <c r="M37" s="82"/>
      <c r="N37" s="82"/>
      <c r="O37" s="82"/>
      <c r="P37" s="82"/>
      <c r="Q37" s="82"/>
    </row>
    <row r="38" spans="2:53" ht="15.75">
      <c r="B38" s="85"/>
      <c r="C38" s="86"/>
      <c r="D38" s="109"/>
      <c r="E38" s="110"/>
      <c r="F38" s="110"/>
      <c r="G38" s="110"/>
      <c r="H38" s="110"/>
      <c r="I38" s="111"/>
      <c r="J38" s="102"/>
      <c r="K38" s="11" t="s">
        <v>1</v>
      </c>
      <c r="L38" s="52"/>
      <c r="M38" s="82"/>
      <c r="N38" s="82"/>
      <c r="O38" s="82"/>
      <c r="P38" s="82"/>
      <c r="Q38" s="82"/>
    </row>
    <row r="39" spans="2:53" ht="15" customHeight="1">
      <c r="B39" s="87" t="s">
        <v>64</v>
      </c>
      <c r="C39" s="88"/>
      <c r="D39" s="88"/>
      <c r="E39" s="88"/>
      <c r="F39" s="88"/>
      <c r="G39" s="88"/>
      <c r="H39" s="88"/>
      <c r="I39" s="88"/>
      <c r="J39" s="88"/>
      <c r="K39" s="88"/>
      <c r="L39" s="89"/>
      <c r="M39" s="81" t="s">
        <v>0</v>
      </c>
      <c r="N39" s="81"/>
      <c r="O39" s="81"/>
      <c r="P39" s="81"/>
      <c r="Q39" s="81"/>
    </row>
    <row r="40" spans="2:53" ht="29.25" customHeight="1"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2"/>
      <c r="M40" s="81"/>
      <c r="N40" s="81"/>
      <c r="O40" s="81"/>
      <c r="P40" s="81"/>
      <c r="Q40" s="81"/>
    </row>
    <row r="41" spans="2:53">
      <c r="B41" s="182" t="s">
        <v>138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2:53" ht="15.75"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</sheetData>
  <mergeCells count="104">
    <mergeCell ref="B39:L40"/>
    <mergeCell ref="M39:Q40"/>
    <mergeCell ref="B41:Q42"/>
    <mergeCell ref="B35:C36"/>
    <mergeCell ref="D35:I36"/>
    <mergeCell ref="J35:J36"/>
    <mergeCell ref="M35:Q36"/>
    <mergeCell ref="B37:C38"/>
    <mergeCell ref="D37:I38"/>
    <mergeCell ref="J37:J38"/>
    <mergeCell ref="M37:Q38"/>
    <mergeCell ref="B32:C32"/>
    <mergeCell ref="D32:I32"/>
    <mergeCell ref="K32:L32"/>
    <mergeCell ref="M32:Q32"/>
    <mergeCell ref="B33:C34"/>
    <mergeCell ref="D33:I34"/>
    <mergeCell ref="J33:J34"/>
    <mergeCell ref="M33:Q34"/>
    <mergeCell ref="B29:B30"/>
    <mergeCell ref="C29:C30"/>
    <mergeCell ref="E29:E30"/>
    <mergeCell ref="O29:O30"/>
    <mergeCell ref="P29:P30"/>
    <mergeCell ref="Q29:Q30"/>
    <mergeCell ref="Q25:Q26"/>
    <mergeCell ref="B27:B28"/>
    <mergeCell ref="C27:C28"/>
    <mergeCell ref="E27:E28"/>
    <mergeCell ref="O27:O28"/>
    <mergeCell ref="P27:P28"/>
    <mergeCell ref="Q27:Q28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82677165354330717" right="0.19685039370078741" top="0.62992125984251968" bottom="0.19685039370078741" header="0.15748031496062992" footer="0"/>
  <pageSetup paperSize="5" scale="4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evaluación y  seguimiento 1</vt:lpstr>
      <vt:lpstr>evaluación y  seguimiento (2)</vt:lpstr>
      <vt:lpstr>evaluación y  seguimiento (3)</vt:lpstr>
      <vt:lpstr>evaluación y  seguimiento (4)</vt:lpstr>
      <vt:lpstr>evaluación y  seguimiento (5)</vt:lpstr>
      <vt:lpstr>evaluación y  seguimiento (6)</vt:lpstr>
      <vt:lpstr>evaluación y  seguimiento (7)</vt:lpstr>
      <vt:lpstr>evaluación y  seguimiento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2024-12-26T17:58:19Z</cp:lastPrinted>
  <dcterms:created xsi:type="dcterms:W3CDTF">2017-08-24T15:03:39Z</dcterms:created>
  <dcterms:modified xsi:type="dcterms:W3CDTF">2024-12-27T13:05:26Z</dcterms:modified>
</cp:coreProperties>
</file>