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 36\Desktop\Planes de acción 2025\"/>
    </mc:Choice>
  </mc:AlternateContent>
  <bookViews>
    <workbookView xWindow="0" yWindow="0" windowWidth="21600" windowHeight="7530"/>
  </bookViews>
  <sheets>
    <sheet name="72-Certificacion" sheetId="2" r:id="rId1"/>
    <sheet name="73-Recert_PolPublicas" sheetId="5" r:id="rId2"/>
    <sheet name="74-Emprendimiento" sheetId="6" r:id="rId3"/>
    <sheet name="75-Empleo" sheetId="7" r:id="rId4"/>
    <sheet name="76-Turismo" sheetId="8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2" l="1"/>
  <c r="F21" i="2"/>
  <c r="H23" i="5"/>
  <c r="F23" i="5"/>
  <c r="H27" i="6"/>
  <c r="F27" i="6"/>
  <c r="H25" i="7"/>
  <c r="F25" i="7"/>
  <c r="H31" i="8"/>
  <c r="F31" i="8"/>
  <c r="P19" i="8" l="1"/>
  <c r="O19" i="8"/>
  <c r="Q19" i="8" s="1"/>
  <c r="P19" i="7"/>
  <c r="O19" i="7"/>
  <c r="P19" i="6"/>
  <c r="O19" i="6"/>
  <c r="P19" i="5"/>
  <c r="O19" i="5"/>
  <c r="Q19" i="5" l="1"/>
  <c r="Q19" i="6"/>
  <c r="Q19" i="7"/>
  <c r="P19" i="2"/>
  <c r="O19" i="2"/>
  <c r="Q19" i="2" l="1"/>
</calcChain>
</file>

<file path=xl/comments1.xml><?xml version="1.0" encoding="utf-8"?>
<comments xmlns="http://schemas.openxmlformats.org/spreadsheetml/2006/main">
  <authors>
    <author>equipo 60</author>
  </authors>
  <commentList>
    <comment ref="B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del indicador de producto de la  MGA y luego la meta personalizada en el PD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2.xml><?xml version="1.0" encoding="utf-8"?>
<comments xmlns="http://schemas.openxmlformats.org/spreadsheetml/2006/main">
  <authors>
    <author>equipo 60</author>
  </authors>
  <commentList>
    <comment ref="B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del indicador de producto de la  MGA y luego la meta personalizada en el PD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3.xml><?xml version="1.0" encoding="utf-8"?>
<comments xmlns="http://schemas.openxmlformats.org/spreadsheetml/2006/main">
  <authors>
    <author>equipo 60</author>
  </authors>
  <commentList>
    <comment ref="B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del indicador de producto de la  MGA y luego la meta personalizada en el PD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4.xml><?xml version="1.0" encoding="utf-8"?>
<comments xmlns="http://schemas.openxmlformats.org/spreadsheetml/2006/main">
  <authors>
    <author>equipo 60</author>
  </authors>
  <commentList>
    <comment ref="B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del indicador de producto de la  MGA y luego la meta personalizada en el PD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5.xml><?xml version="1.0" encoding="utf-8"?>
<comments xmlns="http://schemas.openxmlformats.org/spreadsheetml/2006/main">
  <authors>
    <author>equipo 60</author>
  </authors>
  <commentList>
    <comment ref="B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del indicador de producto de la  MGA y luego la meta personalizada en el PD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sharedStrings.xml><?xml version="1.0" encoding="utf-8"?>
<sst xmlns="http://schemas.openxmlformats.org/spreadsheetml/2006/main" count="474" uniqueCount="134">
  <si>
    <t xml:space="preserve">FIRMA: </t>
  </si>
  <si>
    <t xml:space="preserve">OBSERVACIONES: </t>
  </si>
  <si>
    <t>E</t>
  </si>
  <si>
    <t>P</t>
  </si>
  <si>
    <t>FIRMA</t>
  </si>
  <si>
    <t xml:space="preserve">META DE RESULTADO  No. </t>
  </si>
  <si>
    <t>SECRETARIO DESPACHO / GERENTE</t>
  </si>
  <si>
    <t>METAS DE RESULTADO</t>
  </si>
  <si>
    <t>TOTAL  PLAN  DE  ACCIÓN</t>
  </si>
  <si>
    <t>TERMINACION</t>
  </si>
  <si>
    <t xml:space="preserve">INICIO </t>
  </si>
  <si>
    <t>OTROS</t>
  </si>
  <si>
    <t>REGALIAS</t>
  </si>
  <si>
    <t>SGP</t>
  </si>
  <si>
    <t>MPIO</t>
  </si>
  <si>
    <t>EFICIENCIA</t>
  </si>
  <si>
    <t>INDICE INVERSION</t>
  </si>
  <si>
    <t>INDICE FISICO</t>
  </si>
  <si>
    <t>INDICADORES DE GESTION</t>
  </si>
  <si>
    <t>PROGRAMACION (dd/mm/aa)</t>
  </si>
  <si>
    <t>UNIDAD DE MEDIDA</t>
  </si>
  <si>
    <t xml:space="preserve">CODIGO BPPIM: </t>
  </si>
  <si>
    <t xml:space="preserve">NOMBRE  DEL PROYECTO POAI: </t>
  </si>
  <si>
    <t xml:space="preserve">PROGRAMA:  </t>
  </si>
  <si>
    <t>VALOR</t>
  </si>
  <si>
    <t>OBJETO</t>
  </si>
  <si>
    <t>No</t>
  </si>
  <si>
    <t>SECTOR:</t>
  </si>
  <si>
    <t xml:space="preserve">RELACION DE CONTRATOS Y CONVENIOS </t>
  </si>
  <si>
    <t xml:space="preserve">FECHA DE PROGRAMACION: </t>
  </si>
  <si>
    <t>Número</t>
  </si>
  <si>
    <t>ACTIVIDADES</t>
  </si>
  <si>
    <t xml:space="preserve">FUENTES DE FINANCIACION                           </t>
  </si>
  <si>
    <t>COSTO TOTAL
(PESOS)</t>
  </si>
  <si>
    <t>LINEA ESTRATEGICA:</t>
  </si>
  <si>
    <t xml:space="preserve">SECRETARÍA / ENTIDAD:                                                           </t>
  </si>
  <si>
    <t xml:space="preserve">P </t>
  </si>
  <si>
    <r>
      <t xml:space="preserve">FISICO
</t>
    </r>
    <r>
      <rPr>
        <b/>
        <u/>
        <sz val="12"/>
        <rFont val="Arial MT"/>
      </rPr>
      <t xml:space="preserve">PROG  </t>
    </r>
    <r>
      <rPr>
        <b/>
        <sz val="12"/>
        <rFont val="Arial MT"/>
      </rPr>
      <t xml:space="preserve">
EJEC</t>
    </r>
  </si>
  <si>
    <t>O</t>
  </si>
  <si>
    <r>
      <rPr>
        <b/>
        <sz val="12"/>
        <rFont val="Arial MT"/>
      </rPr>
      <t>FINANCIERO</t>
    </r>
    <r>
      <rPr>
        <b/>
        <u/>
        <sz val="12"/>
        <rFont val="Arial MT"/>
      </rPr>
      <t xml:space="preserve">
PROG  
OBLIGADO</t>
    </r>
  </si>
  <si>
    <t>INDICADORES DE RESULTADO</t>
  </si>
  <si>
    <t>Unidad de Medida</t>
  </si>
  <si>
    <t xml:space="preserve">Medición </t>
  </si>
  <si>
    <t>CANTIDAD</t>
  </si>
  <si>
    <t>CODIGO PRESUPUESTAL:                                                       RUBROS: (DESCRIPCIÓN)</t>
  </si>
  <si>
    <t xml:space="preserve"> PRODUCTO</t>
  </si>
  <si>
    <r>
      <t>PROCESO</t>
    </r>
    <r>
      <rPr>
        <sz val="12"/>
        <color theme="1"/>
        <rFont val="Arial"/>
        <family val="2"/>
      </rPr>
      <t>: PLANEACIÓN ESTRATÉGICA Y TERRITORIAL</t>
    </r>
  </si>
  <si>
    <r>
      <t xml:space="preserve">FORMATO: </t>
    </r>
    <r>
      <rPr>
        <sz val="12"/>
        <color theme="1"/>
        <rFont val="Arial"/>
        <family val="2"/>
      </rPr>
      <t xml:space="preserve">PLAN DE ACCIÓN </t>
    </r>
  </si>
  <si>
    <t>La versión vigente y controlada de este documento, solo podrá ser consultada a través de la plataforma
institucional establecida para el Sistema Integrado de Gestión; la copia o impresión deeste documento
será considerada como documento NO CONTROLADO</t>
  </si>
  <si>
    <r>
      <t xml:space="preserve">Página:  </t>
    </r>
    <r>
      <rPr>
        <sz val="12"/>
        <color rgb="FF000000"/>
        <rFont val="Arial"/>
        <family val="2"/>
      </rPr>
      <t>1 de 1</t>
    </r>
  </si>
  <si>
    <r>
      <t xml:space="preserve">Versión: </t>
    </r>
    <r>
      <rPr>
        <sz val="12"/>
        <color theme="1"/>
        <rFont val="Arial"/>
        <family val="2"/>
      </rPr>
      <t>02</t>
    </r>
  </si>
  <si>
    <r>
      <t xml:space="preserve">Fecha: </t>
    </r>
    <r>
      <rPr>
        <sz val="12"/>
        <color theme="1"/>
        <rFont val="Arial"/>
        <family val="2"/>
      </rPr>
      <t>28/11/2024</t>
    </r>
  </si>
  <si>
    <r>
      <t xml:space="preserve">Código: </t>
    </r>
    <r>
      <rPr>
        <sz val="12"/>
        <color theme="1"/>
        <rFont val="Arial"/>
        <family val="2"/>
      </rPr>
      <t>FOR-08-PRO-PET-02</t>
    </r>
  </si>
  <si>
    <t>SECRETARÍA DE DESARROLLO ECONÓMICO</t>
  </si>
  <si>
    <t>DIRECCIÓN / GRUPO: DIRECCIÓN DE EMPRENDIMIENTO, FORTALECIMIENTO EMPRESARIAL Y EMPLEO</t>
  </si>
  <si>
    <t>FECHA DE  SEGUIMIENTO: 2025</t>
  </si>
  <si>
    <t>ECONOMÍA PARA TODOS</t>
  </si>
  <si>
    <t>36-TRABAJO</t>
  </si>
  <si>
    <t>3605-FOMENTO DE LA INVESTIGACIÓN, DESARROLLO TECNOLÓGICO E INNOVACIÓN DEL SECTOR TRABAJO</t>
  </si>
  <si>
    <t>APOYO PARA LA VALIDACION Y CERTIFICACION DE COMPETENCIAS LABORALES PARA MEJORAR EL ACCESO A UN EMPLEO DIGNO Y PERTINENTE EN EL MUNICIPIO DE IBAGUÉ, TOLIMA</t>
  </si>
  <si>
    <t>2024730010072</t>
  </si>
  <si>
    <t>2.20.3.2.02.02.009 - SERVICIOS PARA LA COMUNIDAD, SOCIALES Y PERSONALES</t>
  </si>
  <si>
    <t>Objetivos: Brindar fácil acceso a mecanismos de divulgación para la evaluación, certificación y reconocimiento de las aptitudes profesionales.</t>
  </si>
  <si>
    <t>GOBERNABILIDAD PARA TODOS</t>
  </si>
  <si>
    <t>45-GOBIERNO TERRITORIAL</t>
  </si>
  <si>
    <t>4599-FORTALECIMIENTO A LA GESTIÓN Y DIRECCIÓN DE LA ADMINISTRACIÓN PÚBLICA TERRITORIAL</t>
  </si>
  <si>
    <t>APOYO A LOS PROCESOS DE LINEAMIENTOS TECNICOS QUE MEJORAN LA PRODUCTIVIDAD Y COMPETITIVIDAD MUNICIPIO DE IBAGUÉ, TOLIMA</t>
  </si>
  <si>
    <t>2024730010073</t>
  </si>
  <si>
    <t>Objetivos: Realizar seguimiento a las herramientas de gestión institucional para la competitividad y productividad.</t>
  </si>
  <si>
    <t>DIRECCIÓN / GRUPO: DIRECCIÓN DE EMPRENDIMIENTO, FORTALECIMIENTO EMPRESARIAL Y EMPLEO / DIRECCIÓN DE TURISMO</t>
  </si>
  <si>
    <t>35-COMERCIO, INDUSTRIA Y TURISMO</t>
  </si>
  <si>
    <t>3502-PRODUCTIVIDAD Y COMPETITIVIDAD DE LAS EMPRESAS COLOMBIANAS</t>
  </si>
  <si>
    <t>APOYO AL SECTOR PRODUCTIVO Y COMERCIAL MEJORANDO LA PRODUCTIVIDAD Y COMPETITIVIDAD PARA EL ACCESO A NUEVOS MERCADOS U OPORTUNIDADES DE GENERACIÓN DE INGRESOS EN EL MUNICIPIO DE IBAGUÉ, TOLIMA.</t>
  </si>
  <si>
    <t>2024730010074</t>
  </si>
  <si>
    <t>Objetivos: Generar mecanismos para apoyar el sector productivo y comercial</t>
  </si>
  <si>
    <t>3602-GENERACIÓN Y FORMALIZACIÓN DEL EMPLEO</t>
  </si>
  <si>
    <t>APOYO AL EMPRENDIMIENTO Y FORMALIZACIÓN DEL EMPLEO INCLUYENTE, DIGNO Y PERTINENTE EN EL MUNICIPIO DE IBAGUÉ, TOLIMA</t>
  </si>
  <si>
    <t>2024730010075</t>
  </si>
  <si>
    <t>Objetivos: Generar articulación de la ruta empleabilidad</t>
  </si>
  <si>
    <t>DIRECCIÓN / GRUPO: DIRECCIÓN DE TURISMO</t>
  </si>
  <si>
    <t>APOYO Y PROMOCIÓN DEL TURISMO PARA EL DESARROLLO ECONÓMICO, COMPETITIVO Y SOSTENIBLE EN EL MUNICIPIO DE IBAGUÉ, TOLIMA</t>
  </si>
  <si>
    <t>2024730010076</t>
  </si>
  <si>
    <t>Objetivos: Realizar la divulgación y promoción de los destinos turísticos</t>
  </si>
  <si>
    <t>360501400: Promover la certificación por competencias laborales a trabajadores y/o población en general, a través de  alianzas con instituciones como el SENA, universidades, entre otros.</t>
  </si>
  <si>
    <t>Número de personas certificadas</t>
  </si>
  <si>
    <t xml:space="preserve">459901902: Seguimiento al cumplimiento de la política pública vendedor informal, en el aporte de los mismos al desarrollo económico del municipio, y seguimiento a la política pública de desarrollo económico </t>
  </si>
  <si>
    <t>459902300: Diseñar e implementación de instrumentos que contribuyan a la certificación y/o recertificación de destinos turísticos de la ciudad de Ibagué</t>
  </si>
  <si>
    <t>Número de documentos de planeación con seguimiento realizado</t>
  </si>
  <si>
    <t>Número de Sistemas de Gestión implementados</t>
  </si>
  <si>
    <t>350200900: Fortalecer el tejido empresarial para la atracción de inversión e internacionalización, a través de mecanismos como: asistencia técnica, capacitaciones, mesa de atención al inversionista, gestión de estudios de mejoramiento de infraestructura y beneficios tributarios entre otros.</t>
  </si>
  <si>
    <t>• Desarrollar actividades para la simplificacion de tramites
• Implementar un espacio para el relacionamiento con el inversionista
• Divulgar los beneficios tributarios
• Realizar asistencia tecnica empresarial
• Brindar capacitaciónes a las unidades productivas
• Fomentar la atraccion de inversion
• Brindar apoyo a los procesos de internacionalizacion</t>
  </si>
  <si>
    <t>350202100: Fortalecer unidades productivas a través de la realización y/o participación en eventos comerciales locales, nacionales y/o internacionales (ferias, ruedas de negocio, misiones comerciales, ruedas inversas, entre otras), de manera presencial y/o virtual.</t>
  </si>
  <si>
    <t>• Generar espacios de encadenamiento productivo
• Adquirir logistica para las actividades comerciales
• Realizar eventos para la comercializacion</t>
  </si>
  <si>
    <t xml:space="preserve">350200400: Beneficiar con apoyo a la financiación a micronegocios, famiempresas y/o microempresas, priorizando el enfoque poblacional, diferencial, firmantes de paz y/o víctimas del conflicto armado. </t>
  </si>
  <si>
    <t>350201000: Apoyar la creación de emprendimientos a través de la formación en artes y oficios con entrega de capital semilla, priorizando el enfoque poblacional, diferencial, firmantes de paz y/o víctimas del conflicto armado.</t>
  </si>
  <si>
    <t>• Gestionar la colocación de microcreditos
• Apoyar iniciativas de financiacion a unidades productivas</t>
  </si>
  <si>
    <t>360200200: Realizar jornadas de empleabilidad de manera presencial y/o virtual, brindando capacitaciones que promuevan el acceso a la ruta de empleabilidad y/o acercando la oferta laboral a los diferentes grupos poblacionales</t>
  </si>
  <si>
    <t>360200300: Fomentar y/o impulsar procesos de asociatividad solidaria, priorizando el enfoque poblacional, diferencial, firmantes de paz y/o víctimas del conflicto armado.</t>
  </si>
  <si>
    <t xml:space="preserve">360203200: Brindar asesoría y /o asistencia técnica a emprendimientos en etapa temprana o de ideación, promoviendo la formalización laboral y empresarial </t>
  </si>
  <si>
    <t>• Realizar ferias de empleabilidad
• Brindar capacitacion en orientacion ocupacional
• Apoyar en la implementacion de la ruta de empleabilidad de la ciudad</t>
  </si>
  <si>
    <t>• Fomentar creación de asociaciones
• Brindar asistencia tecnica para el fortalecimiento de asociaciones</t>
  </si>
  <si>
    <t>350204600: Implementar, fortalecer y promocionar la campaña “Descubre Ibagué”, mediante marketing turístico de alto impacto que incluyan actividades, tales comoembellecimiento de fachadas, entre otras.</t>
  </si>
  <si>
    <t>350204602: Participar en ferias, vitrinas, eventos de promoción turística que permitan el posicionamiento y fortalecimiento turístico a nivel local, regional, nacional o internacional.</t>
  </si>
  <si>
    <t>350201000: Fortalecimiento de unidades productivas y/o de autoempleo a través de la entrega de capital semilla, enfocado al sector turismo, priorizando el enfoque poblacional, diferencial, firmantes de paz y/o víctimas del conflicto armado.</t>
  </si>
  <si>
    <t>350200900: Brindar asistencia técnica para el fortalecimiento del sector turístico, priorizando el enfoque poblacional, diferencial, firmantes de paz y/o víctimas del conflicto armado.</t>
  </si>
  <si>
    <t xml:space="preserve">350204500: Brindar Capacitación y entrenamiento a personas del sector turismo, priorizando el enfoque poblacional, diferencial, firmantes de paz y/o víctimas del conflicto armado.   </t>
  </si>
  <si>
    <t>350209301: Diseñar e implementar una campaña de generación de información turística de Ibagué</t>
  </si>
  <si>
    <t>• Entregar capital semilla a diferentes actores de la cadena turistica
• Brindar capacitaciones para generar valor agregado en los productos turísticos</t>
  </si>
  <si>
    <t>• Brindar apoyo a los procesos de la ruta exportadora de turismo
• Desarrollar actividades para el fortalecimiento del sector turistico</t>
  </si>
  <si>
    <t>• Brindar capacitación especializada a diferentes actores del sector turismo
• Realizar formacion a personas del sector turismo</t>
  </si>
  <si>
    <t>• Adquirir el desarrollo, hosting, mantenimiento y otros relacionados para plataformas y aplicaciones digitales
• Desarrollar actividades de informacion turistica</t>
  </si>
  <si>
    <t>• Articular con Sena - Universidades - Secretaría de educación.
• Brindar apoyo para lograr la certificacion por competencias laborales</t>
  </si>
  <si>
    <t>• Implementar y apoyar la política pública de desarrollo económico.
• Implementar y apoyar la política pública del vendedor informal
• Desarrollar y/o apoyar los comités de seguimiento de las Políticas Públicas de Desarrollo Económico y Vendedor Informal.</t>
  </si>
  <si>
    <t>• Garantizar el servicio de auditoría y asistencia técnica en calidad y sostenibilidad.
• Brindar asistencia técnica y capacitación en normas técnicas, a los grupos de interés de la cadena de valor del sector turismo del municipio.
• Brindar capacitación en normas técnicas.
Generar e implementar planes de mejora, para el otorgamiento de
certificaciones.</t>
  </si>
  <si>
    <t>• Implementar campañas de promocion y marketing turistico
• Adquirir los servicios, productos y elementos que se requieran para la promocion y marketing del municipio
• Desarrollar actividades para el marketing turistico</t>
  </si>
  <si>
    <t>• Participar en vitrinas y/o espacios de promocion turistica
• Realizar eventos para la promoción turística
• Adquirir logística para la promoción y marketing</t>
  </si>
  <si>
    <t>Índice de Competitividad de Ciudades (ICC) – Pilar 9: Mercado Laboral (LAB) LAB-1 Desempeño del Mercado Laboral LAB-1-3 Formalidad Laboral.</t>
  </si>
  <si>
    <t>META DE RESULTADO No. Obtener un mayor puntaje en el Índice de Competitividad de Ciudades (ICC) – Pilar 9: Mercado Laboral (LAB) LAB-1 Desempeño del Mercado Laboral LAB-1-3 Formalidad Laboral.</t>
  </si>
  <si>
    <t>PUNTOS</t>
  </si>
  <si>
    <t>NOMBRE: NAYDU BRIGHITE ROMERO GÓMEZ</t>
  </si>
  <si>
    <t>YENIFER JARAMILLO GAITÁN, DIRECCIÓN DE EMPRENDIMIENTO, FORTALECIMIENTO EMPRESARIAL Y EMPLEO</t>
  </si>
  <si>
    <t>índice de gobierno digital en el habilitador de Arquitectura Empresarial</t>
  </si>
  <si>
    <t>índice de Seguridad Digital</t>
  </si>
  <si>
    <t>META DE RESULTADO  No.  Aumentar el índice de gobierno digital en el habilitador de Arquitectura Empresarial</t>
  </si>
  <si>
    <t>META DE RESULTADO  No. Aumentar el índice de Seguridad Digital</t>
  </si>
  <si>
    <t>Índice de Competitividad de Ciudades (ICC) – Pilar 8: Entorno para los negocios (NEG) NEG-1Tramites y especialización empresarial.</t>
  </si>
  <si>
    <t>META DE RESULTADO  No.  Mantener o aumentar el puntaje en Índice de Competitividad de Ciudades (ICC) – Pilar 8: Entorno para los negocios (NEG) NEG-1Tramites y especialización empresarial.</t>
  </si>
  <si>
    <t>Índice de Competitividad Turística Regional de (ICTRC) – Municipios</t>
  </si>
  <si>
    <t>META DE RESULTADO  No.  Mantener o incrementar el puntaje en Índice de Competitividad Turística Regional de (ICTRC) – Municipios</t>
  </si>
  <si>
    <t>JAIRO ALBERTO MORENO M., DIRECCIÓN DE TURISMO</t>
  </si>
  <si>
    <t>• Entregar capital semilla a unidades de negocio (Kits, etc)
• Capacitar en artes y oficios para la creación de emprendimientos.</t>
  </si>
  <si>
    <t>META DE RESULTADO  No. Mejorar o mantener puntaje en el Índice de Competitividad de Ciudades (ICC) – Pilar 9: Mercado Laboral (LAB) LAB-1 Desempeño del Mercado Laboral LAB-1-3 Formalidad Laboral.</t>
  </si>
  <si>
    <t>PORCENTAJE</t>
  </si>
  <si>
    <t>• Brindar apoyo para facilitar la formalizacion laboral y/o empresarial
• Realizar apoyo en la implementacion del plan de accion de C-EMPRENDE
• Brindar capacitaciónes al ecosistema emprendedor
• Realizar asistencias tecnica en emprendimiento
• Desarrollar talleres de fortalecimiento a emprendimientos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</si>
</sst>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&quot;$&quot;* #,##0.00_-;\-&quot;$&quot;* #,##0.00_-;_-&quot;$&quot;* &quot;-&quot;??_-;_-@_-"/>
    <numFmt numFmtId="165" formatCode="_ &quot;$&quot;\ * #,##0.00_ ;_ &quot;$&quot;\ * \-#,##0.00_ ;_ &quot;$&quot;\ * &quot;-&quot;??_ ;_ @_ "/>
    <numFmt numFmtId="166" formatCode="&quot;$&quot;\ #,##0"/>
    <numFmt numFmtId="167" formatCode="0.0%"/>
    <numFmt numFmtId="168" formatCode="#,##0.0_);\(#,##0.0\)"/>
    <numFmt numFmtId="169" formatCode="#,##0.000_);\(#,##0.000\)"/>
    <numFmt numFmtId="170" formatCode="_ &quot;$&quot;\ * #,##0_ ;_ &quot;$&quot;\ * \-#,##0_ ;_ &quot;$&quot;\ * &quot;-&quot;??_ ;_ @_ "/>
    <numFmt numFmtId="171" formatCode="_ * #,##0.00_ ;_ * \-#,##0.00_ ;_ * &quot;-&quot;??_ ;_ @_ "/>
    <numFmt numFmtId="172" formatCode="_-* #,##0_-;\-* #,##0_-;_-* &quot;-&quot;??_-;_-@_-"/>
    <numFmt numFmtId="173" formatCode="&quot;$&quot;#,##0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Arial MT"/>
    </font>
    <font>
      <b/>
      <sz val="12"/>
      <name val="Arial"/>
      <family val="2"/>
    </font>
    <font>
      <b/>
      <sz val="12"/>
      <name val="Arial MT"/>
    </font>
    <font>
      <b/>
      <u/>
      <sz val="12"/>
      <name val="Arial MT"/>
    </font>
    <font>
      <sz val="16"/>
      <name val="Arial"/>
      <family val="2"/>
    </font>
    <font>
      <sz val="16"/>
      <name val="Arial MT"/>
    </font>
    <font>
      <b/>
      <sz val="16"/>
      <name val="Arial MT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1"/>
      <name val="Tahoma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name val="Arial MT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215">
    <xf numFmtId="0" fontId="0" fillId="0" borderId="0" xfId="0"/>
    <xf numFmtId="0" fontId="2" fillId="0" borderId="0" xfId="1" applyFont="1"/>
    <xf numFmtId="10" fontId="3" fillId="0" borderId="0" xfId="2" applyNumberFormat="1" applyFont="1"/>
    <xf numFmtId="0" fontId="3" fillId="0" borderId="0" xfId="1" applyFont="1"/>
    <xf numFmtId="165" fontId="3" fillId="0" borderId="0" xfId="3" applyFont="1" applyFill="1" applyBorder="1" applyAlignment="1" applyProtection="1">
      <alignment vertical="center"/>
    </xf>
    <xf numFmtId="0" fontId="2" fillId="0" borderId="0" xfId="1" applyFont="1" applyAlignment="1">
      <alignment wrapText="1"/>
    </xf>
    <xf numFmtId="165" fontId="2" fillId="0" borderId="0" xfId="3" applyFont="1" applyBorder="1"/>
    <xf numFmtId="165" fontId="3" fillId="0" borderId="0" xfId="3" applyFont="1" applyBorder="1"/>
    <xf numFmtId="0" fontId="3" fillId="0" borderId="0" xfId="1" applyFont="1" applyAlignment="1">
      <alignment wrapText="1"/>
    </xf>
    <xf numFmtId="165" fontId="3" fillId="0" borderId="0" xfId="3" applyFont="1" applyBorder="1" applyAlignment="1" applyProtection="1">
      <alignment vertical="center"/>
    </xf>
    <xf numFmtId="0" fontId="3" fillId="0" borderId="0" xfId="1" applyFont="1" applyAlignment="1">
      <alignment horizontal="left" wrapText="1"/>
    </xf>
    <xf numFmtId="0" fontId="4" fillId="0" borderId="1" xfId="1" applyFont="1" applyBorder="1" applyAlignment="1">
      <alignment horizontal="left" vertical="center"/>
    </xf>
    <xf numFmtId="39" fontId="3" fillId="0" borderId="0" xfId="1" applyNumberFormat="1" applyFont="1"/>
    <xf numFmtId="39" fontId="3" fillId="0" borderId="8" xfId="1" applyNumberFormat="1" applyFont="1" applyBorder="1"/>
    <xf numFmtId="168" fontId="2" fillId="0" borderId="0" xfId="1" applyNumberFormat="1" applyFont="1"/>
    <xf numFmtId="10" fontId="3" fillId="0" borderId="0" xfId="2" applyNumberFormat="1" applyFont="1" applyBorder="1" applyProtection="1"/>
    <xf numFmtId="2" fontId="3" fillId="0" borderId="0" xfId="1" applyNumberFormat="1" applyFont="1"/>
    <xf numFmtId="0" fontId="2" fillId="0" borderId="0" xfId="1" applyFont="1" applyAlignment="1">
      <alignment horizontal="left" vertical="center"/>
    </xf>
    <xf numFmtId="0" fontId="2" fillId="0" borderId="9" xfId="1" applyFont="1" applyBorder="1"/>
    <xf numFmtId="39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vertical="center"/>
    </xf>
    <xf numFmtId="10" fontId="3" fillId="0" borderId="1" xfId="2" applyNumberFormat="1" applyFont="1" applyBorder="1" applyAlignment="1" applyProtection="1">
      <alignment vertical="center"/>
    </xf>
    <xf numFmtId="170" fontId="3" fillId="0" borderId="1" xfId="3" applyNumberFormat="1" applyFont="1" applyBorder="1" applyAlignment="1" applyProtection="1">
      <alignment vertical="center"/>
    </xf>
    <xf numFmtId="0" fontId="3" fillId="0" borderId="1" xfId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vertical="center"/>
    </xf>
    <xf numFmtId="170" fontId="3" fillId="0" borderId="1" xfId="3" applyNumberFormat="1" applyFont="1" applyBorder="1" applyAlignment="1">
      <alignment horizontal="center" vertical="center" wrapText="1"/>
    </xf>
    <xf numFmtId="2" fontId="3" fillId="0" borderId="1" xfId="2" applyNumberFormat="1" applyFont="1" applyBorder="1" applyAlignment="1" applyProtection="1">
      <alignment vertical="center"/>
    </xf>
    <xf numFmtId="172" fontId="3" fillId="0" borderId="1" xfId="4" applyNumberFormat="1" applyFont="1" applyBorder="1" applyAlignment="1" applyProtection="1">
      <alignment vertical="center"/>
    </xf>
    <xf numFmtId="14" fontId="2" fillId="0" borderId="1" xfId="1" applyNumberFormat="1" applyFont="1" applyBorder="1" applyAlignment="1">
      <alignment vertical="center"/>
    </xf>
    <xf numFmtId="14" fontId="2" fillId="0" borderId="10" xfId="1" applyNumberFormat="1" applyFont="1" applyBorder="1" applyAlignment="1">
      <alignment vertical="center"/>
    </xf>
    <xf numFmtId="10" fontId="3" fillId="0" borderId="1" xfId="2" applyNumberFormat="1" applyFont="1" applyBorder="1" applyAlignment="1">
      <alignment vertical="center"/>
    </xf>
    <xf numFmtId="14" fontId="2" fillId="0" borderId="10" xfId="1" applyNumberFormat="1" applyFont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 wrapText="1"/>
    </xf>
    <xf numFmtId="164" fontId="2" fillId="0" borderId="0" xfId="1" applyNumberFormat="1" applyFont="1"/>
    <xf numFmtId="2" fontId="3" fillId="0" borderId="1" xfId="1" applyNumberFormat="1" applyFont="1" applyBorder="1" applyAlignment="1">
      <alignment horizontal="center" vertical="center" wrapText="1"/>
    </xf>
    <xf numFmtId="165" fontId="2" fillId="0" borderId="0" xfId="1" applyNumberFormat="1" applyFont="1"/>
    <xf numFmtId="2" fontId="2" fillId="0" borderId="0" xfId="1" applyNumberFormat="1" applyFont="1"/>
    <xf numFmtId="39" fontId="3" fillId="0" borderId="10" xfId="1" applyNumberFormat="1" applyFont="1" applyBorder="1" applyAlignment="1">
      <alignment vertical="center"/>
    </xf>
    <xf numFmtId="2" fontId="3" fillId="0" borderId="10" xfId="1" applyNumberFormat="1" applyFont="1" applyBorder="1" applyAlignment="1">
      <alignment vertical="center"/>
    </xf>
    <xf numFmtId="14" fontId="2" fillId="0" borderId="1" xfId="1" applyNumberFormat="1" applyFont="1" applyBorder="1" applyAlignment="1">
      <alignment horizontal="center" vertical="center"/>
    </xf>
    <xf numFmtId="0" fontId="7" fillId="0" borderId="0" xfId="1" applyFont="1"/>
    <xf numFmtId="164" fontId="7" fillId="0" borderId="0" xfId="1" applyNumberFormat="1" applyFont="1"/>
    <xf numFmtId="165" fontId="7" fillId="0" borderId="0" xfId="3" applyFont="1" applyBorder="1"/>
    <xf numFmtId="2" fontId="7" fillId="0" borderId="0" xfId="1" applyNumberFormat="1" applyFont="1"/>
    <xf numFmtId="0" fontId="8" fillId="0" borderId="0" xfId="1" applyFont="1" applyAlignment="1">
      <alignment wrapText="1"/>
    </xf>
    <xf numFmtId="165" fontId="8" fillId="0" borderId="0" xfId="3" applyFont="1" applyBorder="1" applyAlignment="1" applyProtection="1">
      <alignment vertical="center"/>
    </xf>
    <xf numFmtId="2" fontId="8" fillId="0" borderId="0" xfId="1" applyNumberFormat="1" applyFont="1" applyAlignment="1">
      <alignment horizontal="left" vertical="center" wrapText="1"/>
    </xf>
    <xf numFmtId="2" fontId="8" fillId="0" borderId="0" xfId="1" applyNumberFormat="1" applyFont="1" applyAlignment="1">
      <alignment vertical="center"/>
    </xf>
    <xf numFmtId="2" fontId="9" fillId="0" borderId="0" xfId="1" applyNumberFormat="1" applyFont="1" applyAlignment="1">
      <alignment vertical="center"/>
    </xf>
    <xf numFmtId="2" fontId="8" fillId="0" borderId="0" xfId="1" applyNumberFormat="1" applyFont="1" applyAlignment="1">
      <alignment vertical="center" wrapText="1"/>
    </xf>
    <xf numFmtId="0" fontId="7" fillId="0" borderId="0" xfId="1" applyFont="1" applyAlignment="1">
      <alignment horizontal="center"/>
    </xf>
    <xf numFmtId="2" fontId="9" fillId="0" borderId="0" xfId="1" applyNumberFormat="1" applyFont="1" applyAlignment="1">
      <alignment horizontal="center" vertical="center"/>
    </xf>
    <xf numFmtId="2" fontId="9" fillId="0" borderId="0" xfId="1" applyNumberFormat="1" applyFont="1" applyAlignment="1">
      <alignment horizontal="center" vertical="center" wrapText="1"/>
    </xf>
    <xf numFmtId="0" fontId="9" fillId="0" borderId="0" xfId="1" applyFont="1"/>
    <xf numFmtId="2" fontId="3" fillId="0" borderId="0" xfId="1" applyNumberFormat="1" applyFont="1" applyAlignment="1">
      <alignment horizontal="left" vertical="top" wrapText="1"/>
    </xf>
    <xf numFmtId="168" fontId="5" fillId="0" borderId="1" xfId="1" applyNumberFormat="1" applyFont="1" applyBorder="1" applyAlignment="1">
      <alignment horizontal="left" vertical="top"/>
    </xf>
    <xf numFmtId="39" fontId="5" fillId="0" borderId="1" xfId="1" applyNumberFormat="1" applyFont="1" applyBorder="1" applyAlignment="1">
      <alignment horizontal="left" vertical="top"/>
    </xf>
    <xf numFmtId="169" fontId="5" fillId="0" borderId="1" xfId="1" applyNumberFormat="1" applyFont="1" applyBorder="1" applyAlignment="1">
      <alignment horizontal="left" vertical="top"/>
    </xf>
    <xf numFmtId="0" fontId="5" fillId="2" borderId="1" xfId="1" applyFont="1" applyFill="1" applyBorder="1" applyAlignment="1">
      <alignment horizontal="center" vertical="center"/>
    </xf>
    <xf numFmtId="10" fontId="5" fillId="2" borderId="1" xfId="2" applyNumberFormat="1" applyFont="1" applyFill="1" applyBorder="1" applyAlignment="1">
      <alignment horizontal="center" vertical="center"/>
    </xf>
    <xf numFmtId="1" fontId="5" fillId="0" borderId="1" xfId="1" applyNumberFormat="1" applyFont="1" applyBorder="1" applyAlignment="1">
      <alignment horizontal="center" vertical="center" wrapText="1"/>
    </xf>
    <xf numFmtId="172" fontId="5" fillId="0" borderId="1" xfId="4" applyNumberFormat="1" applyFont="1" applyBorder="1" applyAlignment="1" applyProtection="1">
      <alignment vertical="center"/>
    </xf>
    <xf numFmtId="168" fontId="5" fillId="0" borderId="1" xfId="1" applyNumberFormat="1" applyFont="1" applyBorder="1" applyAlignment="1">
      <alignment vertical="top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2" fontId="4" fillId="0" borderId="1" xfId="1" applyNumberFormat="1" applyFont="1" applyBorder="1" applyAlignment="1">
      <alignment horizontal="center" vertical="center"/>
    </xf>
    <xf numFmtId="10" fontId="2" fillId="0" borderId="1" xfId="2" applyNumberFormat="1" applyFont="1" applyBorder="1"/>
    <xf numFmtId="0" fontId="2" fillId="0" borderId="8" xfId="1" applyFont="1" applyBorder="1"/>
    <xf numFmtId="0" fontId="2" fillId="0" borderId="1" xfId="1" applyFont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 wrapText="1"/>
    </xf>
    <xf numFmtId="0" fontId="4" fillId="0" borderId="13" xfId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170" fontId="2" fillId="2" borderId="1" xfId="3" applyNumberFormat="1" applyFont="1" applyFill="1" applyBorder="1" applyAlignment="1">
      <alignment horizontal="center" vertical="center"/>
    </xf>
    <xf numFmtId="14" fontId="4" fillId="0" borderId="1" xfId="1" applyNumberFormat="1" applyFont="1" applyBorder="1"/>
    <xf numFmtId="3" fontId="5" fillId="0" borderId="1" xfId="1" applyNumberFormat="1" applyFont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center" vertical="center" wrapText="1"/>
    </xf>
    <xf numFmtId="173" fontId="5" fillId="0" borderId="1" xfId="4" applyNumberFormat="1" applyFont="1" applyBorder="1" applyAlignment="1" applyProtection="1">
      <alignment vertical="center"/>
    </xf>
    <xf numFmtId="173" fontId="3" fillId="0" borderId="1" xfId="3" applyNumberFormat="1" applyFont="1" applyBorder="1" applyAlignment="1" applyProtection="1">
      <alignment vertical="center"/>
    </xf>
    <xf numFmtId="173" fontId="3" fillId="0" borderId="1" xfId="3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4" fillId="0" borderId="13" xfId="1" applyFont="1" applyBorder="1" applyAlignment="1">
      <alignment horizontal="left" vertical="top"/>
    </xf>
    <xf numFmtId="0" fontId="4" fillId="0" borderId="11" xfId="1" applyFont="1" applyBorder="1" applyAlignment="1">
      <alignment horizontal="left" vertical="top"/>
    </xf>
    <xf numFmtId="0" fontId="4" fillId="0" borderId="12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left" vertical="top"/>
    </xf>
    <xf numFmtId="0" fontId="4" fillId="0" borderId="6" xfId="1" applyFont="1" applyBorder="1" applyAlignment="1">
      <alignment horizontal="left" vertical="top"/>
    </xf>
    <xf numFmtId="0" fontId="4" fillId="0" borderId="5" xfId="1" applyFont="1" applyBorder="1" applyAlignment="1">
      <alignment horizontal="left" vertical="top"/>
    </xf>
    <xf numFmtId="0" fontId="4" fillId="0" borderId="4" xfId="1" applyFont="1" applyBorder="1" applyAlignment="1">
      <alignment horizontal="left" vertical="top"/>
    </xf>
    <xf numFmtId="0" fontId="4" fillId="0" borderId="3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168" fontId="5" fillId="0" borderId="1" xfId="1" applyNumberFormat="1" applyFont="1" applyBorder="1" applyAlignment="1">
      <alignment horizontal="center" vertical="top"/>
    </xf>
    <xf numFmtId="39" fontId="3" fillId="0" borderId="1" xfId="1" applyNumberFormat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4" fillId="0" borderId="6" xfId="1" applyFont="1" applyBorder="1" applyAlignment="1">
      <alignment horizontal="left"/>
    </xf>
    <xf numFmtId="0" fontId="2" fillId="0" borderId="1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2" fontId="4" fillId="0" borderId="13" xfId="1" applyNumberFormat="1" applyFont="1" applyBorder="1" applyAlignment="1">
      <alignment horizontal="center" vertical="center" wrapText="1"/>
    </xf>
    <xf numFmtId="2" fontId="4" fillId="0" borderId="12" xfId="1" applyNumberFormat="1" applyFont="1" applyBorder="1" applyAlignment="1">
      <alignment horizontal="center" vertical="center" wrapText="1"/>
    </xf>
    <xf numFmtId="2" fontId="4" fillId="0" borderId="11" xfId="1" applyNumberFormat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2" fontId="2" fillId="0" borderId="13" xfId="1" applyNumberFormat="1" applyFont="1" applyBorder="1" applyAlignment="1">
      <alignment horizontal="center" vertical="center" wrapText="1"/>
    </xf>
    <xf numFmtId="2" fontId="2" fillId="0" borderId="12" xfId="1" applyNumberFormat="1" applyFont="1" applyBorder="1" applyAlignment="1">
      <alignment horizontal="center" vertical="center" wrapText="1"/>
    </xf>
    <xf numFmtId="2" fontId="2" fillId="0" borderId="11" xfId="1" applyNumberFormat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4" fillId="0" borderId="13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left" vertical="center" wrapText="1"/>
    </xf>
    <xf numFmtId="0" fontId="4" fillId="0" borderId="13" xfId="1" applyFont="1" applyBorder="1" applyAlignment="1">
      <alignment horizontal="left"/>
    </xf>
    <xf numFmtId="0" fontId="4" fillId="0" borderId="12" xfId="1" applyFont="1" applyBorder="1" applyAlignment="1">
      <alignment horizontal="left"/>
    </xf>
    <xf numFmtId="0" fontId="4" fillId="0" borderId="11" xfId="1" applyFont="1" applyBorder="1" applyAlignment="1">
      <alignment horizontal="left"/>
    </xf>
    <xf numFmtId="49" fontId="2" fillId="0" borderId="12" xfId="1" applyNumberFormat="1" applyFont="1" applyBorder="1" applyAlignment="1">
      <alignment horizontal="center" vertical="center"/>
    </xf>
    <xf numFmtId="49" fontId="2" fillId="0" borderId="11" xfId="1" applyNumberFormat="1" applyFont="1" applyBorder="1" applyAlignment="1">
      <alignment horizontal="center" vertical="center"/>
    </xf>
    <xf numFmtId="2" fontId="2" fillId="0" borderId="13" xfId="1" applyNumberFormat="1" applyFont="1" applyBorder="1" applyAlignment="1">
      <alignment horizontal="left" vertical="center" wrapText="1"/>
    </xf>
    <xf numFmtId="2" fontId="2" fillId="0" borderId="12" xfId="1" applyNumberFormat="1" applyFont="1" applyBorder="1" applyAlignment="1">
      <alignment horizontal="left" vertical="center" wrapText="1"/>
    </xf>
    <xf numFmtId="2" fontId="2" fillId="0" borderId="11" xfId="1" applyNumberFormat="1" applyFont="1" applyBorder="1" applyAlignment="1">
      <alignment horizontal="left" vertical="center" wrapText="1"/>
    </xf>
    <xf numFmtId="0" fontId="4" fillId="0" borderId="13" xfId="1" applyFont="1" applyBorder="1" applyAlignment="1">
      <alignment horizontal="left" vertical="top" wrapText="1"/>
    </xf>
    <xf numFmtId="0" fontId="4" fillId="0" borderId="11" xfId="1" applyFont="1" applyBorder="1" applyAlignment="1">
      <alignment horizontal="left" vertical="top" wrapText="1"/>
    </xf>
    <xf numFmtId="2" fontId="8" fillId="0" borderId="0" xfId="1" applyNumberFormat="1" applyFont="1" applyAlignment="1">
      <alignment horizontal="left" vertical="center" wrapText="1"/>
    </xf>
    <xf numFmtId="2" fontId="3" fillId="0" borderId="0" xfId="1" applyNumberFormat="1" applyFont="1" applyAlignment="1">
      <alignment horizontal="left" vertical="top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2" fontId="9" fillId="0" borderId="0" xfId="1" applyNumberFormat="1" applyFont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/>
    </xf>
    <xf numFmtId="10" fontId="2" fillId="0" borderId="13" xfId="2" applyNumberFormat="1" applyFont="1" applyBorder="1" applyAlignment="1">
      <alignment horizontal="center"/>
    </xf>
    <xf numFmtId="10" fontId="2" fillId="0" borderId="12" xfId="2" applyNumberFormat="1" applyFont="1" applyBorder="1" applyAlignment="1">
      <alignment horizontal="center"/>
    </xf>
    <xf numFmtId="10" fontId="2" fillId="0" borderId="11" xfId="2" applyNumberFormat="1" applyFont="1" applyBorder="1" applyAlignment="1">
      <alignment horizontal="center"/>
    </xf>
    <xf numFmtId="2" fontId="9" fillId="0" borderId="0" xfId="1" applyNumberFormat="1" applyFont="1" applyAlignment="1">
      <alignment horizontal="center" vertical="center"/>
    </xf>
    <xf numFmtId="0" fontId="2" fillId="0" borderId="3" xfId="1" applyFont="1" applyBorder="1" applyAlignment="1">
      <alignment horizontal="left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9" fontId="3" fillId="0" borderId="1" xfId="5" applyFont="1" applyBorder="1" applyAlignment="1" applyProtection="1">
      <alignment horizontal="center" vertical="center"/>
    </xf>
    <xf numFmtId="9" fontId="2" fillId="0" borderId="1" xfId="5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5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2" fontId="5" fillId="0" borderId="11" xfId="1" applyNumberFormat="1" applyFont="1" applyBorder="1" applyAlignment="1">
      <alignment horizontal="left" vertical="center"/>
    </xf>
    <xf numFmtId="2" fontId="5" fillId="0" borderId="1" xfId="1" applyNumberFormat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top"/>
    </xf>
    <xf numFmtId="168" fontId="5" fillId="0" borderId="1" xfId="1" applyNumberFormat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 wrapText="1"/>
    </xf>
    <xf numFmtId="0" fontId="4" fillId="0" borderId="4" xfId="1" applyFont="1" applyBorder="1" applyAlignment="1">
      <alignment horizontal="left" vertical="top" wrapText="1"/>
    </xf>
    <xf numFmtId="0" fontId="4" fillId="0" borderId="2" xfId="1" applyFont="1" applyBorder="1" applyAlignment="1">
      <alignment horizontal="left" vertical="top" wrapText="1"/>
    </xf>
    <xf numFmtId="0" fontId="4" fillId="0" borderId="1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left" vertical="top" wrapText="1"/>
    </xf>
    <xf numFmtId="0" fontId="4" fillId="0" borderId="3" xfId="1" applyFont="1" applyBorder="1" applyAlignment="1">
      <alignment horizontal="left" vertical="top" wrapText="1"/>
    </xf>
    <xf numFmtId="167" fontId="4" fillId="0" borderId="1" xfId="1" applyNumberFormat="1" applyFont="1" applyBorder="1" applyAlignment="1">
      <alignment horizontal="left" vertical="top"/>
    </xf>
    <xf numFmtId="0" fontId="5" fillId="0" borderId="1" xfId="1" applyFont="1" applyBorder="1" applyAlignment="1">
      <alignment horizontal="left" vertical="top" wrapText="1"/>
    </xf>
    <xf numFmtId="0" fontId="5" fillId="0" borderId="7" xfId="1" applyFont="1" applyBorder="1" applyAlignment="1">
      <alignment horizontal="left" vertical="top"/>
    </xf>
    <xf numFmtId="0" fontId="5" fillId="0" borderId="5" xfId="1" applyFont="1" applyBorder="1" applyAlignment="1">
      <alignment horizontal="left" vertical="top"/>
    </xf>
    <xf numFmtId="0" fontId="5" fillId="0" borderId="4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7" xfId="1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0" fontId="5" fillId="0" borderId="3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left" vertical="top" wrapText="1"/>
    </xf>
    <xf numFmtId="0" fontId="4" fillId="0" borderId="1" xfId="1" applyFont="1" applyBorder="1" applyAlignment="1">
      <alignment horizontal="center" vertical="center"/>
    </xf>
    <xf numFmtId="0" fontId="2" fillId="0" borderId="12" xfId="1" applyFont="1" applyBorder="1" applyAlignment="1">
      <alignment horizontal="left" vertical="center" wrapText="1"/>
    </xf>
    <xf numFmtId="0" fontId="18" fillId="0" borderId="14" xfId="1" applyFont="1" applyBorder="1" applyAlignment="1">
      <alignment horizontal="center" vertical="center" wrapText="1"/>
    </xf>
    <xf numFmtId="0" fontId="18" fillId="0" borderId="10" xfId="1" applyFont="1" applyBorder="1" applyAlignment="1">
      <alignment horizontal="center" vertical="center" wrapText="1"/>
    </xf>
    <xf numFmtId="39" fontId="3" fillId="0" borderId="14" xfId="1" applyNumberFormat="1" applyFont="1" applyBorder="1" applyAlignment="1">
      <alignment horizontal="center" vertical="center"/>
    </xf>
    <xf numFmtId="39" fontId="3" fillId="0" borderId="10" xfId="1" applyNumberFormat="1" applyFont="1" applyBorder="1" applyAlignment="1">
      <alignment horizontal="center" vertical="center"/>
    </xf>
    <xf numFmtId="0" fontId="2" fillId="0" borderId="14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18" fillId="0" borderId="15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left" vertical="center" wrapText="1"/>
    </xf>
    <xf numFmtId="0" fontId="19" fillId="0" borderId="14" xfId="1" applyFont="1" applyBorder="1" applyAlignment="1">
      <alignment horizontal="left" vertical="center" wrapText="1"/>
    </xf>
    <xf numFmtId="0" fontId="19" fillId="0" borderId="15" xfId="1" applyFont="1" applyBorder="1" applyAlignment="1">
      <alignment horizontal="left" vertical="center" wrapText="1"/>
    </xf>
    <xf numFmtId="0" fontId="1" fillId="0" borderId="1" xfId="1" applyBorder="1" applyAlignment="1">
      <alignment horizontal="center" vertical="top" wrapText="1"/>
    </xf>
    <xf numFmtId="0" fontId="1" fillId="0" borderId="14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15" xfId="1" applyBorder="1" applyAlignment="1">
      <alignment horizontal="center" vertical="top" wrapText="1"/>
    </xf>
    <xf numFmtId="0" fontId="1" fillId="0" borderId="10" xfId="1" applyBorder="1" applyAlignment="1">
      <alignment horizontal="center" vertical="top" wrapText="1"/>
    </xf>
    <xf numFmtId="0" fontId="5" fillId="0" borderId="1" xfId="1" applyFont="1" applyBorder="1" applyAlignment="1">
      <alignment horizontal="left" vertical="top"/>
    </xf>
    <xf numFmtId="0" fontId="3" fillId="0" borderId="0" xfId="1" applyFont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6" xfId="1" applyFont="1" applyBorder="1" applyAlignment="1">
      <alignment horizontal="left" vertical="center" wrapText="1"/>
    </xf>
  </cellXfs>
  <cellStyles count="6">
    <cellStyle name="Millares 2" xfId="4"/>
    <cellStyle name="Moneda 2" xfId="3"/>
    <cellStyle name="Normal" xfId="0" builtinId="0"/>
    <cellStyle name="Normal 2" xfId="1"/>
    <cellStyle name="Porcentaje" xfId="5" builtinId="5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634999</xdr:colOff>
      <xdr:row>0</xdr:row>
      <xdr:rowOff>74083</xdr:rowOff>
    </xdr:from>
    <xdr:to>
      <xdr:col>16</xdr:col>
      <xdr:colOff>359833</xdr:colOff>
      <xdr:row>5</xdr:row>
      <xdr:rowOff>165168</xdr:rowOff>
    </xdr:to>
    <xdr:pic>
      <xdr:nvPicPr>
        <xdr:cNvPr id="5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27832" y="74083"/>
          <a:ext cx="846668" cy="108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878416</xdr:colOff>
      <xdr:row>1</xdr:row>
      <xdr:rowOff>127001</xdr:rowOff>
    </xdr:from>
    <xdr:to>
      <xdr:col>1</xdr:col>
      <xdr:colOff>2161116</xdr:colOff>
      <xdr:row>4</xdr:row>
      <xdr:rowOff>51859</xdr:rowOff>
    </xdr:to>
    <xdr:pic>
      <xdr:nvPicPr>
        <xdr:cNvPr id="6" name="5 Imagen" descr="Imagen que contiene Icono&#10;&#10;Descripción generada automáticament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2916" y="317501"/>
          <a:ext cx="1282700" cy="543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631371</xdr:colOff>
      <xdr:row>26</xdr:row>
      <xdr:rowOff>32659</xdr:rowOff>
    </xdr:from>
    <xdr:to>
      <xdr:col>14</xdr:col>
      <xdr:colOff>228599</xdr:colOff>
      <xdr:row>27</xdr:row>
      <xdr:rowOff>239488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1D64BB8F-CC6B-4861-BBB6-346E7C33FFA7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0769942" y="9851573"/>
          <a:ext cx="2068286" cy="4463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634999</xdr:colOff>
      <xdr:row>0</xdr:row>
      <xdr:rowOff>74083</xdr:rowOff>
    </xdr:from>
    <xdr:to>
      <xdr:col>16</xdr:col>
      <xdr:colOff>359833</xdr:colOff>
      <xdr:row>5</xdr:row>
      <xdr:rowOff>165168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133F143A-9B40-4CA7-9564-01DCFBC71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09399" y="74083"/>
          <a:ext cx="883074" cy="1074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878416</xdr:colOff>
      <xdr:row>1</xdr:row>
      <xdr:rowOff>127001</xdr:rowOff>
    </xdr:from>
    <xdr:to>
      <xdr:col>1</xdr:col>
      <xdr:colOff>2161116</xdr:colOff>
      <xdr:row>4</xdr:row>
      <xdr:rowOff>51859</xdr:rowOff>
    </xdr:to>
    <xdr:pic>
      <xdr:nvPicPr>
        <xdr:cNvPr id="3" name="5 Imagen" descr="Imagen que contiene Icono&#10;&#10;Descripción generada automáticamente">
          <a:extLst>
            <a:ext uri="{FF2B5EF4-FFF2-40B4-BE49-F238E27FC236}">
              <a16:creationId xmlns:a16="http://schemas.microsoft.com/office/drawing/2014/main" id="{8D85CC57-27FA-4484-B8CF-475FE97C9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616" y="317501"/>
          <a:ext cx="1282700" cy="519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849086</xdr:colOff>
      <xdr:row>28</xdr:row>
      <xdr:rowOff>228600</xdr:rowOff>
    </xdr:from>
    <xdr:to>
      <xdr:col>14</xdr:col>
      <xdr:colOff>533400</xdr:colOff>
      <xdr:row>29</xdr:row>
      <xdr:rowOff>413657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0E5F04A0-64E4-45D3-BE68-0A5254C834F7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0987657" y="11342914"/>
          <a:ext cx="2155372" cy="6204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634999</xdr:colOff>
      <xdr:row>0</xdr:row>
      <xdr:rowOff>74083</xdr:rowOff>
    </xdr:from>
    <xdr:to>
      <xdr:col>16</xdr:col>
      <xdr:colOff>359833</xdr:colOff>
      <xdr:row>5</xdr:row>
      <xdr:rowOff>165168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9C7AFAA1-3CBA-46C7-B014-399D14AC5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09399" y="74083"/>
          <a:ext cx="883074" cy="1074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878416</xdr:colOff>
      <xdr:row>1</xdr:row>
      <xdr:rowOff>127001</xdr:rowOff>
    </xdr:from>
    <xdr:to>
      <xdr:col>1</xdr:col>
      <xdr:colOff>2161116</xdr:colOff>
      <xdr:row>4</xdr:row>
      <xdr:rowOff>51859</xdr:rowOff>
    </xdr:to>
    <xdr:pic>
      <xdr:nvPicPr>
        <xdr:cNvPr id="3" name="5 Imagen" descr="Imagen que contiene Icono&#10;&#10;Descripción generada automáticamente">
          <a:extLst>
            <a:ext uri="{FF2B5EF4-FFF2-40B4-BE49-F238E27FC236}">
              <a16:creationId xmlns:a16="http://schemas.microsoft.com/office/drawing/2014/main" id="{BA7BD482-A88C-42A3-8F25-6C7E9A970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616" y="317501"/>
          <a:ext cx="1282700" cy="519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936171</xdr:colOff>
      <xdr:row>32</xdr:row>
      <xdr:rowOff>163286</xdr:rowOff>
    </xdr:from>
    <xdr:to>
      <xdr:col>14</xdr:col>
      <xdr:colOff>576942</xdr:colOff>
      <xdr:row>33</xdr:row>
      <xdr:rowOff>370114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5B8FA840-4676-4482-B27B-7AF33F80C61C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1074742" y="14543315"/>
          <a:ext cx="2111829" cy="6531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634999</xdr:colOff>
      <xdr:row>0</xdr:row>
      <xdr:rowOff>74083</xdr:rowOff>
    </xdr:from>
    <xdr:to>
      <xdr:col>16</xdr:col>
      <xdr:colOff>359833</xdr:colOff>
      <xdr:row>5</xdr:row>
      <xdr:rowOff>165168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2CC63919-5105-4883-99F4-E4C672D27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09399" y="74083"/>
          <a:ext cx="883074" cy="1074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878416</xdr:colOff>
      <xdr:row>1</xdr:row>
      <xdr:rowOff>127001</xdr:rowOff>
    </xdr:from>
    <xdr:to>
      <xdr:col>1</xdr:col>
      <xdr:colOff>2161116</xdr:colOff>
      <xdr:row>4</xdr:row>
      <xdr:rowOff>51859</xdr:rowOff>
    </xdr:to>
    <xdr:pic>
      <xdr:nvPicPr>
        <xdr:cNvPr id="3" name="5 Imagen" descr="Imagen que contiene Icono&#10;&#10;Descripción generada automáticamente">
          <a:extLst>
            <a:ext uri="{FF2B5EF4-FFF2-40B4-BE49-F238E27FC236}">
              <a16:creationId xmlns:a16="http://schemas.microsoft.com/office/drawing/2014/main" id="{1ED1DE24-0988-4187-A47F-E37FC67CF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616" y="317501"/>
          <a:ext cx="1282700" cy="519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718457</xdr:colOff>
      <xdr:row>30</xdr:row>
      <xdr:rowOff>10886</xdr:rowOff>
    </xdr:from>
    <xdr:to>
      <xdr:col>14</xdr:col>
      <xdr:colOff>263616</xdr:colOff>
      <xdr:row>31</xdr:row>
      <xdr:rowOff>127091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B31C5A84-2B37-4446-8C30-D4D846C3B708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0857028" y="11397343"/>
          <a:ext cx="2016217" cy="3556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634999</xdr:colOff>
      <xdr:row>0</xdr:row>
      <xdr:rowOff>74083</xdr:rowOff>
    </xdr:from>
    <xdr:to>
      <xdr:col>16</xdr:col>
      <xdr:colOff>359833</xdr:colOff>
      <xdr:row>5</xdr:row>
      <xdr:rowOff>165168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4426C6FA-183D-4885-B4AF-845789D2B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09399" y="74083"/>
          <a:ext cx="883074" cy="1074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878416</xdr:colOff>
      <xdr:row>1</xdr:row>
      <xdr:rowOff>127001</xdr:rowOff>
    </xdr:from>
    <xdr:to>
      <xdr:col>1</xdr:col>
      <xdr:colOff>2161116</xdr:colOff>
      <xdr:row>4</xdr:row>
      <xdr:rowOff>51859</xdr:rowOff>
    </xdr:to>
    <xdr:pic>
      <xdr:nvPicPr>
        <xdr:cNvPr id="3" name="5 Imagen" descr="Imagen que contiene Icono&#10;&#10;Descripción generada automáticamente">
          <a:extLst>
            <a:ext uri="{FF2B5EF4-FFF2-40B4-BE49-F238E27FC236}">
              <a16:creationId xmlns:a16="http://schemas.microsoft.com/office/drawing/2014/main" id="{63CE9890-635B-4560-A606-950D92D5D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616" y="317501"/>
          <a:ext cx="1282700" cy="519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990600</xdr:colOff>
      <xdr:row>36</xdr:row>
      <xdr:rowOff>119743</xdr:rowOff>
    </xdr:from>
    <xdr:to>
      <xdr:col>14</xdr:col>
      <xdr:colOff>535759</xdr:colOff>
      <xdr:row>37</xdr:row>
      <xdr:rowOff>281668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68D7BCF8-7E6C-49DA-95C5-C681A16906D8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1129171" y="16568057"/>
          <a:ext cx="2016217" cy="45584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Q66"/>
  <sheetViews>
    <sheetView tabSelected="1" zoomScale="70" zoomScaleNormal="70" workbookViewId="0">
      <selection activeCell="B10" sqref="B10:C10"/>
    </sheetView>
  </sheetViews>
  <sheetFormatPr baseColWidth="10" defaultColWidth="12.5703125" defaultRowHeight="15"/>
  <cols>
    <col min="1" max="1" width="6.7109375" style="1" customWidth="1"/>
    <col min="2" max="2" width="45.42578125" style="1" customWidth="1"/>
    <col min="3" max="3" width="86.85546875" style="1" customWidth="1"/>
    <col min="4" max="4" width="16.5703125" style="1" customWidth="1"/>
    <col min="5" max="5" width="13.85546875" style="1" customWidth="1"/>
    <col min="6" max="6" width="16.7109375" style="1" customWidth="1"/>
    <col min="7" max="7" width="18" style="1" customWidth="1"/>
    <col min="8" max="8" width="22.85546875" style="1" customWidth="1"/>
    <col min="9" max="9" width="16.42578125" style="1" customWidth="1"/>
    <col min="10" max="10" width="20.85546875" style="3" customWidth="1"/>
    <col min="11" max="11" width="13.5703125" style="1" customWidth="1"/>
    <col min="12" max="12" width="15.85546875" style="1" customWidth="1"/>
    <col min="13" max="13" width="14.8554687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2" spans="2:251" ht="15.75">
      <c r="B2" s="90"/>
      <c r="C2" s="86" t="s">
        <v>46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88" t="s">
        <v>52</v>
      </c>
      <c r="O2" s="88"/>
      <c r="P2" s="87"/>
      <c r="Q2" s="87"/>
    </row>
    <row r="3" spans="2:251" ht="15.75">
      <c r="B3" s="90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8" t="s">
        <v>50</v>
      </c>
      <c r="O3" s="88"/>
      <c r="P3" s="87"/>
      <c r="Q3" s="87"/>
    </row>
    <row r="4" spans="2:251" ht="15.75">
      <c r="B4" s="90"/>
      <c r="C4" s="86" t="s">
        <v>47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8" t="s">
        <v>51</v>
      </c>
      <c r="O4" s="88"/>
      <c r="P4" s="87"/>
      <c r="Q4" s="87"/>
    </row>
    <row r="5" spans="2:251" ht="15.75">
      <c r="B5" s="90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9" t="s">
        <v>49</v>
      </c>
      <c r="O5" s="89"/>
      <c r="P5" s="87"/>
      <c r="Q5" s="87"/>
    </row>
    <row r="7" spans="2:251" s="40" customFormat="1" ht="12.75" customHeight="1"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53"/>
    </row>
    <row r="8" spans="2:251" s="40" customFormat="1" ht="31.5" customHeight="1">
      <c r="B8" s="66" t="s">
        <v>35</v>
      </c>
      <c r="C8" s="66" t="s">
        <v>53</v>
      </c>
      <c r="D8" s="131" t="s">
        <v>54</v>
      </c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3"/>
      <c r="R8" s="53"/>
    </row>
    <row r="9" spans="2:251" s="40" customFormat="1" ht="36" customHeight="1">
      <c r="B9" s="66" t="s">
        <v>29</v>
      </c>
      <c r="C9" s="78">
        <v>45658</v>
      </c>
      <c r="D9" s="107" t="s">
        <v>55</v>
      </c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</row>
    <row r="10" spans="2:251" s="40" customFormat="1" ht="36" customHeight="1">
      <c r="B10" s="127" t="s">
        <v>34</v>
      </c>
      <c r="C10" s="128"/>
      <c r="D10" s="108" t="s">
        <v>56</v>
      </c>
      <c r="E10" s="108"/>
      <c r="F10" s="108"/>
      <c r="G10" s="108"/>
      <c r="H10" s="108"/>
      <c r="I10" s="109"/>
      <c r="J10" s="110" t="s">
        <v>62</v>
      </c>
      <c r="K10" s="111"/>
      <c r="L10" s="112"/>
      <c r="M10" s="119" t="s">
        <v>28</v>
      </c>
      <c r="N10" s="120"/>
      <c r="O10" s="120"/>
      <c r="P10" s="120"/>
      <c r="Q10" s="121"/>
      <c r="R10" s="48"/>
      <c r="T10" s="145"/>
      <c r="U10" s="145"/>
      <c r="V10" s="145"/>
      <c r="W10" s="145"/>
      <c r="X10" s="145"/>
    </row>
    <row r="11" spans="2:251" s="40" customFormat="1" ht="36" customHeight="1">
      <c r="B11" s="127" t="s">
        <v>27</v>
      </c>
      <c r="C11" s="128"/>
      <c r="D11" s="108" t="s">
        <v>57</v>
      </c>
      <c r="E11" s="108"/>
      <c r="F11" s="108"/>
      <c r="G11" s="108"/>
      <c r="H11" s="108"/>
      <c r="I11" s="109"/>
      <c r="J11" s="113"/>
      <c r="K11" s="114"/>
      <c r="L11" s="115"/>
      <c r="M11" s="67" t="s">
        <v>26</v>
      </c>
      <c r="N11" s="146" t="s">
        <v>25</v>
      </c>
      <c r="O11" s="146"/>
      <c r="P11" s="146"/>
      <c r="Q11" s="67" t="s">
        <v>24</v>
      </c>
      <c r="R11" s="48"/>
      <c r="T11" s="52"/>
      <c r="U11" s="52"/>
      <c r="V11" s="52"/>
      <c r="W11" s="52"/>
      <c r="X11" s="52"/>
    </row>
    <row r="12" spans="2:251" s="40" customFormat="1" ht="31.5" customHeight="1">
      <c r="B12" s="129" t="s">
        <v>23</v>
      </c>
      <c r="C12" s="130"/>
      <c r="D12" s="122" t="s">
        <v>58</v>
      </c>
      <c r="E12" s="122"/>
      <c r="F12" s="122"/>
      <c r="G12" s="122"/>
      <c r="H12" s="122"/>
      <c r="I12" s="123"/>
      <c r="J12" s="113"/>
      <c r="K12" s="114"/>
      <c r="L12" s="115"/>
      <c r="M12" s="68"/>
      <c r="N12" s="147"/>
      <c r="O12" s="148"/>
      <c r="P12" s="149"/>
      <c r="Q12" s="69"/>
      <c r="R12" s="48"/>
      <c r="T12" s="51"/>
      <c r="U12" s="150"/>
      <c r="V12" s="150"/>
      <c r="W12" s="150"/>
      <c r="X12" s="51"/>
      <c r="Z12" s="50"/>
      <c r="AA12" s="50"/>
    </row>
    <row r="13" spans="2:251" s="40" customFormat="1" ht="74.25" customHeight="1">
      <c r="B13" s="139" t="s">
        <v>22</v>
      </c>
      <c r="C13" s="140"/>
      <c r="D13" s="122" t="s">
        <v>59</v>
      </c>
      <c r="E13" s="122"/>
      <c r="F13" s="122"/>
      <c r="G13" s="122"/>
      <c r="H13" s="122"/>
      <c r="I13" s="123"/>
      <c r="J13" s="113"/>
      <c r="K13" s="114"/>
      <c r="L13" s="115"/>
      <c r="M13" s="70"/>
      <c r="N13" s="124"/>
      <c r="O13" s="125"/>
      <c r="P13" s="126"/>
      <c r="Q13" s="71"/>
      <c r="R13" s="48"/>
      <c r="T13" s="49"/>
      <c r="U13" s="141"/>
      <c r="V13" s="141"/>
      <c r="W13" s="141"/>
      <c r="X13" s="45"/>
      <c r="Z13" s="43"/>
      <c r="AA13" s="42"/>
      <c r="AB13" s="41"/>
    </row>
    <row r="14" spans="2:251" s="40" customFormat="1" ht="74.25" customHeight="1">
      <c r="B14" s="91" t="s">
        <v>21</v>
      </c>
      <c r="C14" s="92"/>
      <c r="D14" s="134" t="s">
        <v>60</v>
      </c>
      <c r="E14" s="134"/>
      <c r="F14" s="134"/>
      <c r="G14" s="134"/>
      <c r="H14" s="134"/>
      <c r="I14" s="135"/>
      <c r="J14" s="113"/>
      <c r="K14" s="114"/>
      <c r="L14" s="115"/>
      <c r="M14" s="72"/>
      <c r="N14" s="136"/>
      <c r="O14" s="137"/>
      <c r="P14" s="138"/>
      <c r="Q14" s="73"/>
      <c r="R14" s="48"/>
      <c r="T14" s="49"/>
      <c r="U14" s="141"/>
      <c r="V14" s="141"/>
      <c r="W14" s="141"/>
      <c r="X14" s="45"/>
      <c r="Z14" s="43"/>
      <c r="AA14" s="42"/>
      <c r="AB14" s="41"/>
    </row>
    <row r="15" spans="2:251" s="40" customFormat="1" ht="28.5" customHeight="1">
      <c r="B15" s="74" t="s">
        <v>44</v>
      </c>
      <c r="C15" s="75"/>
      <c r="D15" s="93" t="s">
        <v>61</v>
      </c>
      <c r="E15" s="93"/>
      <c r="F15" s="93"/>
      <c r="G15" s="93"/>
      <c r="H15" s="93"/>
      <c r="I15" s="94"/>
      <c r="J15" s="116"/>
      <c r="K15" s="117"/>
      <c r="L15" s="118"/>
      <c r="M15" s="76"/>
      <c r="N15" s="136"/>
      <c r="O15" s="137"/>
      <c r="P15" s="138"/>
      <c r="Q15" s="77"/>
      <c r="R15" s="48"/>
      <c r="T15" s="47"/>
      <c r="U15" s="141"/>
      <c r="V15" s="141"/>
      <c r="W15" s="46"/>
      <c r="X15" s="45"/>
      <c r="Y15" s="44"/>
      <c r="Z15" s="43"/>
      <c r="AA15" s="42"/>
      <c r="AB15" s="41"/>
    </row>
    <row r="16" spans="2:251" ht="28.5" customHeight="1">
      <c r="B16" s="95" t="s">
        <v>45</v>
      </c>
      <c r="C16" s="144" t="s">
        <v>31</v>
      </c>
      <c r="D16" s="143" t="s">
        <v>37</v>
      </c>
      <c r="E16" s="143" t="s">
        <v>20</v>
      </c>
      <c r="F16" s="143" t="s">
        <v>43</v>
      </c>
      <c r="G16" s="159" t="s">
        <v>39</v>
      </c>
      <c r="H16" s="143" t="s">
        <v>33</v>
      </c>
      <c r="I16" s="160" t="s">
        <v>32</v>
      </c>
      <c r="J16" s="161"/>
      <c r="K16" s="161"/>
      <c r="L16" s="162"/>
      <c r="M16" s="143" t="s">
        <v>19</v>
      </c>
      <c r="N16" s="143"/>
      <c r="O16" s="156" t="s">
        <v>18</v>
      </c>
      <c r="P16" s="156"/>
      <c r="Q16" s="156"/>
      <c r="R16" s="3"/>
      <c r="S16" s="3"/>
      <c r="T16" s="10"/>
      <c r="U16" s="142"/>
      <c r="V16" s="142"/>
      <c r="W16" s="3"/>
      <c r="X16" s="9"/>
      <c r="Y16" s="3"/>
      <c r="Z16" s="16"/>
      <c r="AA16" s="6"/>
      <c r="AB16" s="3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3.75" customHeight="1">
      <c r="B17" s="96"/>
      <c r="C17" s="144"/>
      <c r="D17" s="143"/>
      <c r="E17" s="143"/>
      <c r="F17" s="143"/>
      <c r="G17" s="143"/>
      <c r="H17" s="143"/>
      <c r="I17" s="163"/>
      <c r="J17" s="164"/>
      <c r="K17" s="164"/>
      <c r="L17" s="165"/>
      <c r="M17" s="143"/>
      <c r="N17" s="143"/>
      <c r="O17" s="143" t="s">
        <v>17</v>
      </c>
      <c r="P17" s="143" t="s">
        <v>16</v>
      </c>
      <c r="Q17" s="144" t="s">
        <v>15</v>
      </c>
      <c r="R17" s="3"/>
      <c r="S17" s="3"/>
      <c r="T17" s="8"/>
      <c r="U17" s="142"/>
      <c r="V17" s="142"/>
      <c r="W17" s="3"/>
      <c r="X17" s="7"/>
      <c r="Y17" s="3"/>
      <c r="Z17" s="16"/>
      <c r="AA17" s="6"/>
      <c r="AB17" s="3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39.75" customHeight="1">
      <c r="B18" s="97"/>
      <c r="C18" s="144"/>
      <c r="D18" s="143"/>
      <c r="E18" s="143"/>
      <c r="F18" s="143"/>
      <c r="G18" s="143"/>
      <c r="H18" s="143"/>
      <c r="I18" s="58" t="s">
        <v>14</v>
      </c>
      <c r="J18" s="58" t="s">
        <v>13</v>
      </c>
      <c r="K18" s="58" t="s">
        <v>12</v>
      </c>
      <c r="L18" s="59" t="s">
        <v>11</v>
      </c>
      <c r="M18" s="64" t="s">
        <v>10</v>
      </c>
      <c r="N18" s="63" t="s">
        <v>9</v>
      </c>
      <c r="O18" s="143"/>
      <c r="P18" s="143"/>
      <c r="Q18" s="144"/>
      <c r="R18" s="3"/>
      <c r="S18" s="3"/>
      <c r="T18" s="5"/>
      <c r="U18" s="142"/>
      <c r="V18" s="142"/>
      <c r="X18" s="6"/>
      <c r="Z18" s="16"/>
      <c r="AA18" s="6"/>
      <c r="AB18" s="3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</row>
    <row r="19" spans="2:251" ht="49.9" customHeight="1">
      <c r="B19" s="166" t="s">
        <v>83</v>
      </c>
      <c r="C19" s="151" t="s">
        <v>111</v>
      </c>
      <c r="D19" s="65" t="s">
        <v>36</v>
      </c>
      <c r="E19" s="152" t="s">
        <v>84</v>
      </c>
      <c r="F19" s="60">
        <v>250</v>
      </c>
      <c r="G19" s="65" t="s">
        <v>36</v>
      </c>
      <c r="H19" s="81">
        <v>67200000</v>
      </c>
      <c r="I19" s="27"/>
      <c r="J19" s="24"/>
      <c r="K19" s="26"/>
      <c r="L19" s="24"/>
      <c r="M19" s="39">
        <v>45658</v>
      </c>
      <c r="N19" s="39">
        <v>46022</v>
      </c>
      <c r="O19" s="154">
        <f>+F20/F19</f>
        <v>0</v>
      </c>
      <c r="P19" s="154">
        <f>+H20/H19</f>
        <v>0</v>
      </c>
      <c r="Q19" s="155" t="e">
        <f>+(O19*O19)/P19</f>
        <v>#DIV/0!</v>
      </c>
      <c r="T19" s="5"/>
      <c r="U19" s="142"/>
      <c r="V19" s="142"/>
      <c r="X19" s="4"/>
      <c r="Z19" s="36"/>
      <c r="AA19" s="6"/>
      <c r="AB19" s="33"/>
    </row>
    <row r="20" spans="2:251" ht="55.9" customHeight="1">
      <c r="B20" s="167"/>
      <c r="C20" s="151"/>
      <c r="D20" s="65" t="s">
        <v>2</v>
      </c>
      <c r="E20" s="153"/>
      <c r="F20" s="60">
        <v>0</v>
      </c>
      <c r="G20" s="65" t="s">
        <v>38</v>
      </c>
      <c r="H20" s="81">
        <v>0</v>
      </c>
      <c r="I20" s="27"/>
      <c r="J20" s="24"/>
      <c r="K20" s="26"/>
      <c r="L20" s="24"/>
      <c r="M20" s="39"/>
      <c r="N20" s="39"/>
      <c r="O20" s="154"/>
      <c r="P20" s="154"/>
      <c r="Q20" s="155"/>
      <c r="T20" s="5"/>
      <c r="U20" s="54"/>
      <c r="V20" s="54"/>
      <c r="X20" s="4"/>
      <c r="Z20" s="36"/>
      <c r="AA20" s="6"/>
      <c r="AB20" s="33"/>
    </row>
    <row r="21" spans="2:251" ht="15.75">
      <c r="B21" s="87"/>
      <c r="C21" s="157" t="s">
        <v>8</v>
      </c>
      <c r="D21" s="65" t="s">
        <v>3</v>
      </c>
      <c r="E21" s="152"/>
      <c r="F21" s="32">
        <f>F19</f>
        <v>250</v>
      </c>
      <c r="G21" s="65" t="s">
        <v>3</v>
      </c>
      <c r="H21" s="83">
        <f>H19</f>
        <v>67200000</v>
      </c>
      <c r="I21" s="25"/>
      <c r="J21" s="24"/>
      <c r="K21" s="24"/>
      <c r="L21" s="24"/>
      <c r="M21" s="24"/>
      <c r="N21" s="19"/>
      <c r="O21" s="105"/>
      <c r="P21" s="105"/>
      <c r="Q21" s="87"/>
    </row>
    <row r="22" spans="2:251" ht="15.75">
      <c r="B22" s="87"/>
      <c r="C22" s="157"/>
      <c r="D22" s="65" t="s">
        <v>2</v>
      </c>
      <c r="E22" s="158"/>
      <c r="F22" s="23"/>
      <c r="G22" s="65" t="s">
        <v>38</v>
      </c>
      <c r="H22" s="82"/>
      <c r="I22" s="20"/>
      <c r="J22" s="20"/>
      <c r="K22" s="21"/>
      <c r="L22" s="20"/>
      <c r="M22" s="20"/>
      <c r="N22" s="19"/>
      <c r="O22" s="105"/>
      <c r="P22" s="105"/>
      <c r="Q22" s="87"/>
    </row>
    <row r="23" spans="2:251">
      <c r="D23" s="18"/>
      <c r="H23" s="17"/>
      <c r="I23" s="14"/>
      <c r="J23" s="16"/>
      <c r="K23" s="16"/>
      <c r="L23" s="16"/>
      <c r="M23" s="15"/>
      <c r="N23" s="15"/>
      <c r="O23" s="14"/>
      <c r="P23" s="12"/>
      <c r="Q23" s="13"/>
      <c r="R23" s="12"/>
    </row>
    <row r="24" spans="2:251" ht="31.5">
      <c r="B24" s="171" t="s">
        <v>40</v>
      </c>
      <c r="C24" s="171"/>
      <c r="D24" s="104" t="s">
        <v>7</v>
      </c>
      <c r="E24" s="104"/>
      <c r="F24" s="104"/>
      <c r="G24" s="104"/>
      <c r="H24" s="104"/>
      <c r="I24" s="104"/>
      <c r="J24" s="62" t="s">
        <v>41</v>
      </c>
      <c r="K24" s="104" t="s">
        <v>42</v>
      </c>
      <c r="L24" s="104"/>
      <c r="M24" s="168" t="s">
        <v>6</v>
      </c>
      <c r="N24" s="169"/>
      <c r="O24" s="169"/>
      <c r="P24" s="169"/>
      <c r="Q24" s="169"/>
    </row>
    <row r="25" spans="2:251" ht="26.25" customHeight="1">
      <c r="B25" s="172" t="s">
        <v>116</v>
      </c>
      <c r="C25" s="173"/>
      <c r="D25" s="172" t="s">
        <v>117</v>
      </c>
      <c r="E25" s="177"/>
      <c r="F25" s="177"/>
      <c r="G25" s="177"/>
      <c r="H25" s="177"/>
      <c r="I25" s="173"/>
      <c r="J25" s="176" t="s">
        <v>118</v>
      </c>
      <c r="K25" s="11" t="s">
        <v>3</v>
      </c>
      <c r="L25" s="56">
        <v>6</v>
      </c>
      <c r="M25" s="170" t="s">
        <v>119</v>
      </c>
      <c r="N25" s="170"/>
      <c r="O25" s="170"/>
      <c r="P25" s="170"/>
      <c r="Q25" s="170"/>
    </row>
    <row r="26" spans="2:251" ht="28.5" customHeight="1">
      <c r="B26" s="174"/>
      <c r="C26" s="175"/>
      <c r="D26" s="174"/>
      <c r="E26" s="178"/>
      <c r="F26" s="178"/>
      <c r="G26" s="178"/>
      <c r="H26" s="178"/>
      <c r="I26" s="175"/>
      <c r="J26" s="176"/>
      <c r="K26" s="11" t="s">
        <v>2</v>
      </c>
      <c r="L26" s="55">
        <v>0</v>
      </c>
      <c r="M26" s="170"/>
      <c r="N26" s="170"/>
      <c r="O26" s="170"/>
      <c r="P26" s="170"/>
      <c r="Q26" s="170"/>
    </row>
    <row r="27" spans="2:251" ht="18.75" customHeight="1">
      <c r="B27" s="181"/>
      <c r="C27" s="182"/>
      <c r="D27" s="98" t="s">
        <v>5</v>
      </c>
      <c r="E27" s="99"/>
      <c r="F27" s="99"/>
      <c r="G27" s="99"/>
      <c r="H27" s="99"/>
      <c r="I27" s="100"/>
      <c r="J27" s="191"/>
      <c r="K27" s="11" t="s">
        <v>3</v>
      </c>
      <c r="L27" s="57"/>
      <c r="M27" s="179" t="s">
        <v>4</v>
      </c>
      <c r="N27" s="179"/>
      <c r="O27" s="179"/>
      <c r="P27" s="179"/>
      <c r="Q27" s="179"/>
    </row>
    <row r="28" spans="2:251" ht="25.15" customHeight="1">
      <c r="B28" s="183"/>
      <c r="C28" s="184"/>
      <c r="D28" s="101"/>
      <c r="E28" s="102"/>
      <c r="F28" s="102"/>
      <c r="G28" s="102"/>
      <c r="H28" s="102"/>
      <c r="I28" s="103"/>
      <c r="J28" s="191"/>
      <c r="K28" s="11" t="s">
        <v>2</v>
      </c>
      <c r="L28" s="55"/>
      <c r="M28" s="179"/>
      <c r="N28" s="179"/>
      <c r="O28" s="179"/>
      <c r="P28" s="179"/>
      <c r="Q28" s="179"/>
    </row>
    <row r="29" spans="2:251" ht="15.75">
      <c r="B29" s="181"/>
      <c r="C29" s="182"/>
      <c r="D29" s="98" t="s">
        <v>5</v>
      </c>
      <c r="E29" s="99"/>
      <c r="F29" s="99"/>
      <c r="G29" s="99"/>
      <c r="H29" s="99"/>
      <c r="I29" s="100"/>
      <c r="J29" s="191"/>
      <c r="K29" s="11" t="s">
        <v>3</v>
      </c>
      <c r="L29" s="55"/>
      <c r="M29" s="180" t="s">
        <v>120</v>
      </c>
      <c r="N29" s="180"/>
      <c r="O29" s="180"/>
      <c r="P29" s="180"/>
      <c r="Q29" s="180"/>
    </row>
    <row r="30" spans="2:251" ht="15.75">
      <c r="B30" s="183"/>
      <c r="C30" s="184"/>
      <c r="D30" s="101"/>
      <c r="E30" s="102"/>
      <c r="F30" s="102"/>
      <c r="G30" s="102"/>
      <c r="H30" s="102"/>
      <c r="I30" s="103"/>
      <c r="J30" s="191"/>
      <c r="K30" s="11" t="s">
        <v>2</v>
      </c>
      <c r="L30" s="55"/>
      <c r="M30" s="180"/>
      <c r="N30" s="180"/>
      <c r="O30" s="180"/>
      <c r="P30" s="180"/>
      <c r="Q30" s="180"/>
    </row>
    <row r="31" spans="2:251" ht="15" customHeight="1">
      <c r="B31" s="185" t="s">
        <v>1</v>
      </c>
      <c r="C31" s="186"/>
      <c r="D31" s="186"/>
      <c r="E31" s="186"/>
      <c r="F31" s="186"/>
      <c r="G31" s="186"/>
      <c r="H31" s="186"/>
      <c r="I31" s="186"/>
      <c r="J31" s="186"/>
      <c r="K31" s="186"/>
      <c r="L31" s="187"/>
      <c r="M31" s="179" t="s">
        <v>0</v>
      </c>
      <c r="N31" s="179"/>
      <c r="O31" s="179"/>
      <c r="P31" s="179"/>
      <c r="Q31" s="179"/>
    </row>
    <row r="32" spans="2:251" ht="29.25" customHeight="1">
      <c r="B32" s="188"/>
      <c r="C32" s="189"/>
      <c r="D32" s="189"/>
      <c r="E32" s="189"/>
      <c r="F32" s="189"/>
      <c r="G32" s="189"/>
      <c r="H32" s="189"/>
      <c r="I32" s="189"/>
      <c r="J32" s="189"/>
      <c r="K32" s="189"/>
      <c r="L32" s="190"/>
      <c r="M32" s="179"/>
      <c r="N32" s="179"/>
      <c r="O32" s="179"/>
      <c r="P32" s="179"/>
      <c r="Q32" s="179"/>
    </row>
    <row r="33" spans="2:53">
      <c r="B33" s="84" t="s">
        <v>48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</row>
    <row r="34" spans="2:53" ht="15.75"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</row>
    <row r="35" spans="2:53" ht="15.75"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</row>
    <row r="36" spans="2:53" ht="15.75"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</row>
    <row r="37" spans="2:53" ht="15.75"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</row>
    <row r="38" spans="2:53" ht="15.75"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</row>
    <row r="39" spans="2:53" ht="15.75"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</row>
    <row r="40" spans="2:53" ht="15.75"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</row>
    <row r="41" spans="2:53" ht="15.75"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</row>
    <row r="42" spans="2:53" ht="15.75"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</row>
    <row r="43" spans="2:53" ht="15.75"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</row>
    <row r="44" spans="2:53" ht="15.75"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2:53" ht="15.75"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2:53" ht="15.75"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2:53" ht="15.75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2:53" ht="15.75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8:53" ht="15.75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8:53" ht="15.75"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8:53" ht="15.75"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8:53" ht="15.75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8:53" ht="15.75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8:53" ht="15.75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8:53" ht="15.75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18:53" ht="15.75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18:53" ht="15.75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18:53" ht="15.75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18:53" ht="15.75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18:53" ht="15.75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8:53" ht="15.75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8:53" ht="15.75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18:53" ht="15.75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18:53" ht="15.75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8:53" ht="15.75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8:53" ht="15.75"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</sheetData>
  <mergeCells count="82">
    <mergeCell ref="M31:Q32"/>
    <mergeCell ref="M27:Q28"/>
    <mergeCell ref="M29:Q30"/>
    <mergeCell ref="B27:C28"/>
    <mergeCell ref="B29:C30"/>
    <mergeCell ref="B31:L32"/>
    <mergeCell ref="J27:J28"/>
    <mergeCell ref="J29:J30"/>
    <mergeCell ref="D27:I28"/>
    <mergeCell ref="M24:Q24"/>
    <mergeCell ref="M25:Q26"/>
    <mergeCell ref="B24:C24"/>
    <mergeCell ref="B25:C26"/>
    <mergeCell ref="J25:J26"/>
    <mergeCell ref="K24:L24"/>
    <mergeCell ref="D25:I26"/>
    <mergeCell ref="M16:N17"/>
    <mergeCell ref="O16:Q16"/>
    <mergeCell ref="P21:P22"/>
    <mergeCell ref="Q21:Q22"/>
    <mergeCell ref="B21:B22"/>
    <mergeCell ref="C21:C22"/>
    <mergeCell ref="E21:E22"/>
    <mergeCell ref="C16:C18"/>
    <mergeCell ref="D16:D18"/>
    <mergeCell ref="E16:E18"/>
    <mergeCell ref="F16:F18"/>
    <mergeCell ref="H16:H18"/>
    <mergeCell ref="G16:G18"/>
    <mergeCell ref="I16:L17"/>
    <mergeCell ref="B19:B20"/>
    <mergeCell ref="U19:V19"/>
    <mergeCell ref="C19:C20"/>
    <mergeCell ref="E19:E20"/>
    <mergeCell ref="O19:O20"/>
    <mergeCell ref="P19:P20"/>
    <mergeCell ref="Q19:Q20"/>
    <mergeCell ref="T10:X10"/>
    <mergeCell ref="D11:I11"/>
    <mergeCell ref="N11:P11"/>
    <mergeCell ref="D12:I12"/>
    <mergeCell ref="N12:P12"/>
    <mergeCell ref="U12:W12"/>
    <mergeCell ref="U13:W13"/>
    <mergeCell ref="U14:W14"/>
    <mergeCell ref="U15:V15"/>
    <mergeCell ref="U16:V16"/>
    <mergeCell ref="O17:O18"/>
    <mergeCell ref="P17:P18"/>
    <mergeCell ref="Q17:Q18"/>
    <mergeCell ref="U17:V17"/>
    <mergeCell ref="U18:V18"/>
    <mergeCell ref="B10:C10"/>
    <mergeCell ref="B11:C11"/>
    <mergeCell ref="B12:C12"/>
    <mergeCell ref="D8:Q8"/>
    <mergeCell ref="D14:I14"/>
    <mergeCell ref="N14:P14"/>
    <mergeCell ref="B13:C13"/>
    <mergeCell ref="D9:Q9"/>
    <mergeCell ref="D10:I10"/>
    <mergeCell ref="J10:L15"/>
    <mergeCell ref="M10:Q10"/>
    <mergeCell ref="D13:I13"/>
    <mergeCell ref="N13:P13"/>
    <mergeCell ref="N15:P15"/>
    <mergeCell ref="B33:Q34"/>
    <mergeCell ref="C4:M5"/>
    <mergeCell ref="C2:M3"/>
    <mergeCell ref="P2:Q5"/>
    <mergeCell ref="N2:O2"/>
    <mergeCell ref="N3:O3"/>
    <mergeCell ref="N4:O4"/>
    <mergeCell ref="N5:O5"/>
    <mergeCell ref="B2:B5"/>
    <mergeCell ref="B14:C14"/>
    <mergeCell ref="D15:I15"/>
    <mergeCell ref="B16:B18"/>
    <mergeCell ref="D29:I30"/>
    <mergeCell ref="D24:I24"/>
    <mergeCell ref="O21:O22"/>
    <mergeCell ref="C7:Q7"/>
  </mergeCells>
  <pageMargins left="0.62992125984251968" right="0.19685039370078741" top="0.23622047244094491" bottom="0.19685039370078741" header="0.15748031496062992" footer="0"/>
  <pageSetup paperSize="9" scale="50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Q68"/>
  <sheetViews>
    <sheetView topLeftCell="E16" zoomScale="70" zoomScaleNormal="70" workbookViewId="0">
      <selection activeCell="S31" sqref="S31"/>
    </sheetView>
  </sheetViews>
  <sheetFormatPr baseColWidth="10" defaultColWidth="12.5703125" defaultRowHeight="15"/>
  <cols>
    <col min="1" max="1" width="6.7109375" style="1" customWidth="1"/>
    <col min="2" max="2" width="45.42578125" style="1" customWidth="1"/>
    <col min="3" max="3" width="86.85546875" style="1" customWidth="1"/>
    <col min="4" max="4" width="16.5703125" style="1" customWidth="1"/>
    <col min="5" max="5" width="13.85546875" style="1" customWidth="1"/>
    <col min="6" max="6" width="16.7109375" style="1" customWidth="1"/>
    <col min="7" max="7" width="18" style="1" customWidth="1"/>
    <col min="8" max="8" width="22.85546875" style="1" customWidth="1"/>
    <col min="9" max="9" width="16.42578125" style="1" customWidth="1"/>
    <col min="10" max="10" width="20.85546875" style="3" customWidth="1"/>
    <col min="11" max="11" width="13.5703125" style="1" customWidth="1"/>
    <col min="12" max="12" width="15.85546875" style="1" customWidth="1"/>
    <col min="13" max="13" width="14.8554687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2" spans="2:251" ht="15.75">
      <c r="B2" s="90"/>
      <c r="C2" s="86" t="s">
        <v>46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88" t="s">
        <v>52</v>
      </c>
      <c r="O2" s="88"/>
      <c r="P2" s="87"/>
      <c r="Q2" s="87"/>
    </row>
    <row r="3" spans="2:251" ht="15.75">
      <c r="B3" s="90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8" t="s">
        <v>50</v>
      </c>
      <c r="O3" s="88"/>
      <c r="P3" s="87"/>
      <c r="Q3" s="87"/>
    </row>
    <row r="4" spans="2:251" ht="15.75">
      <c r="B4" s="90"/>
      <c r="C4" s="86" t="s">
        <v>47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8" t="s">
        <v>51</v>
      </c>
      <c r="O4" s="88"/>
      <c r="P4" s="87"/>
      <c r="Q4" s="87"/>
    </row>
    <row r="5" spans="2:251" ht="15.75">
      <c r="B5" s="90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9" t="s">
        <v>49</v>
      </c>
      <c r="O5" s="89"/>
      <c r="P5" s="87"/>
      <c r="Q5" s="87"/>
    </row>
    <row r="7" spans="2:251" s="40" customFormat="1" ht="12.75" customHeight="1"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53"/>
    </row>
    <row r="8" spans="2:251" s="40" customFormat="1" ht="31.5" customHeight="1">
      <c r="B8" s="66" t="s">
        <v>35</v>
      </c>
      <c r="C8" s="66" t="s">
        <v>53</v>
      </c>
      <c r="D8" s="131" t="s">
        <v>69</v>
      </c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3"/>
      <c r="R8" s="53"/>
    </row>
    <row r="9" spans="2:251" s="40" customFormat="1" ht="36" customHeight="1">
      <c r="B9" s="66" t="s">
        <v>29</v>
      </c>
      <c r="C9" s="78">
        <v>45658</v>
      </c>
      <c r="D9" s="107" t="s">
        <v>55</v>
      </c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</row>
    <row r="10" spans="2:251" s="40" customFormat="1" ht="36" customHeight="1">
      <c r="B10" s="127" t="s">
        <v>34</v>
      </c>
      <c r="C10" s="128"/>
      <c r="D10" s="108" t="s">
        <v>63</v>
      </c>
      <c r="E10" s="108"/>
      <c r="F10" s="108"/>
      <c r="G10" s="108"/>
      <c r="H10" s="108"/>
      <c r="I10" s="109"/>
      <c r="J10" s="110" t="s">
        <v>68</v>
      </c>
      <c r="K10" s="111"/>
      <c r="L10" s="112"/>
      <c r="M10" s="119" t="s">
        <v>28</v>
      </c>
      <c r="N10" s="120"/>
      <c r="O10" s="120"/>
      <c r="P10" s="120"/>
      <c r="Q10" s="121"/>
      <c r="R10" s="48"/>
      <c r="T10" s="145"/>
      <c r="U10" s="145"/>
      <c r="V10" s="145"/>
      <c r="W10" s="145"/>
      <c r="X10" s="145"/>
    </row>
    <row r="11" spans="2:251" s="40" customFormat="1" ht="36" customHeight="1">
      <c r="B11" s="127" t="s">
        <v>27</v>
      </c>
      <c r="C11" s="128"/>
      <c r="D11" s="108" t="s">
        <v>64</v>
      </c>
      <c r="E11" s="108"/>
      <c r="F11" s="108"/>
      <c r="G11" s="108"/>
      <c r="H11" s="108"/>
      <c r="I11" s="109"/>
      <c r="J11" s="113"/>
      <c r="K11" s="114"/>
      <c r="L11" s="115"/>
      <c r="M11" s="67" t="s">
        <v>26</v>
      </c>
      <c r="N11" s="146" t="s">
        <v>25</v>
      </c>
      <c r="O11" s="146"/>
      <c r="P11" s="146"/>
      <c r="Q11" s="67" t="s">
        <v>24</v>
      </c>
      <c r="R11" s="48"/>
      <c r="T11" s="52"/>
      <c r="U11" s="52"/>
      <c r="V11" s="52"/>
      <c r="W11" s="52"/>
      <c r="X11" s="52"/>
    </row>
    <row r="12" spans="2:251" s="40" customFormat="1" ht="31.5" customHeight="1">
      <c r="B12" s="129" t="s">
        <v>23</v>
      </c>
      <c r="C12" s="130"/>
      <c r="D12" s="122" t="s">
        <v>65</v>
      </c>
      <c r="E12" s="122"/>
      <c r="F12" s="122"/>
      <c r="G12" s="122"/>
      <c r="H12" s="122"/>
      <c r="I12" s="123"/>
      <c r="J12" s="113"/>
      <c r="K12" s="114"/>
      <c r="L12" s="115"/>
      <c r="M12" s="68"/>
      <c r="N12" s="147"/>
      <c r="O12" s="148"/>
      <c r="P12" s="149"/>
      <c r="Q12" s="69"/>
      <c r="R12" s="48"/>
      <c r="T12" s="51"/>
      <c r="U12" s="150"/>
      <c r="V12" s="150"/>
      <c r="W12" s="150"/>
      <c r="X12" s="51"/>
      <c r="Z12" s="50"/>
      <c r="AA12" s="50"/>
    </row>
    <row r="13" spans="2:251" s="40" customFormat="1" ht="74.25" customHeight="1">
      <c r="B13" s="139" t="s">
        <v>22</v>
      </c>
      <c r="C13" s="140"/>
      <c r="D13" s="122" t="s">
        <v>66</v>
      </c>
      <c r="E13" s="122"/>
      <c r="F13" s="122"/>
      <c r="G13" s="122"/>
      <c r="H13" s="122"/>
      <c r="I13" s="123"/>
      <c r="J13" s="113"/>
      <c r="K13" s="114"/>
      <c r="L13" s="115"/>
      <c r="M13" s="70"/>
      <c r="N13" s="124"/>
      <c r="O13" s="125"/>
      <c r="P13" s="126"/>
      <c r="Q13" s="71"/>
      <c r="R13" s="48"/>
      <c r="T13" s="49"/>
      <c r="U13" s="141"/>
      <c r="V13" s="141"/>
      <c r="W13" s="141"/>
      <c r="X13" s="45"/>
      <c r="Z13" s="43"/>
      <c r="AA13" s="42"/>
      <c r="AB13" s="41"/>
    </row>
    <row r="14" spans="2:251" s="40" customFormat="1" ht="74.25" customHeight="1">
      <c r="B14" s="91" t="s">
        <v>21</v>
      </c>
      <c r="C14" s="92"/>
      <c r="D14" s="134" t="s">
        <v>67</v>
      </c>
      <c r="E14" s="134"/>
      <c r="F14" s="134"/>
      <c r="G14" s="134"/>
      <c r="H14" s="134"/>
      <c r="I14" s="135"/>
      <c r="J14" s="113"/>
      <c r="K14" s="114"/>
      <c r="L14" s="115"/>
      <c r="M14" s="72"/>
      <c r="N14" s="136"/>
      <c r="O14" s="137"/>
      <c r="P14" s="138"/>
      <c r="Q14" s="73"/>
      <c r="R14" s="48"/>
      <c r="T14" s="49"/>
      <c r="U14" s="141"/>
      <c r="V14" s="141"/>
      <c r="W14" s="141"/>
      <c r="X14" s="45"/>
      <c r="Z14" s="43"/>
      <c r="AA14" s="42"/>
      <c r="AB14" s="41"/>
    </row>
    <row r="15" spans="2:251" s="40" customFormat="1" ht="28.5" customHeight="1">
      <c r="B15" s="74" t="s">
        <v>44</v>
      </c>
      <c r="C15" s="75"/>
      <c r="D15" s="93" t="s">
        <v>61</v>
      </c>
      <c r="E15" s="93"/>
      <c r="F15" s="93"/>
      <c r="G15" s="93"/>
      <c r="H15" s="93"/>
      <c r="I15" s="94"/>
      <c r="J15" s="116"/>
      <c r="K15" s="117"/>
      <c r="L15" s="118"/>
      <c r="M15" s="76"/>
      <c r="N15" s="136"/>
      <c r="O15" s="137"/>
      <c r="P15" s="138"/>
      <c r="Q15" s="77"/>
      <c r="R15" s="48"/>
      <c r="T15" s="47"/>
      <c r="U15" s="141"/>
      <c r="V15" s="141"/>
      <c r="W15" s="46"/>
      <c r="X15" s="45"/>
      <c r="Y15" s="44"/>
      <c r="Z15" s="43"/>
      <c r="AA15" s="42"/>
      <c r="AB15" s="41"/>
    </row>
    <row r="16" spans="2:251" ht="28.5" customHeight="1">
      <c r="B16" s="95" t="s">
        <v>45</v>
      </c>
      <c r="C16" s="144" t="s">
        <v>31</v>
      </c>
      <c r="D16" s="143" t="s">
        <v>37</v>
      </c>
      <c r="E16" s="143" t="s">
        <v>20</v>
      </c>
      <c r="F16" s="143" t="s">
        <v>43</v>
      </c>
      <c r="G16" s="159" t="s">
        <v>39</v>
      </c>
      <c r="H16" s="143" t="s">
        <v>33</v>
      </c>
      <c r="I16" s="160" t="s">
        <v>32</v>
      </c>
      <c r="J16" s="161"/>
      <c r="K16" s="161"/>
      <c r="L16" s="162"/>
      <c r="M16" s="143" t="s">
        <v>19</v>
      </c>
      <c r="N16" s="143"/>
      <c r="O16" s="156" t="s">
        <v>18</v>
      </c>
      <c r="P16" s="156"/>
      <c r="Q16" s="156"/>
      <c r="R16" s="3"/>
      <c r="S16" s="3"/>
      <c r="T16" s="10"/>
      <c r="U16" s="142"/>
      <c r="V16" s="142"/>
      <c r="W16" s="3"/>
      <c r="X16" s="9"/>
      <c r="Y16" s="3"/>
      <c r="Z16" s="16"/>
      <c r="AA16" s="6"/>
      <c r="AB16" s="3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3.75" customHeight="1">
      <c r="B17" s="96"/>
      <c r="C17" s="144"/>
      <c r="D17" s="143"/>
      <c r="E17" s="143"/>
      <c r="F17" s="143"/>
      <c r="G17" s="143"/>
      <c r="H17" s="143"/>
      <c r="I17" s="163"/>
      <c r="J17" s="164"/>
      <c r="K17" s="164"/>
      <c r="L17" s="165"/>
      <c r="M17" s="143"/>
      <c r="N17" s="143"/>
      <c r="O17" s="143" t="s">
        <v>17</v>
      </c>
      <c r="P17" s="143" t="s">
        <v>16</v>
      </c>
      <c r="Q17" s="144" t="s">
        <v>15</v>
      </c>
      <c r="R17" s="3"/>
      <c r="S17" s="3"/>
      <c r="T17" s="8"/>
      <c r="U17" s="142"/>
      <c r="V17" s="142"/>
      <c r="W17" s="3"/>
      <c r="X17" s="7"/>
      <c r="Y17" s="3"/>
      <c r="Z17" s="16"/>
      <c r="AA17" s="6"/>
      <c r="AB17" s="3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39.75" customHeight="1">
      <c r="B18" s="97"/>
      <c r="C18" s="144"/>
      <c r="D18" s="143"/>
      <c r="E18" s="143"/>
      <c r="F18" s="143"/>
      <c r="G18" s="143"/>
      <c r="H18" s="143"/>
      <c r="I18" s="58" t="s">
        <v>14</v>
      </c>
      <c r="J18" s="58" t="s">
        <v>13</v>
      </c>
      <c r="K18" s="58" t="s">
        <v>12</v>
      </c>
      <c r="L18" s="59" t="s">
        <v>11</v>
      </c>
      <c r="M18" s="64" t="s">
        <v>10</v>
      </c>
      <c r="N18" s="63" t="s">
        <v>9</v>
      </c>
      <c r="O18" s="143"/>
      <c r="P18" s="143"/>
      <c r="Q18" s="144"/>
      <c r="R18" s="3"/>
      <c r="S18" s="3"/>
      <c r="T18" s="5"/>
      <c r="U18" s="142"/>
      <c r="V18" s="142"/>
      <c r="X18" s="6"/>
      <c r="Z18" s="16"/>
      <c r="AA18" s="6"/>
      <c r="AB18" s="3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</row>
    <row r="19" spans="2:251" ht="53.45" customHeight="1">
      <c r="B19" s="200" t="s">
        <v>85</v>
      </c>
      <c r="C19" s="151" t="s">
        <v>112</v>
      </c>
      <c r="D19" s="65" t="s">
        <v>36</v>
      </c>
      <c r="E19" s="193" t="s">
        <v>87</v>
      </c>
      <c r="F19" s="79">
        <v>2</v>
      </c>
      <c r="G19" s="65" t="s">
        <v>36</v>
      </c>
      <c r="H19" s="61">
        <v>509090000</v>
      </c>
      <c r="I19" s="27"/>
      <c r="J19" s="24"/>
      <c r="K19" s="26"/>
      <c r="L19" s="24"/>
      <c r="M19" s="39"/>
      <c r="N19" s="39"/>
      <c r="O19" s="154">
        <f>+F20/F19</f>
        <v>0</v>
      </c>
      <c r="P19" s="154">
        <f>+H20/H19</f>
        <v>0</v>
      </c>
      <c r="Q19" s="155" t="e">
        <f>+(O19*O19)/P19</f>
        <v>#DIV/0!</v>
      </c>
      <c r="T19" s="5"/>
      <c r="U19" s="142"/>
      <c r="V19" s="142"/>
      <c r="X19" s="4"/>
      <c r="Z19" s="36"/>
      <c r="AA19" s="6"/>
      <c r="AB19" s="33"/>
    </row>
    <row r="20" spans="2:251" ht="51" customHeight="1">
      <c r="B20" s="201"/>
      <c r="C20" s="151"/>
      <c r="D20" s="65" t="s">
        <v>2</v>
      </c>
      <c r="E20" s="199"/>
      <c r="F20" s="79">
        <v>0</v>
      </c>
      <c r="G20" s="65" t="s">
        <v>38</v>
      </c>
      <c r="H20" s="61">
        <v>0</v>
      </c>
      <c r="I20" s="27"/>
      <c r="J20" s="24"/>
      <c r="K20" s="26"/>
      <c r="L20" s="24"/>
      <c r="M20" s="39"/>
      <c r="N20" s="39"/>
      <c r="O20" s="154"/>
      <c r="P20" s="154"/>
      <c r="Q20" s="155"/>
      <c r="T20" s="5"/>
      <c r="U20" s="54"/>
      <c r="V20" s="54"/>
      <c r="X20" s="4"/>
      <c r="Z20" s="36"/>
      <c r="AA20" s="6"/>
      <c r="AB20" s="33"/>
    </row>
    <row r="21" spans="2:251" ht="38.450000000000003" customHeight="1">
      <c r="B21" s="202" t="s">
        <v>86</v>
      </c>
      <c r="C21" s="151" t="s">
        <v>113</v>
      </c>
      <c r="D21" s="65" t="s">
        <v>3</v>
      </c>
      <c r="E21" s="193" t="s">
        <v>88</v>
      </c>
      <c r="F21" s="80">
        <v>1</v>
      </c>
      <c r="G21" s="65" t="s">
        <v>3</v>
      </c>
      <c r="H21" s="27">
        <v>86241000</v>
      </c>
      <c r="I21" s="27"/>
      <c r="J21" s="20"/>
      <c r="K21" s="26"/>
      <c r="L21" s="20"/>
      <c r="M21" s="31"/>
      <c r="N21" s="31"/>
      <c r="O21" s="195"/>
      <c r="P21" s="195"/>
      <c r="Q21" s="197"/>
      <c r="X21" s="35"/>
      <c r="Z21" s="36"/>
      <c r="AA21" s="6"/>
      <c r="AB21" s="33"/>
    </row>
    <row r="22" spans="2:251" ht="64.150000000000006" customHeight="1">
      <c r="B22" s="202"/>
      <c r="C22" s="192"/>
      <c r="D22" s="65" t="s">
        <v>2</v>
      </c>
      <c r="E22" s="194"/>
      <c r="F22" s="80">
        <v>0</v>
      </c>
      <c r="G22" s="65" t="s">
        <v>38</v>
      </c>
      <c r="H22" s="22">
        <v>0</v>
      </c>
      <c r="I22" s="22"/>
      <c r="J22" s="20"/>
      <c r="K22" s="26"/>
      <c r="L22" s="20"/>
      <c r="M22" s="38"/>
      <c r="N22" s="37"/>
      <c r="O22" s="196"/>
      <c r="P22" s="196"/>
      <c r="Q22" s="198"/>
      <c r="X22" s="35"/>
      <c r="Z22" s="36"/>
      <c r="AA22" s="6"/>
      <c r="AB22" s="33"/>
    </row>
    <row r="23" spans="2:251" ht="15.75">
      <c r="B23" s="87"/>
      <c r="C23" s="157" t="s">
        <v>8</v>
      </c>
      <c r="D23" s="65" t="s">
        <v>3</v>
      </c>
      <c r="E23" s="152"/>
      <c r="F23" s="80">
        <f>F19+F21</f>
        <v>3</v>
      </c>
      <c r="G23" s="65" t="s">
        <v>3</v>
      </c>
      <c r="H23" s="25">
        <f>H19+H21</f>
        <v>595331000</v>
      </c>
      <c r="I23" s="25"/>
      <c r="J23" s="24"/>
      <c r="K23" s="24"/>
      <c r="L23" s="24"/>
      <c r="M23" s="24"/>
      <c r="N23" s="19"/>
      <c r="O23" s="105"/>
      <c r="P23" s="105"/>
      <c r="Q23" s="87"/>
    </row>
    <row r="24" spans="2:251" ht="15.75">
      <c r="B24" s="87"/>
      <c r="C24" s="157"/>
      <c r="D24" s="65" t="s">
        <v>2</v>
      </c>
      <c r="E24" s="158"/>
      <c r="F24" s="80">
        <v>0</v>
      </c>
      <c r="G24" s="65" t="s">
        <v>38</v>
      </c>
      <c r="H24" s="22">
        <v>0</v>
      </c>
      <c r="I24" s="20"/>
      <c r="J24" s="20"/>
      <c r="K24" s="21"/>
      <c r="L24" s="20"/>
      <c r="M24" s="20"/>
      <c r="N24" s="19"/>
      <c r="O24" s="105"/>
      <c r="P24" s="105"/>
      <c r="Q24" s="87"/>
    </row>
    <row r="25" spans="2:251">
      <c r="D25" s="18"/>
      <c r="H25" s="17"/>
      <c r="I25" s="14"/>
      <c r="J25" s="16"/>
      <c r="K25" s="16"/>
      <c r="L25" s="16"/>
      <c r="M25" s="15"/>
      <c r="N25" s="15"/>
      <c r="O25" s="14"/>
      <c r="P25" s="12"/>
      <c r="Q25" s="13"/>
      <c r="R25" s="12"/>
    </row>
    <row r="26" spans="2:251" ht="31.5">
      <c r="B26" s="171" t="s">
        <v>40</v>
      </c>
      <c r="C26" s="171"/>
      <c r="D26" s="104" t="s">
        <v>7</v>
      </c>
      <c r="E26" s="104"/>
      <c r="F26" s="104"/>
      <c r="G26" s="104"/>
      <c r="H26" s="104"/>
      <c r="I26" s="104"/>
      <c r="J26" s="62" t="s">
        <v>41</v>
      </c>
      <c r="K26" s="104" t="s">
        <v>42</v>
      </c>
      <c r="L26" s="104"/>
      <c r="M26" s="168" t="s">
        <v>6</v>
      </c>
      <c r="N26" s="169"/>
      <c r="O26" s="169"/>
      <c r="P26" s="169"/>
      <c r="Q26" s="169"/>
    </row>
    <row r="27" spans="2:251" ht="26.25" customHeight="1">
      <c r="B27" s="172" t="s">
        <v>121</v>
      </c>
      <c r="C27" s="173"/>
      <c r="D27" s="172" t="s">
        <v>123</v>
      </c>
      <c r="E27" s="177"/>
      <c r="F27" s="177"/>
      <c r="G27" s="177"/>
      <c r="H27" s="177"/>
      <c r="I27" s="173"/>
      <c r="J27" s="176" t="s">
        <v>132</v>
      </c>
      <c r="K27" s="11" t="s">
        <v>3</v>
      </c>
      <c r="L27" s="56">
        <v>88</v>
      </c>
      <c r="M27" s="170" t="s">
        <v>119</v>
      </c>
      <c r="N27" s="170"/>
      <c r="O27" s="170"/>
      <c r="P27" s="170"/>
      <c r="Q27" s="170"/>
    </row>
    <row r="28" spans="2:251" ht="28.5" customHeight="1">
      <c r="B28" s="174"/>
      <c r="C28" s="175"/>
      <c r="D28" s="174"/>
      <c r="E28" s="178"/>
      <c r="F28" s="178"/>
      <c r="G28" s="178"/>
      <c r="H28" s="178"/>
      <c r="I28" s="175"/>
      <c r="J28" s="176"/>
      <c r="K28" s="11" t="s">
        <v>2</v>
      </c>
      <c r="L28" s="55"/>
      <c r="M28" s="170"/>
      <c r="N28" s="170"/>
      <c r="O28" s="170"/>
      <c r="P28" s="170"/>
      <c r="Q28" s="170"/>
    </row>
    <row r="29" spans="2:251" ht="34.15" customHeight="1">
      <c r="B29" s="181" t="s">
        <v>122</v>
      </c>
      <c r="C29" s="182"/>
      <c r="D29" s="98" t="s">
        <v>124</v>
      </c>
      <c r="E29" s="99"/>
      <c r="F29" s="99"/>
      <c r="G29" s="99"/>
      <c r="H29" s="99"/>
      <c r="I29" s="100"/>
      <c r="J29" s="191" t="s">
        <v>132</v>
      </c>
      <c r="K29" s="11" t="s">
        <v>3</v>
      </c>
      <c r="L29" s="57">
        <v>75</v>
      </c>
      <c r="M29" s="179" t="s">
        <v>4</v>
      </c>
      <c r="N29" s="179"/>
      <c r="O29" s="179"/>
      <c r="P29" s="179"/>
      <c r="Q29" s="179"/>
    </row>
    <row r="30" spans="2:251" ht="40.15" customHeight="1">
      <c r="B30" s="183"/>
      <c r="C30" s="184"/>
      <c r="D30" s="101"/>
      <c r="E30" s="102"/>
      <c r="F30" s="102"/>
      <c r="G30" s="102"/>
      <c r="H30" s="102"/>
      <c r="I30" s="103"/>
      <c r="J30" s="191"/>
      <c r="K30" s="11" t="s">
        <v>2</v>
      </c>
      <c r="L30" s="55"/>
      <c r="M30" s="179"/>
      <c r="N30" s="179"/>
      <c r="O30" s="179"/>
      <c r="P30" s="179"/>
      <c r="Q30" s="179"/>
    </row>
    <row r="31" spans="2:251" ht="15.75">
      <c r="B31" s="181"/>
      <c r="C31" s="182"/>
      <c r="D31" s="98" t="s">
        <v>5</v>
      </c>
      <c r="E31" s="99"/>
      <c r="F31" s="99"/>
      <c r="G31" s="99"/>
      <c r="H31" s="99"/>
      <c r="I31" s="100"/>
      <c r="J31" s="191"/>
      <c r="K31" s="11" t="s">
        <v>3</v>
      </c>
      <c r="L31" s="55"/>
      <c r="M31" s="180" t="s">
        <v>120</v>
      </c>
      <c r="N31" s="180"/>
      <c r="O31" s="180"/>
      <c r="P31" s="180"/>
      <c r="Q31" s="180"/>
    </row>
    <row r="32" spans="2:251" ht="15.75">
      <c r="B32" s="183"/>
      <c r="C32" s="184"/>
      <c r="D32" s="101"/>
      <c r="E32" s="102"/>
      <c r="F32" s="102"/>
      <c r="G32" s="102"/>
      <c r="H32" s="102"/>
      <c r="I32" s="103"/>
      <c r="J32" s="191"/>
      <c r="K32" s="11" t="s">
        <v>2</v>
      </c>
      <c r="L32" s="55"/>
      <c r="M32" s="180"/>
      <c r="N32" s="180"/>
      <c r="O32" s="180"/>
      <c r="P32" s="180"/>
      <c r="Q32" s="180"/>
    </row>
    <row r="33" spans="2:53" ht="15" customHeight="1">
      <c r="B33" s="185" t="s">
        <v>1</v>
      </c>
      <c r="C33" s="186"/>
      <c r="D33" s="186"/>
      <c r="E33" s="186"/>
      <c r="F33" s="186"/>
      <c r="G33" s="186"/>
      <c r="H33" s="186"/>
      <c r="I33" s="186"/>
      <c r="J33" s="186"/>
      <c r="K33" s="186"/>
      <c r="L33" s="187"/>
      <c r="M33" s="179" t="s">
        <v>0</v>
      </c>
      <c r="N33" s="179"/>
      <c r="O33" s="179"/>
      <c r="P33" s="179"/>
      <c r="Q33" s="179"/>
    </row>
    <row r="34" spans="2:53" ht="29.25" customHeight="1">
      <c r="B34" s="188"/>
      <c r="C34" s="189"/>
      <c r="D34" s="189"/>
      <c r="E34" s="189"/>
      <c r="F34" s="189"/>
      <c r="G34" s="189"/>
      <c r="H34" s="189"/>
      <c r="I34" s="189"/>
      <c r="J34" s="189"/>
      <c r="K34" s="189"/>
      <c r="L34" s="190"/>
      <c r="M34" s="179"/>
      <c r="N34" s="179"/>
      <c r="O34" s="179"/>
      <c r="P34" s="179"/>
      <c r="Q34" s="179"/>
    </row>
    <row r="35" spans="2:53">
      <c r="B35" s="84" t="s">
        <v>48</v>
      </c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</row>
    <row r="36" spans="2:53" ht="15.75"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</row>
    <row r="37" spans="2:53" ht="15.75"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</row>
    <row r="38" spans="2:53" ht="15.75"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</row>
    <row r="39" spans="2:53" ht="15.75"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</row>
    <row r="40" spans="2:53" ht="15.75"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</row>
    <row r="41" spans="2:53" ht="15.75"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</row>
    <row r="42" spans="2:53" ht="15.75"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</row>
    <row r="43" spans="2:53" ht="15.75"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</row>
    <row r="44" spans="2:53" ht="15.75"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2:53" ht="15.75"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2:53" ht="15.75"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2:53" ht="15.75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2:53" ht="15.75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8:53" ht="15.75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8:53" ht="15.75"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8:53" ht="15.75"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8:53" ht="15.75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8:53" ht="15.75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8:53" ht="15.75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8:53" ht="15.75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18:53" ht="15.75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18:53" ht="15.75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18:53" ht="15.75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18:53" ht="15.75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18:53" ht="15.75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8:53" ht="15.75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8:53" ht="15.75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18:53" ht="15.75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18:53" ht="15.75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8:53" ht="15.75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8:53" ht="15.75"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8:53" ht="15.75"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8:53" ht="15.75"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</sheetData>
  <mergeCells count="88">
    <mergeCell ref="B2:B5"/>
    <mergeCell ref="C2:M3"/>
    <mergeCell ref="N2:O2"/>
    <mergeCell ref="P2:Q5"/>
    <mergeCell ref="N3:O3"/>
    <mergeCell ref="C4:M5"/>
    <mergeCell ref="N4:O4"/>
    <mergeCell ref="N5:O5"/>
    <mergeCell ref="B14:C14"/>
    <mergeCell ref="D14:I14"/>
    <mergeCell ref="N14:P14"/>
    <mergeCell ref="T10:X10"/>
    <mergeCell ref="C7:Q7"/>
    <mergeCell ref="D8:Q8"/>
    <mergeCell ref="D9:Q9"/>
    <mergeCell ref="B10:C10"/>
    <mergeCell ref="D10:I10"/>
    <mergeCell ref="J10:L15"/>
    <mergeCell ref="M10:Q10"/>
    <mergeCell ref="B13:C13"/>
    <mergeCell ref="D13:I13"/>
    <mergeCell ref="N13:P13"/>
    <mergeCell ref="U14:W14"/>
    <mergeCell ref="D15:I15"/>
    <mergeCell ref="U12:W12"/>
    <mergeCell ref="E16:E18"/>
    <mergeCell ref="F16:F18"/>
    <mergeCell ref="G16:G18"/>
    <mergeCell ref="U13:W13"/>
    <mergeCell ref="N15:P15"/>
    <mergeCell ref="U15:V15"/>
    <mergeCell ref="B11:C11"/>
    <mergeCell ref="D11:I11"/>
    <mergeCell ref="N11:P11"/>
    <mergeCell ref="B12:C12"/>
    <mergeCell ref="D12:I12"/>
    <mergeCell ref="N12:P12"/>
    <mergeCell ref="B21:B22"/>
    <mergeCell ref="B16:B18"/>
    <mergeCell ref="C16:C18"/>
    <mergeCell ref="D16:D18"/>
    <mergeCell ref="U17:V17"/>
    <mergeCell ref="U18:V18"/>
    <mergeCell ref="H16:H18"/>
    <mergeCell ref="I16:L17"/>
    <mergeCell ref="M16:N17"/>
    <mergeCell ref="O16:Q16"/>
    <mergeCell ref="U16:V16"/>
    <mergeCell ref="O17:O18"/>
    <mergeCell ref="P17:P18"/>
    <mergeCell ref="Q17:Q18"/>
    <mergeCell ref="B27:C28"/>
    <mergeCell ref="D27:I28"/>
    <mergeCell ref="J27:J28"/>
    <mergeCell ref="M27:Q28"/>
    <mergeCell ref="U19:V19"/>
    <mergeCell ref="C21:C22"/>
    <mergeCell ref="E21:E22"/>
    <mergeCell ref="O21:O22"/>
    <mergeCell ref="P21:P22"/>
    <mergeCell ref="Q21:Q22"/>
    <mergeCell ref="C19:C20"/>
    <mergeCell ref="E19:E20"/>
    <mergeCell ref="O19:O20"/>
    <mergeCell ref="P19:P20"/>
    <mergeCell ref="Q19:Q20"/>
    <mergeCell ref="B19:B20"/>
    <mergeCell ref="P23:P24"/>
    <mergeCell ref="B26:C26"/>
    <mergeCell ref="D26:I26"/>
    <mergeCell ref="K26:L26"/>
    <mergeCell ref="M26:Q26"/>
    <mergeCell ref="Q23:Q24"/>
    <mergeCell ref="B23:B24"/>
    <mergeCell ref="C23:C24"/>
    <mergeCell ref="E23:E24"/>
    <mergeCell ref="O23:O24"/>
    <mergeCell ref="B33:L34"/>
    <mergeCell ref="M33:Q34"/>
    <mergeCell ref="B35:Q36"/>
    <mergeCell ref="B29:C30"/>
    <mergeCell ref="D29:I30"/>
    <mergeCell ref="J29:J30"/>
    <mergeCell ref="M29:Q30"/>
    <mergeCell ref="B31:C32"/>
    <mergeCell ref="D31:I32"/>
    <mergeCell ref="J31:J32"/>
    <mergeCell ref="M31:Q32"/>
  </mergeCells>
  <pageMargins left="0.62992125984251968" right="0.19685039370078741" top="0.23622047244094491" bottom="0.19685039370078741" header="0.15748031496062992" footer="0"/>
  <pageSetup paperSize="9" scale="50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Q72"/>
  <sheetViews>
    <sheetView topLeftCell="I22" zoomScale="70" zoomScaleNormal="70" workbookViewId="0">
      <selection activeCell="S37" sqref="S37"/>
    </sheetView>
  </sheetViews>
  <sheetFormatPr baseColWidth="10" defaultColWidth="12.5703125" defaultRowHeight="15"/>
  <cols>
    <col min="1" max="1" width="6.7109375" style="1" customWidth="1"/>
    <col min="2" max="2" width="45.42578125" style="1" customWidth="1"/>
    <col min="3" max="3" width="86.85546875" style="1" customWidth="1"/>
    <col min="4" max="4" width="16.5703125" style="1" customWidth="1"/>
    <col min="5" max="5" width="13.85546875" style="1" customWidth="1"/>
    <col min="6" max="6" width="16.7109375" style="1" customWidth="1"/>
    <col min="7" max="7" width="18" style="1" customWidth="1"/>
    <col min="8" max="8" width="22.85546875" style="1" customWidth="1"/>
    <col min="9" max="9" width="16.42578125" style="1" customWidth="1"/>
    <col min="10" max="10" width="20.85546875" style="3" customWidth="1"/>
    <col min="11" max="11" width="13.5703125" style="1" customWidth="1"/>
    <col min="12" max="12" width="15.85546875" style="1" customWidth="1"/>
    <col min="13" max="13" width="14.8554687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2" spans="2:251" ht="15.75">
      <c r="B2" s="90"/>
      <c r="C2" s="86" t="s">
        <v>46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88" t="s">
        <v>52</v>
      </c>
      <c r="O2" s="88"/>
      <c r="P2" s="87"/>
      <c r="Q2" s="87"/>
    </row>
    <row r="3" spans="2:251" ht="15.75">
      <c r="B3" s="90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8" t="s">
        <v>50</v>
      </c>
      <c r="O3" s="88"/>
      <c r="P3" s="87"/>
      <c r="Q3" s="87"/>
    </row>
    <row r="4" spans="2:251" ht="15.75">
      <c r="B4" s="90"/>
      <c r="C4" s="86" t="s">
        <v>47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8" t="s">
        <v>51</v>
      </c>
      <c r="O4" s="88"/>
      <c r="P4" s="87"/>
      <c r="Q4" s="87"/>
    </row>
    <row r="5" spans="2:251" ht="15.75">
      <c r="B5" s="90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9" t="s">
        <v>49</v>
      </c>
      <c r="O5" s="89"/>
      <c r="P5" s="87"/>
      <c r="Q5" s="87"/>
    </row>
    <row r="7" spans="2:251" s="40" customFormat="1" ht="12.75" customHeight="1"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53"/>
    </row>
    <row r="8" spans="2:251" s="40" customFormat="1" ht="31.5" customHeight="1">
      <c r="B8" s="66" t="s">
        <v>35</v>
      </c>
      <c r="C8" s="66" t="s">
        <v>53</v>
      </c>
      <c r="D8" s="131" t="s">
        <v>54</v>
      </c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3"/>
      <c r="R8" s="53"/>
    </row>
    <row r="9" spans="2:251" s="40" customFormat="1" ht="36" customHeight="1">
      <c r="B9" s="66" t="s">
        <v>29</v>
      </c>
      <c r="C9" s="78">
        <v>45658</v>
      </c>
      <c r="D9" s="107" t="s">
        <v>55</v>
      </c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</row>
    <row r="10" spans="2:251" s="40" customFormat="1" ht="36" customHeight="1">
      <c r="B10" s="127" t="s">
        <v>34</v>
      </c>
      <c r="C10" s="128"/>
      <c r="D10" s="108" t="s">
        <v>56</v>
      </c>
      <c r="E10" s="108"/>
      <c r="F10" s="108"/>
      <c r="G10" s="108"/>
      <c r="H10" s="108"/>
      <c r="I10" s="109"/>
      <c r="J10" s="110" t="s">
        <v>74</v>
      </c>
      <c r="K10" s="111"/>
      <c r="L10" s="112"/>
      <c r="M10" s="119" t="s">
        <v>28</v>
      </c>
      <c r="N10" s="120"/>
      <c r="O10" s="120"/>
      <c r="P10" s="120"/>
      <c r="Q10" s="121"/>
      <c r="R10" s="48"/>
      <c r="T10" s="145"/>
      <c r="U10" s="145"/>
      <c r="V10" s="145"/>
      <c r="W10" s="145"/>
      <c r="X10" s="145"/>
    </row>
    <row r="11" spans="2:251" s="40" customFormat="1" ht="36" customHeight="1">
      <c r="B11" s="127" t="s">
        <v>27</v>
      </c>
      <c r="C11" s="128"/>
      <c r="D11" s="108" t="s">
        <v>70</v>
      </c>
      <c r="E11" s="108"/>
      <c r="F11" s="108"/>
      <c r="G11" s="108"/>
      <c r="H11" s="108"/>
      <c r="I11" s="109"/>
      <c r="J11" s="113"/>
      <c r="K11" s="114"/>
      <c r="L11" s="115"/>
      <c r="M11" s="67" t="s">
        <v>26</v>
      </c>
      <c r="N11" s="146" t="s">
        <v>25</v>
      </c>
      <c r="O11" s="146"/>
      <c r="P11" s="146"/>
      <c r="Q11" s="67" t="s">
        <v>24</v>
      </c>
      <c r="R11" s="48"/>
      <c r="T11" s="52"/>
      <c r="U11" s="52"/>
      <c r="V11" s="52"/>
      <c r="W11" s="52"/>
      <c r="X11" s="52"/>
    </row>
    <row r="12" spans="2:251" s="40" customFormat="1" ht="31.5" customHeight="1">
      <c r="B12" s="129" t="s">
        <v>23</v>
      </c>
      <c r="C12" s="130"/>
      <c r="D12" s="122" t="s">
        <v>71</v>
      </c>
      <c r="E12" s="122"/>
      <c r="F12" s="122"/>
      <c r="G12" s="122"/>
      <c r="H12" s="122"/>
      <c r="I12" s="123"/>
      <c r="J12" s="113"/>
      <c r="K12" s="114"/>
      <c r="L12" s="115"/>
      <c r="M12" s="68"/>
      <c r="N12" s="147"/>
      <c r="O12" s="148"/>
      <c r="P12" s="149"/>
      <c r="Q12" s="69"/>
      <c r="R12" s="48"/>
      <c r="T12" s="51"/>
      <c r="U12" s="150"/>
      <c r="V12" s="150"/>
      <c r="W12" s="150"/>
      <c r="X12" s="51"/>
      <c r="Z12" s="50"/>
      <c r="AA12" s="50"/>
    </row>
    <row r="13" spans="2:251" s="40" customFormat="1" ht="74.25" customHeight="1">
      <c r="B13" s="139" t="s">
        <v>22</v>
      </c>
      <c r="C13" s="140"/>
      <c r="D13" s="122" t="s">
        <v>72</v>
      </c>
      <c r="E13" s="122"/>
      <c r="F13" s="122"/>
      <c r="G13" s="122"/>
      <c r="H13" s="122"/>
      <c r="I13" s="123"/>
      <c r="J13" s="113"/>
      <c r="K13" s="114"/>
      <c r="L13" s="115"/>
      <c r="M13" s="70"/>
      <c r="N13" s="124"/>
      <c r="O13" s="125"/>
      <c r="P13" s="126"/>
      <c r="Q13" s="71"/>
      <c r="R13" s="48"/>
      <c r="T13" s="49"/>
      <c r="U13" s="141"/>
      <c r="V13" s="141"/>
      <c r="W13" s="141"/>
      <c r="X13" s="45"/>
      <c r="Z13" s="43"/>
      <c r="AA13" s="42"/>
      <c r="AB13" s="41"/>
    </row>
    <row r="14" spans="2:251" s="40" customFormat="1" ht="74.25" customHeight="1">
      <c r="B14" s="91" t="s">
        <v>21</v>
      </c>
      <c r="C14" s="92"/>
      <c r="D14" s="134" t="s">
        <v>73</v>
      </c>
      <c r="E14" s="134"/>
      <c r="F14" s="134"/>
      <c r="G14" s="134"/>
      <c r="H14" s="134"/>
      <c r="I14" s="135"/>
      <c r="J14" s="113"/>
      <c r="K14" s="114"/>
      <c r="L14" s="115"/>
      <c r="M14" s="72"/>
      <c r="N14" s="136"/>
      <c r="O14" s="137"/>
      <c r="P14" s="138"/>
      <c r="Q14" s="73"/>
      <c r="R14" s="48"/>
      <c r="T14" s="49"/>
      <c r="U14" s="141"/>
      <c r="V14" s="141"/>
      <c r="W14" s="141"/>
      <c r="X14" s="45"/>
      <c r="Z14" s="43"/>
      <c r="AA14" s="42"/>
      <c r="AB14" s="41"/>
    </row>
    <row r="15" spans="2:251" s="40" customFormat="1" ht="28.5" customHeight="1">
      <c r="B15" s="74" t="s">
        <v>44</v>
      </c>
      <c r="C15" s="75"/>
      <c r="D15" s="93" t="s">
        <v>61</v>
      </c>
      <c r="E15" s="93"/>
      <c r="F15" s="93"/>
      <c r="G15" s="93"/>
      <c r="H15" s="93"/>
      <c r="I15" s="94"/>
      <c r="J15" s="116"/>
      <c r="K15" s="117"/>
      <c r="L15" s="118"/>
      <c r="M15" s="76"/>
      <c r="N15" s="136"/>
      <c r="O15" s="137"/>
      <c r="P15" s="138"/>
      <c r="Q15" s="77"/>
      <c r="R15" s="48"/>
      <c r="T15" s="47"/>
      <c r="U15" s="141"/>
      <c r="V15" s="141"/>
      <c r="W15" s="46"/>
      <c r="X15" s="45"/>
      <c r="Y15" s="44"/>
      <c r="Z15" s="43"/>
      <c r="AA15" s="42"/>
      <c r="AB15" s="41"/>
    </row>
    <row r="16" spans="2:251" ht="28.5" customHeight="1">
      <c r="B16" s="95" t="s">
        <v>45</v>
      </c>
      <c r="C16" s="144" t="s">
        <v>31</v>
      </c>
      <c r="D16" s="143" t="s">
        <v>37</v>
      </c>
      <c r="E16" s="143" t="s">
        <v>20</v>
      </c>
      <c r="F16" s="143" t="s">
        <v>43</v>
      </c>
      <c r="G16" s="159" t="s">
        <v>39</v>
      </c>
      <c r="H16" s="143" t="s">
        <v>33</v>
      </c>
      <c r="I16" s="160" t="s">
        <v>32</v>
      </c>
      <c r="J16" s="161"/>
      <c r="K16" s="161"/>
      <c r="L16" s="162"/>
      <c r="M16" s="143" t="s">
        <v>19</v>
      </c>
      <c r="N16" s="143"/>
      <c r="O16" s="156" t="s">
        <v>18</v>
      </c>
      <c r="P16" s="156"/>
      <c r="Q16" s="156"/>
      <c r="R16" s="3"/>
      <c r="S16" s="3"/>
      <c r="T16" s="10"/>
      <c r="U16" s="142"/>
      <c r="V16" s="142"/>
      <c r="W16" s="3"/>
      <c r="X16" s="9"/>
      <c r="Y16" s="3"/>
      <c r="Z16" s="16"/>
      <c r="AA16" s="6"/>
      <c r="AB16" s="3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3.75" customHeight="1">
      <c r="B17" s="96"/>
      <c r="C17" s="144"/>
      <c r="D17" s="143"/>
      <c r="E17" s="143"/>
      <c r="F17" s="143"/>
      <c r="G17" s="143"/>
      <c r="H17" s="143"/>
      <c r="I17" s="163"/>
      <c r="J17" s="164"/>
      <c r="K17" s="164"/>
      <c r="L17" s="165"/>
      <c r="M17" s="143"/>
      <c r="N17" s="143"/>
      <c r="O17" s="143" t="s">
        <v>17</v>
      </c>
      <c r="P17" s="143" t="s">
        <v>16</v>
      </c>
      <c r="Q17" s="144" t="s">
        <v>15</v>
      </c>
      <c r="R17" s="3"/>
      <c r="S17" s="3"/>
      <c r="T17" s="8"/>
      <c r="U17" s="142"/>
      <c r="V17" s="142"/>
      <c r="W17" s="3"/>
      <c r="X17" s="7"/>
      <c r="Y17" s="3"/>
      <c r="Z17" s="16"/>
      <c r="AA17" s="6"/>
      <c r="AB17" s="3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39.75" customHeight="1">
      <c r="B18" s="97"/>
      <c r="C18" s="144"/>
      <c r="D18" s="143"/>
      <c r="E18" s="143"/>
      <c r="F18" s="143"/>
      <c r="G18" s="143"/>
      <c r="H18" s="143"/>
      <c r="I18" s="58" t="s">
        <v>14</v>
      </c>
      <c r="J18" s="58" t="s">
        <v>13</v>
      </c>
      <c r="K18" s="58" t="s">
        <v>12</v>
      </c>
      <c r="L18" s="59" t="s">
        <v>11</v>
      </c>
      <c r="M18" s="64" t="s">
        <v>10</v>
      </c>
      <c r="N18" s="63" t="s">
        <v>9</v>
      </c>
      <c r="O18" s="143"/>
      <c r="P18" s="143"/>
      <c r="Q18" s="144"/>
      <c r="R18" s="3"/>
      <c r="S18" s="3"/>
      <c r="T18" s="5"/>
      <c r="U18" s="142"/>
      <c r="V18" s="142"/>
      <c r="X18" s="6"/>
      <c r="Z18" s="16"/>
      <c r="AA18" s="6"/>
      <c r="AB18" s="3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</row>
    <row r="19" spans="2:251" ht="64.900000000000006" customHeight="1">
      <c r="B19" s="204" t="s">
        <v>89</v>
      </c>
      <c r="C19" s="151" t="s">
        <v>90</v>
      </c>
      <c r="D19" s="65" t="s">
        <v>36</v>
      </c>
      <c r="E19" s="152" t="s">
        <v>30</v>
      </c>
      <c r="F19" s="60">
        <v>300</v>
      </c>
      <c r="G19" s="65" t="s">
        <v>36</v>
      </c>
      <c r="H19" s="61">
        <v>639047000</v>
      </c>
      <c r="I19" s="27"/>
      <c r="J19" s="24"/>
      <c r="K19" s="26"/>
      <c r="L19" s="24"/>
      <c r="M19" s="39"/>
      <c r="N19" s="39"/>
      <c r="O19" s="154">
        <f>+F20/F19</f>
        <v>0</v>
      </c>
      <c r="P19" s="154">
        <f>+H20/H19</f>
        <v>0</v>
      </c>
      <c r="Q19" s="155" t="e">
        <f>+(O19*O19)/P19</f>
        <v>#DIV/0!</v>
      </c>
      <c r="T19" s="5"/>
      <c r="U19" s="142"/>
      <c r="V19" s="142"/>
      <c r="X19" s="4"/>
      <c r="Z19" s="36"/>
      <c r="AA19" s="6"/>
      <c r="AB19" s="33"/>
    </row>
    <row r="20" spans="2:251" ht="69.599999999999994" customHeight="1">
      <c r="B20" s="205"/>
      <c r="C20" s="151"/>
      <c r="D20" s="65" t="s">
        <v>2</v>
      </c>
      <c r="E20" s="153"/>
      <c r="F20" s="60">
        <v>0</v>
      </c>
      <c r="G20" s="65" t="s">
        <v>38</v>
      </c>
      <c r="H20" s="61">
        <v>0</v>
      </c>
      <c r="I20" s="27"/>
      <c r="J20" s="24"/>
      <c r="K20" s="26"/>
      <c r="L20" s="24"/>
      <c r="M20" s="39"/>
      <c r="N20" s="39"/>
      <c r="O20" s="154"/>
      <c r="P20" s="154"/>
      <c r="Q20" s="155"/>
      <c r="T20" s="5"/>
      <c r="U20" s="54"/>
      <c r="V20" s="54"/>
      <c r="X20" s="4"/>
      <c r="Z20" s="36"/>
      <c r="AA20" s="6"/>
      <c r="AB20" s="33"/>
    </row>
    <row r="21" spans="2:251" ht="55.9" customHeight="1">
      <c r="B21" s="202" t="s">
        <v>91</v>
      </c>
      <c r="C21" s="151" t="s">
        <v>92</v>
      </c>
      <c r="D21" s="65" t="s">
        <v>3</v>
      </c>
      <c r="E21" s="152"/>
      <c r="F21" s="32">
        <v>400</v>
      </c>
      <c r="G21" s="65" t="s">
        <v>3</v>
      </c>
      <c r="H21" s="27">
        <v>334533000</v>
      </c>
      <c r="I21" s="27"/>
      <c r="J21" s="20"/>
      <c r="K21" s="26"/>
      <c r="L21" s="20"/>
      <c r="M21" s="31"/>
      <c r="N21" s="31"/>
      <c r="O21" s="195"/>
      <c r="P21" s="195"/>
      <c r="Q21" s="197"/>
      <c r="X21" s="35"/>
      <c r="Z21" s="36"/>
      <c r="AA21" s="6"/>
      <c r="AB21" s="33"/>
    </row>
    <row r="22" spans="2:251" ht="57" customHeight="1">
      <c r="B22" s="202"/>
      <c r="C22" s="192"/>
      <c r="D22" s="65" t="s">
        <v>2</v>
      </c>
      <c r="E22" s="158"/>
      <c r="F22" s="34">
        <v>0</v>
      </c>
      <c r="G22" s="65" t="s">
        <v>38</v>
      </c>
      <c r="H22" s="22">
        <v>0</v>
      </c>
      <c r="I22" s="22"/>
      <c r="J22" s="20"/>
      <c r="K22" s="26"/>
      <c r="L22" s="20"/>
      <c r="M22" s="38"/>
      <c r="N22" s="37"/>
      <c r="O22" s="196"/>
      <c r="P22" s="196"/>
      <c r="Q22" s="198"/>
      <c r="X22" s="35"/>
      <c r="Z22" s="36"/>
      <c r="AA22" s="6"/>
      <c r="AB22" s="33"/>
    </row>
    <row r="23" spans="2:251" ht="40.9" customHeight="1">
      <c r="B23" s="200" t="s">
        <v>93</v>
      </c>
      <c r="C23" s="192" t="s">
        <v>95</v>
      </c>
      <c r="D23" s="65" t="s">
        <v>3</v>
      </c>
      <c r="E23" s="152"/>
      <c r="F23" s="32">
        <v>350</v>
      </c>
      <c r="G23" s="65" t="s">
        <v>3</v>
      </c>
      <c r="H23" s="27">
        <v>122182000</v>
      </c>
      <c r="I23" s="27"/>
      <c r="J23" s="24"/>
      <c r="K23" s="26"/>
      <c r="L23" s="24"/>
      <c r="M23" s="31"/>
      <c r="N23" s="31"/>
      <c r="O23" s="105"/>
      <c r="P23" s="105"/>
      <c r="Q23" s="87"/>
      <c r="X23" s="35"/>
    </row>
    <row r="24" spans="2:251" ht="51" customHeight="1">
      <c r="B24" s="203"/>
      <c r="C24" s="192"/>
      <c r="D24" s="65" t="s">
        <v>2</v>
      </c>
      <c r="E24" s="158"/>
      <c r="F24" s="34">
        <v>0</v>
      </c>
      <c r="G24" s="65" t="s">
        <v>38</v>
      </c>
      <c r="H24" s="22">
        <v>0</v>
      </c>
      <c r="I24" s="22"/>
      <c r="J24" s="24"/>
      <c r="K24" s="26"/>
      <c r="L24" s="24"/>
      <c r="M24" s="24"/>
      <c r="N24" s="19"/>
      <c r="O24" s="105"/>
      <c r="P24" s="105"/>
      <c r="Q24" s="87"/>
      <c r="AB24" s="33"/>
    </row>
    <row r="25" spans="2:251" ht="57" customHeight="1">
      <c r="B25" s="200" t="s">
        <v>94</v>
      </c>
      <c r="C25" s="192" t="s">
        <v>130</v>
      </c>
      <c r="D25" s="65" t="s">
        <v>3</v>
      </c>
      <c r="E25" s="152"/>
      <c r="F25" s="32">
        <v>100</v>
      </c>
      <c r="G25" s="65" t="s">
        <v>3</v>
      </c>
      <c r="H25" s="27">
        <v>523148000</v>
      </c>
      <c r="I25" s="27"/>
      <c r="J25" s="24"/>
      <c r="K25" s="26"/>
      <c r="L25" s="24"/>
      <c r="M25" s="31"/>
      <c r="N25" s="31"/>
      <c r="O25" s="105"/>
      <c r="P25" s="105"/>
      <c r="Q25" s="87"/>
    </row>
    <row r="26" spans="2:251" ht="67.150000000000006" customHeight="1">
      <c r="B26" s="203"/>
      <c r="C26" s="192"/>
      <c r="D26" s="65" t="s">
        <v>2</v>
      </c>
      <c r="E26" s="158"/>
      <c r="F26" s="23">
        <v>0</v>
      </c>
      <c r="G26" s="65" t="s">
        <v>38</v>
      </c>
      <c r="H26" s="27">
        <v>0</v>
      </c>
      <c r="I26" s="24"/>
      <c r="J26" s="24"/>
      <c r="K26" s="26"/>
      <c r="L26" s="24"/>
      <c r="M26" s="24"/>
      <c r="N26" s="19"/>
      <c r="O26" s="105"/>
      <c r="P26" s="105"/>
      <c r="Q26" s="87"/>
    </row>
    <row r="27" spans="2:251" ht="15.75">
      <c r="B27" s="87"/>
      <c r="C27" s="157" t="s">
        <v>8</v>
      </c>
      <c r="D27" s="65" t="s">
        <v>3</v>
      </c>
      <c r="E27" s="152"/>
      <c r="F27" s="32">
        <f>F19+F21+F23+F25</f>
        <v>1150</v>
      </c>
      <c r="G27" s="65" t="s">
        <v>3</v>
      </c>
      <c r="H27" s="25">
        <f>H19+H21+H23+H25</f>
        <v>1618910000</v>
      </c>
      <c r="I27" s="25"/>
      <c r="J27" s="24"/>
      <c r="K27" s="24"/>
      <c r="L27" s="24"/>
      <c r="M27" s="24"/>
      <c r="N27" s="19"/>
      <c r="O27" s="105"/>
      <c r="P27" s="105"/>
      <c r="Q27" s="87"/>
    </row>
    <row r="28" spans="2:251" ht="15.75">
      <c r="B28" s="87"/>
      <c r="C28" s="157"/>
      <c r="D28" s="65" t="s">
        <v>2</v>
      </c>
      <c r="E28" s="158"/>
      <c r="F28" s="23">
        <v>0</v>
      </c>
      <c r="G28" s="65" t="s">
        <v>38</v>
      </c>
      <c r="H28" s="22">
        <v>0</v>
      </c>
      <c r="I28" s="20"/>
      <c r="J28" s="20"/>
      <c r="K28" s="21"/>
      <c r="L28" s="20"/>
      <c r="M28" s="20"/>
      <c r="N28" s="19"/>
      <c r="O28" s="105"/>
      <c r="P28" s="105"/>
      <c r="Q28" s="87"/>
    </row>
    <row r="29" spans="2:251">
      <c r="D29" s="18"/>
      <c r="H29" s="17"/>
      <c r="I29" s="14"/>
      <c r="J29" s="16"/>
      <c r="K29" s="16"/>
      <c r="L29" s="16"/>
      <c r="M29" s="15"/>
      <c r="N29" s="15"/>
      <c r="O29" s="14"/>
      <c r="P29" s="12"/>
      <c r="Q29" s="13"/>
      <c r="R29" s="12"/>
    </row>
    <row r="30" spans="2:251" ht="31.5">
      <c r="B30" s="171" t="s">
        <v>40</v>
      </c>
      <c r="C30" s="171"/>
      <c r="D30" s="104" t="s">
        <v>7</v>
      </c>
      <c r="E30" s="104"/>
      <c r="F30" s="104"/>
      <c r="G30" s="104"/>
      <c r="H30" s="104"/>
      <c r="I30" s="104"/>
      <c r="J30" s="62" t="s">
        <v>41</v>
      </c>
      <c r="K30" s="104" t="s">
        <v>42</v>
      </c>
      <c r="L30" s="104"/>
      <c r="M30" s="168" t="s">
        <v>6</v>
      </c>
      <c r="N30" s="169"/>
      <c r="O30" s="169"/>
      <c r="P30" s="169"/>
      <c r="Q30" s="169"/>
    </row>
    <row r="31" spans="2:251" ht="26.25" customHeight="1">
      <c r="B31" s="172" t="s">
        <v>125</v>
      </c>
      <c r="C31" s="173"/>
      <c r="D31" s="172" t="s">
        <v>126</v>
      </c>
      <c r="E31" s="177"/>
      <c r="F31" s="177"/>
      <c r="G31" s="177"/>
      <c r="H31" s="177"/>
      <c r="I31" s="173"/>
      <c r="J31" s="176" t="s">
        <v>118</v>
      </c>
      <c r="K31" s="11" t="s">
        <v>3</v>
      </c>
      <c r="L31" s="56">
        <v>5.48</v>
      </c>
      <c r="M31" s="170" t="s">
        <v>119</v>
      </c>
      <c r="N31" s="170"/>
      <c r="O31" s="170"/>
      <c r="P31" s="170"/>
      <c r="Q31" s="170"/>
    </row>
    <row r="32" spans="2:251" ht="28.5" customHeight="1">
      <c r="B32" s="174"/>
      <c r="C32" s="175"/>
      <c r="D32" s="174"/>
      <c r="E32" s="178"/>
      <c r="F32" s="178"/>
      <c r="G32" s="178"/>
      <c r="H32" s="178"/>
      <c r="I32" s="175"/>
      <c r="J32" s="176"/>
      <c r="K32" s="11" t="s">
        <v>2</v>
      </c>
      <c r="L32" s="55"/>
      <c r="M32" s="170"/>
      <c r="N32" s="170"/>
      <c r="O32" s="170"/>
      <c r="P32" s="170"/>
      <c r="Q32" s="170"/>
    </row>
    <row r="33" spans="2:53" ht="34.9" customHeight="1">
      <c r="B33" s="181"/>
      <c r="C33" s="182"/>
      <c r="D33" s="98" t="s">
        <v>5</v>
      </c>
      <c r="E33" s="99"/>
      <c r="F33" s="99"/>
      <c r="G33" s="99"/>
      <c r="H33" s="99"/>
      <c r="I33" s="100"/>
      <c r="J33" s="191"/>
      <c r="K33" s="11" t="s">
        <v>3</v>
      </c>
      <c r="L33" s="57"/>
      <c r="M33" s="179" t="s">
        <v>4</v>
      </c>
      <c r="N33" s="179"/>
      <c r="O33" s="179"/>
      <c r="P33" s="179"/>
      <c r="Q33" s="179"/>
    </row>
    <row r="34" spans="2:53" ht="37.15" customHeight="1">
      <c r="B34" s="183"/>
      <c r="C34" s="184"/>
      <c r="D34" s="101"/>
      <c r="E34" s="102"/>
      <c r="F34" s="102"/>
      <c r="G34" s="102"/>
      <c r="H34" s="102"/>
      <c r="I34" s="103"/>
      <c r="J34" s="191"/>
      <c r="K34" s="11" t="s">
        <v>2</v>
      </c>
      <c r="L34" s="55"/>
      <c r="M34" s="179"/>
      <c r="N34" s="179"/>
      <c r="O34" s="179"/>
      <c r="P34" s="179"/>
      <c r="Q34" s="179"/>
    </row>
    <row r="35" spans="2:53" ht="15.75">
      <c r="B35" s="181"/>
      <c r="C35" s="182"/>
      <c r="D35" s="98" t="s">
        <v>5</v>
      </c>
      <c r="E35" s="99"/>
      <c r="F35" s="99"/>
      <c r="G35" s="99"/>
      <c r="H35" s="99"/>
      <c r="I35" s="100"/>
      <c r="J35" s="191"/>
      <c r="K35" s="11" t="s">
        <v>3</v>
      </c>
      <c r="L35" s="55"/>
      <c r="M35" s="180" t="s">
        <v>120</v>
      </c>
      <c r="N35" s="180"/>
      <c r="O35" s="180"/>
      <c r="P35" s="180"/>
      <c r="Q35" s="180"/>
    </row>
    <row r="36" spans="2:53" ht="15.75">
      <c r="B36" s="183"/>
      <c r="C36" s="184"/>
      <c r="D36" s="101"/>
      <c r="E36" s="102"/>
      <c r="F36" s="102"/>
      <c r="G36" s="102"/>
      <c r="H36" s="102"/>
      <c r="I36" s="103"/>
      <c r="J36" s="191"/>
      <c r="K36" s="11" t="s">
        <v>2</v>
      </c>
      <c r="L36" s="55"/>
      <c r="M36" s="180"/>
      <c r="N36" s="180"/>
      <c r="O36" s="180"/>
      <c r="P36" s="180"/>
      <c r="Q36" s="180"/>
    </row>
    <row r="37" spans="2:53" ht="15" customHeight="1">
      <c r="B37" s="185" t="s">
        <v>1</v>
      </c>
      <c r="C37" s="186"/>
      <c r="D37" s="186"/>
      <c r="E37" s="186"/>
      <c r="F37" s="186"/>
      <c r="G37" s="186"/>
      <c r="H37" s="186"/>
      <c r="I37" s="186"/>
      <c r="J37" s="186"/>
      <c r="K37" s="186"/>
      <c r="L37" s="187"/>
      <c r="M37" s="179" t="s">
        <v>0</v>
      </c>
      <c r="N37" s="179"/>
      <c r="O37" s="179"/>
      <c r="P37" s="179"/>
      <c r="Q37" s="179"/>
    </row>
    <row r="38" spans="2:53" ht="29.25" customHeight="1">
      <c r="B38" s="188"/>
      <c r="C38" s="189"/>
      <c r="D38" s="189"/>
      <c r="E38" s="189"/>
      <c r="F38" s="189"/>
      <c r="G38" s="189"/>
      <c r="H38" s="189"/>
      <c r="I38" s="189"/>
      <c r="J38" s="189"/>
      <c r="K38" s="189"/>
      <c r="L38" s="190"/>
      <c r="M38" s="179"/>
      <c r="N38" s="179"/>
      <c r="O38" s="179"/>
      <c r="P38" s="179"/>
      <c r="Q38" s="179"/>
    </row>
    <row r="39" spans="2:53">
      <c r="B39" s="84" t="s">
        <v>48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</row>
    <row r="40" spans="2:53" ht="15.75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</row>
    <row r="41" spans="2:53" ht="15.75"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</row>
    <row r="42" spans="2:53" ht="15.75"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</row>
    <row r="43" spans="2:53" ht="15.75"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</row>
    <row r="44" spans="2:53" ht="15.75"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2:53" ht="15.75"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2:53" ht="15.75"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2:53" ht="15.75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2:53" ht="15.75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8:53" ht="15.75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8:53" ht="15.75"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8:53" ht="15.75"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8:53" ht="15.75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8:53" ht="15.75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8:53" ht="15.75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8:53" ht="15.75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18:53" ht="15.75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18:53" ht="15.75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18:53" ht="15.75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18:53" ht="15.75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18:53" ht="15.75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8:53" ht="15.75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8:53" ht="15.75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18:53" ht="15.75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18:53" ht="15.75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8:53" ht="15.75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8:53" ht="15.75"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8:53" ht="15.75"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8:53" ht="15.75"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18:53" ht="15.75"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18:53" ht="15.75"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18:53" ht="15.75"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18:53" ht="15.75"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</sheetData>
  <mergeCells count="100">
    <mergeCell ref="B2:B5"/>
    <mergeCell ref="C2:M3"/>
    <mergeCell ref="N2:O2"/>
    <mergeCell ref="P2:Q5"/>
    <mergeCell ref="N3:O3"/>
    <mergeCell ref="C4:M5"/>
    <mergeCell ref="N4:O4"/>
    <mergeCell ref="N5:O5"/>
    <mergeCell ref="T10:X10"/>
    <mergeCell ref="B11:C11"/>
    <mergeCell ref="D11:I11"/>
    <mergeCell ref="N11:P11"/>
    <mergeCell ref="B12:C12"/>
    <mergeCell ref="D12:I12"/>
    <mergeCell ref="N12:P12"/>
    <mergeCell ref="U12:W12"/>
    <mergeCell ref="C7:Q7"/>
    <mergeCell ref="D8:Q8"/>
    <mergeCell ref="D9:Q9"/>
    <mergeCell ref="B10:C10"/>
    <mergeCell ref="D10:I10"/>
    <mergeCell ref="J10:L15"/>
    <mergeCell ref="M10:Q10"/>
    <mergeCell ref="B13:C13"/>
    <mergeCell ref="D13:I13"/>
    <mergeCell ref="N13:P13"/>
    <mergeCell ref="B16:B18"/>
    <mergeCell ref="C16:C18"/>
    <mergeCell ref="D16:D18"/>
    <mergeCell ref="E16:E18"/>
    <mergeCell ref="F16:F18"/>
    <mergeCell ref="G16:G18"/>
    <mergeCell ref="U13:W13"/>
    <mergeCell ref="B14:C14"/>
    <mergeCell ref="D14:I14"/>
    <mergeCell ref="N14:P14"/>
    <mergeCell ref="U14:W14"/>
    <mergeCell ref="D15:I15"/>
    <mergeCell ref="N15:P15"/>
    <mergeCell ref="U15:V15"/>
    <mergeCell ref="H16:H18"/>
    <mergeCell ref="I16:L17"/>
    <mergeCell ref="M16:N17"/>
    <mergeCell ref="O16:Q16"/>
    <mergeCell ref="U16:V16"/>
    <mergeCell ref="O17:O18"/>
    <mergeCell ref="P17:P18"/>
    <mergeCell ref="Q17:Q18"/>
    <mergeCell ref="U17:V17"/>
    <mergeCell ref="U18:V18"/>
    <mergeCell ref="B23:B24"/>
    <mergeCell ref="U19:V19"/>
    <mergeCell ref="C21:C22"/>
    <mergeCell ref="E21:E22"/>
    <mergeCell ref="O21:O22"/>
    <mergeCell ref="P21:P22"/>
    <mergeCell ref="Q21:Q22"/>
    <mergeCell ref="C19:C20"/>
    <mergeCell ref="E19:E20"/>
    <mergeCell ref="O19:O20"/>
    <mergeCell ref="P19:P20"/>
    <mergeCell ref="Q19:Q20"/>
    <mergeCell ref="B19:B20"/>
    <mergeCell ref="B21:B22"/>
    <mergeCell ref="C23:C24"/>
    <mergeCell ref="E23:E24"/>
    <mergeCell ref="O23:O24"/>
    <mergeCell ref="P23:P24"/>
    <mergeCell ref="Q23:Q24"/>
    <mergeCell ref="C25:C26"/>
    <mergeCell ref="E25:E26"/>
    <mergeCell ref="O25:O26"/>
    <mergeCell ref="P25:P26"/>
    <mergeCell ref="Q25:Q26"/>
    <mergeCell ref="B25:B26"/>
    <mergeCell ref="B30:C30"/>
    <mergeCell ref="D30:I30"/>
    <mergeCell ref="K30:L30"/>
    <mergeCell ref="M30:Q30"/>
    <mergeCell ref="B31:C32"/>
    <mergeCell ref="D31:I32"/>
    <mergeCell ref="J31:J32"/>
    <mergeCell ref="M31:Q32"/>
    <mergeCell ref="B27:B28"/>
    <mergeCell ref="C27:C28"/>
    <mergeCell ref="E27:E28"/>
    <mergeCell ref="O27:O28"/>
    <mergeCell ref="P27:P28"/>
    <mergeCell ref="Q27:Q28"/>
    <mergeCell ref="B37:L38"/>
    <mergeCell ref="M37:Q38"/>
    <mergeCell ref="B39:Q40"/>
    <mergeCell ref="B33:C34"/>
    <mergeCell ref="D33:I34"/>
    <mergeCell ref="J33:J34"/>
    <mergeCell ref="M33:Q34"/>
    <mergeCell ref="B35:C36"/>
    <mergeCell ref="D35:I36"/>
    <mergeCell ref="J35:J36"/>
    <mergeCell ref="M35:Q36"/>
  </mergeCells>
  <pageMargins left="0.62992125984251968" right="0.19685039370078741" top="0.23622047244094491" bottom="0.19685039370078741" header="0.15748031496062992" footer="0"/>
  <pageSetup paperSize="9" scale="5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Q70"/>
  <sheetViews>
    <sheetView topLeftCell="G15" zoomScale="70" zoomScaleNormal="70" workbookViewId="0">
      <selection activeCell="S33" sqref="S33"/>
    </sheetView>
  </sheetViews>
  <sheetFormatPr baseColWidth="10" defaultColWidth="12.5703125" defaultRowHeight="15"/>
  <cols>
    <col min="1" max="1" width="6.7109375" style="1" customWidth="1"/>
    <col min="2" max="2" width="45.42578125" style="1" customWidth="1"/>
    <col min="3" max="3" width="86.85546875" style="1" customWidth="1"/>
    <col min="4" max="4" width="16.5703125" style="1" customWidth="1"/>
    <col min="5" max="5" width="13.85546875" style="1" customWidth="1"/>
    <col min="6" max="6" width="16.7109375" style="1" customWidth="1"/>
    <col min="7" max="7" width="18" style="1" customWidth="1"/>
    <col min="8" max="8" width="22.85546875" style="1" customWidth="1"/>
    <col min="9" max="9" width="16.42578125" style="1" customWidth="1"/>
    <col min="10" max="10" width="20.85546875" style="3" customWidth="1"/>
    <col min="11" max="11" width="13.5703125" style="1" customWidth="1"/>
    <col min="12" max="12" width="15.85546875" style="1" customWidth="1"/>
    <col min="13" max="13" width="14.8554687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2" spans="2:251" ht="15.75">
      <c r="B2" s="90"/>
      <c r="C2" s="86" t="s">
        <v>46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88" t="s">
        <v>52</v>
      </c>
      <c r="O2" s="88"/>
      <c r="P2" s="87"/>
      <c r="Q2" s="87"/>
    </row>
    <row r="3" spans="2:251" ht="15.75">
      <c r="B3" s="90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8" t="s">
        <v>50</v>
      </c>
      <c r="O3" s="88"/>
      <c r="P3" s="87"/>
      <c r="Q3" s="87"/>
    </row>
    <row r="4" spans="2:251" ht="15.75">
      <c r="B4" s="90"/>
      <c r="C4" s="86" t="s">
        <v>47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8" t="s">
        <v>51</v>
      </c>
      <c r="O4" s="88"/>
      <c r="P4" s="87"/>
      <c r="Q4" s="87"/>
    </row>
    <row r="5" spans="2:251" ht="15.75">
      <c r="B5" s="90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9" t="s">
        <v>49</v>
      </c>
      <c r="O5" s="89"/>
      <c r="P5" s="87"/>
      <c r="Q5" s="87"/>
    </row>
    <row r="7" spans="2:251" s="40" customFormat="1" ht="12.75" customHeight="1"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53"/>
    </row>
    <row r="8" spans="2:251" s="40" customFormat="1" ht="31.5" customHeight="1">
      <c r="B8" s="66" t="s">
        <v>35</v>
      </c>
      <c r="C8" s="66" t="s">
        <v>53</v>
      </c>
      <c r="D8" s="131" t="s">
        <v>54</v>
      </c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3"/>
      <c r="R8" s="53"/>
    </row>
    <row r="9" spans="2:251" s="40" customFormat="1" ht="36" customHeight="1">
      <c r="B9" s="66" t="s">
        <v>29</v>
      </c>
      <c r="C9" s="78">
        <v>45658</v>
      </c>
      <c r="D9" s="107" t="s">
        <v>55</v>
      </c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</row>
    <row r="10" spans="2:251" s="40" customFormat="1" ht="36" customHeight="1">
      <c r="B10" s="127" t="s">
        <v>34</v>
      </c>
      <c r="C10" s="128"/>
      <c r="D10" s="108" t="s">
        <v>56</v>
      </c>
      <c r="E10" s="108"/>
      <c r="F10" s="108"/>
      <c r="G10" s="108"/>
      <c r="H10" s="108"/>
      <c r="I10" s="109"/>
      <c r="J10" s="110" t="s">
        <v>78</v>
      </c>
      <c r="K10" s="111"/>
      <c r="L10" s="112"/>
      <c r="M10" s="119" t="s">
        <v>28</v>
      </c>
      <c r="N10" s="120"/>
      <c r="O10" s="120"/>
      <c r="P10" s="120"/>
      <c r="Q10" s="121"/>
      <c r="R10" s="48"/>
      <c r="T10" s="145"/>
      <c r="U10" s="145"/>
      <c r="V10" s="145"/>
      <c r="W10" s="145"/>
      <c r="X10" s="145"/>
    </row>
    <row r="11" spans="2:251" s="40" customFormat="1" ht="36" customHeight="1">
      <c r="B11" s="127" t="s">
        <v>27</v>
      </c>
      <c r="C11" s="128"/>
      <c r="D11" s="108" t="s">
        <v>57</v>
      </c>
      <c r="E11" s="108"/>
      <c r="F11" s="108"/>
      <c r="G11" s="108"/>
      <c r="H11" s="108"/>
      <c r="I11" s="109"/>
      <c r="J11" s="113"/>
      <c r="K11" s="114"/>
      <c r="L11" s="115"/>
      <c r="M11" s="67" t="s">
        <v>26</v>
      </c>
      <c r="N11" s="146" t="s">
        <v>25</v>
      </c>
      <c r="O11" s="146"/>
      <c r="P11" s="146"/>
      <c r="Q11" s="67" t="s">
        <v>24</v>
      </c>
      <c r="R11" s="48"/>
      <c r="T11" s="52"/>
      <c r="U11" s="52"/>
      <c r="V11" s="52"/>
      <c r="W11" s="52"/>
      <c r="X11" s="52"/>
    </row>
    <row r="12" spans="2:251" s="40" customFormat="1" ht="31.5" customHeight="1">
      <c r="B12" s="129" t="s">
        <v>23</v>
      </c>
      <c r="C12" s="130"/>
      <c r="D12" s="122" t="s">
        <v>75</v>
      </c>
      <c r="E12" s="122"/>
      <c r="F12" s="122"/>
      <c r="G12" s="122"/>
      <c r="H12" s="122"/>
      <c r="I12" s="123"/>
      <c r="J12" s="113"/>
      <c r="K12" s="114"/>
      <c r="L12" s="115"/>
      <c r="M12" s="68"/>
      <c r="N12" s="147"/>
      <c r="O12" s="148"/>
      <c r="P12" s="149"/>
      <c r="Q12" s="69"/>
      <c r="R12" s="48"/>
      <c r="T12" s="51"/>
      <c r="U12" s="150"/>
      <c r="V12" s="150"/>
      <c r="W12" s="150"/>
      <c r="X12" s="51"/>
      <c r="Z12" s="50"/>
      <c r="AA12" s="50"/>
    </row>
    <row r="13" spans="2:251" s="40" customFormat="1" ht="74.25" customHeight="1">
      <c r="B13" s="139" t="s">
        <v>22</v>
      </c>
      <c r="C13" s="140"/>
      <c r="D13" s="122" t="s">
        <v>76</v>
      </c>
      <c r="E13" s="122"/>
      <c r="F13" s="122"/>
      <c r="G13" s="122"/>
      <c r="H13" s="122"/>
      <c r="I13" s="123"/>
      <c r="J13" s="113"/>
      <c r="K13" s="114"/>
      <c r="L13" s="115"/>
      <c r="M13" s="70"/>
      <c r="N13" s="124"/>
      <c r="O13" s="125"/>
      <c r="P13" s="126"/>
      <c r="Q13" s="71"/>
      <c r="R13" s="48"/>
      <c r="T13" s="49"/>
      <c r="U13" s="141"/>
      <c r="V13" s="141"/>
      <c r="W13" s="141"/>
      <c r="X13" s="45"/>
      <c r="Z13" s="43"/>
      <c r="AA13" s="42"/>
      <c r="AB13" s="41"/>
    </row>
    <row r="14" spans="2:251" s="40" customFormat="1" ht="74.25" customHeight="1">
      <c r="B14" s="91" t="s">
        <v>21</v>
      </c>
      <c r="C14" s="92"/>
      <c r="D14" s="134" t="s">
        <v>77</v>
      </c>
      <c r="E14" s="134"/>
      <c r="F14" s="134"/>
      <c r="G14" s="134"/>
      <c r="H14" s="134"/>
      <c r="I14" s="135"/>
      <c r="J14" s="113"/>
      <c r="K14" s="114"/>
      <c r="L14" s="115"/>
      <c r="M14" s="72"/>
      <c r="N14" s="136"/>
      <c r="O14" s="137"/>
      <c r="P14" s="138"/>
      <c r="Q14" s="73"/>
      <c r="R14" s="48"/>
      <c r="T14" s="49"/>
      <c r="U14" s="141"/>
      <c r="V14" s="141"/>
      <c r="W14" s="141"/>
      <c r="X14" s="45"/>
      <c r="Z14" s="43"/>
      <c r="AA14" s="42"/>
      <c r="AB14" s="41"/>
    </row>
    <row r="15" spans="2:251" s="40" customFormat="1" ht="28.5" customHeight="1">
      <c r="B15" s="74" t="s">
        <v>44</v>
      </c>
      <c r="C15" s="75"/>
      <c r="D15" s="93" t="s">
        <v>61</v>
      </c>
      <c r="E15" s="93"/>
      <c r="F15" s="93"/>
      <c r="G15" s="93"/>
      <c r="H15" s="93"/>
      <c r="I15" s="94"/>
      <c r="J15" s="116"/>
      <c r="K15" s="117"/>
      <c r="L15" s="118"/>
      <c r="M15" s="76"/>
      <c r="N15" s="136"/>
      <c r="O15" s="137"/>
      <c r="P15" s="138"/>
      <c r="Q15" s="77"/>
      <c r="R15" s="48"/>
      <c r="T15" s="47"/>
      <c r="U15" s="141"/>
      <c r="V15" s="141"/>
      <c r="W15" s="46"/>
      <c r="X15" s="45"/>
      <c r="Y15" s="44"/>
      <c r="Z15" s="43"/>
      <c r="AA15" s="42"/>
      <c r="AB15" s="41"/>
    </row>
    <row r="16" spans="2:251" ht="28.5" customHeight="1">
      <c r="B16" s="95" t="s">
        <v>45</v>
      </c>
      <c r="C16" s="144" t="s">
        <v>31</v>
      </c>
      <c r="D16" s="143" t="s">
        <v>37</v>
      </c>
      <c r="E16" s="143" t="s">
        <v>20</v>
      </c>
      <c r="F16" s="143" t="s">
        <v>43</v>
      </c>
      <c r="G16" s="159" t="s">
        <v>39</v>
      </c>
      <c r="H16" s="143" t="s">
        <v>33</v>
      </c>
      <c r="I16" s="160" t="s">
        <v>32</v>
      </c>
      <c r="J16" s="161"/>
      <c r="K16" s="161"/>
      <c r="L16" s="162"/>
      <c r="M16" s="143" t="s">
        <v>19</v>
      </c>
      <c r="N16" s="143"/>
      <c r="O16" s="156" t="s">
        <v>18</v>
      </c>
      <c r="P16" s="156"/>
      <c r="Q16" s="156"/>
      <c r="R16" s="3"/>
      <c r="S16" s="3"/>
      <c r="T16" s="10"/>
      <c r="U16" s="142"/>
      <c r="V16" s="142"/>
      <c r="W16" s="3"/>
      <c r="X16" s="9"/>
      <c r="Y16" s="3"/>
      <c r="Z16" s="16"/>
      <c r="AA16" s="6"/>
      <c r="AB16" s="3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3.75" customHeight="1">
      <c r="B17" s="96"/>
      <c r="C17" s="144"/>
      <c r="D17" s="143"/>
      <c r="E17" s="143"/>
      <c r="F17" s="143"/>
      <c r="G17" s="143"/>
      <c r="H17" s="143"/>
      <c r="I17" s="163"/>
      <c r="J17" s="164"/>
      <c r="K17" s="164"/>
      <c r="L17" s="165"/>
      <c r="M17" s="143"/>
      <c r="N17" s="143"/>
      <c r="O17" s="143" t="s">
        <v>17</v>
      </c>
      <c r="P17" s="143" t="s">
        <v>16</v>
      </c>
      <c r="Q17" s="144" t="s">
        <v>15</v>
      </c>
      <c r="R17" s="3"/>
      <c r="S17" s="3"/>
      <c r="T17" s="8"/>
      <c r="U17" s="142"/>
      <c r="V17" s="142"/>
      <c r="W17" s="3"/>
      <c r="X17" s="7"/>
      <c r="Y17" s="3"/>
      <c r="Z17" s="16"/>
      <c r="AA17" s="6"/>
      <c r="AB17" s="3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39.75" customHeight="1">
      <c r="B18" s="97"/>
      <c r="C18" s="144"/>
      <c r="D18" s="143"/>
      <c r="E18" s="143"/>
      <c r="F18" s="143"/>
      <c r="G18" s="143"/>
      <c r="H18" s="143"/>
      <c r="I18" s="58" t="s">
        <v>14</v>
      </c>
      <c r="J18" s="58" t="s">
        <v>13</v>
      </c>
      <c r="K18" s="58" t="s">
        <v>12</v>
      </c>
      <c r="L18" s="59" t="s">
        <v>11</v>
      </c>
      <c r="M18" s="64" t="s">
        <v>10</v>
      </c>
      <c r="N18" s="63" t="s">
        <v>9</v>
      </c>
      <c r="O18" s="143"/>
      <c r="P18" s="143"/>
      <c r="Q18" s="144"/>
      <c r="R18" s="3"/>
      <c r="S18" s="3"/>
      <c r="T18" s="5"/>
      <c r="U18" s="142"/>
      <c r="V18" s="142"/>
      <c r="X18" s="6"/>
      <c r="Z18" s="16"/>
      <c r="AA18" s="6"/>
      <c r="AB18" s="3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</row>
    <row r="19" spans="2:251" ht="33" customHeight="1">
      <c r="B19" s="206" t="s">
        <v>96</v>
      </c>
      <c r="C19" s="151" t="s">
        <v>99</v>
      </c>
      <c r="D19" s="65" t="s">
        <v>36</v>
      </c>
      <c r="E19" s="152" t="s">
        <v>30</v>
      </c>
      <c r="F19" s="60">
        <v>15</v>
      </c>
      <c r="G19" s="65" t="s">
        <v>36</v>
      </c>
      <c r="H19" s="61">
        <v>100800000</v>
      </c>
      <c r="I19" s="27"/>
      <c r="J19" s="24"/>
      <c r="K19" s="26"/>
      <c r="L19" s="24"/>
      <c r="M19" s="39"/>
      <c r="N19" s="39"/>
      <c r="O19" s="154">
        <f>+F20/F19</f>
        <v>0</v>
      </c>
      <c r="P19" s="154">
        <f>+H20/H19</f>
        <v>0</v>
      </c>
      <c r="Q19" s="155" t="e">
        <f>+(O19*O19)/P19</f>
        <v>#DIV/0!</v>
      </c>
      <c r="T19" s="5"/>
      <c r="U19" s="142"/>
      <c r="V19" s="142"/>
      <c r="X19" s="4"/>
      <c r="Z19" s="36"/>
      <c r="AA19" s="6"/>
      <c r="AB19" s="33"/>
    </row>
    <row r="20" spans="2:251" ht="37.5" customHeight="1">
      <c r="B20" s="206"/>
      <c r="C20" s="151"/>
      <c r="D20" s="65" t="s">
        <v>2</v>
      </c>
      <c r="E20" s="153"/>
      <c r="F20" s="60">
        <v>0</v>
      </c>
      <c r="G20" s="65" t="s">
        <v>38</v>
      </c>
      <c r="H20" s="61">
        <v>0</v>
      </c>
      <c r="I20" s="27"/>
      <c r="J20" s="24"/>
      <c r="K20" s="26"/>
      <c r="L20" s="24"/>
      <c r="M20" s="39"/>
      <c r="N20" s="39"/>
      <c r="O20" s="154"/>
      <c r="P20" s="154"/>
      <c r="Q20" s="155"/>
      <c r="T20" s="5"/>
      <c r="U20" s="54"/>
      <c r="V20" s="54"/>
      <c r="X20" s="4"/>
      <c r="Z20" s="36"/>
      <c r="AA20" s="6"/>
      <c r="AB20" s="33"/>
    </row>
    <row r="21" spans="2:251" ht="27" customHeight="1">
      <c r="B21" s="209" t="s">
        <v>97</v>
      </c>
      <c r="C21" s="151" t="s">
        <v>100</v>
      </c>
      <c r="D21" s="65" t="s">
        <v>3</v>
      </c>
      <c r="E21" s="152"/>
      <c r="F21" s="32">
        <v>2</v>
      </c>
      <c r="G21" s="65" t="s">
        <v>3</v>
      </c>
      <c r="H21" s="27">
        <v>67200000</v>
      </c>
      <c r="I21" s="27"/>
      <c r="J21" s="20"/>
      <c r="K21" s="26"/>
      <c r="L21" s="20"/>
      <c r="M21" s="31"/>
      <c r="N21" s="31"/>
      <c r="O21" s="195"/>
      <c r="P21" s="195"/>
      <c r="Q21" s="197"/>
      <c r="X21" s="35"/>
      <c r="Z21" s="36"/>
      <c r="AA21" s="6"/>
      <c r="AB21" s="33"/>
    </row>
    <row r="22" spans="2:251" ht="27" customHeight="1">
      <c r="B22" s="210"/>
      <c r="C22" s="192"/>
      <c r="D22" s="65" t="s">
        <v>2</v>
      </c>
      <c r="E22" s="158"/>
      <c r="F22" s="34">
        <v>0</v>
      </c>
      <c r="G22" s="65" t="s">
        <v>38</v>
      </c>
      <c r="H22" s="22">
        <v>0</v>
      </c>
      <c r="I22" s="22"/>
      <c r="J22" s="20"/>
      <c r="K22" s="26"/>
      <c r="L22" s="20"/>
      <c r="M22" s="38"/>
      <c r="N22" s="37"/>
      <c r="O22" s="196"/>
      <c r="P22" s="196"/>
      <c r="Q22" s="198"/>
      <c r="X22" s="35"/>
      <c r="Z22" s="36"/>
      <c r="AA22" s="6"/>
      <c r="AB22" s="33"/>
    </row>
    <row r="23" spans="2:251" ht="50.45" customHeight="1">
      <c r="B23" s="207" t="s">
        <v>98</v>
      </c>
      <c r="C23" s="192" t="s">
        <v>133</v>
      </c>
      <c r="D23" s="65" t="s">
        <v>3</v>
      </c>
      <c r="E23" s="152"/>
      <c r="F23" s="32">
        <v>250</v>
      </c>
      <c r="G23" s="65" t="s">
        <v>3</v>
      </c>
      <c r="H23" s="27">
        <v>100800000</v>
      </c>
      <c r="I23" s="27"/>
      <c r="J23" s="24"/>
      <c r="K23" s="26"/>
      <c r="L23" s="24"/>
      <c r="M23" s="31"/>
      <c r="N23" s="31"/>
      <c r="O23" s="105"/>
      <c r="P23" s="105"/>
      <c r="Q23" s="87"/>
      <c r="X23" s="35"/>
    </row>
    <row r="24" spans="2:251" ht="53.45" customHeight="1">
      <c r="B24" s="208"/>
      <c r="C24" s="192"/>
      <c r="D24" s="65" t="s">
        <v>2</v>
      </c>
      <c r="E24" s="158"/>
      <c r="F24" s="34">
        <v>0</v>
      </c>
      <c r="G24" s="65" t="s">
        <v>38</v>
      </c>
      <c r="H24" s="22">
        <v>0</v>
      </c>
      <c r="I24" s="22"/>
      <c r="J24" s="24"/>
      <c r="K24" s="26"/>
      <c r="L24" s="24"/>
      <c r="M24" s="24"/>
      <c r="N24" s="19"/>
      <c r="O24" s="105"/>
      <c r="P24" s="105"/>
      <c r="Q24" s="87"/>
      <c r="AB24" s="33"/>
    </row>
    <row r="25" spans="2:251" ht="15.75">
      <c r="B25" s="87"/>
      <c r="C25" s="157" t="s">
        <v>8</v>
      </c>
      <c r="D25" s="65" t="s">
        <v>3</v>
      </c>
      <c r="E25" s="152"/>
      <c r="F25" s="32">
        <f>F19+F21+F23</f>
        <v>267</v>
      </c>
      <c r="G25" s="65" t="s">
        <v>3</v>
      </c>
      <c r="H25" s="25">
        <f>H19+H21+H23</f>
        <v>268800000</v>
      </c>
      <c r="I25" s="25"/>
      <c r="J25" s="24"/>
      <c r="K25" s="24"/>
      <c r="L25" s="24"/>
      <c r="M25" s="24"/>
      <c r="N25" s="19"/>
      <c r="O25" s="105"/>
      <c r="P25" s="105"/>
      <c r="Q25" s="87"/>
    </row>
    <row r="26" spans="2:251" ht="15.75">
      <c r="B26" s="87"/>
      <c r="C26" s="157"/>
      <c r="D26" s="65" t="s">
        <v>2</v>
      </c>
      <c r="E26" s="158"/>
      <c r="F26" s="23">
        <v>0</v>
      </c>
      <c r="G26" s="65" t="s">
        <v>38</v>
      </c>
      <c r="H26" s="22">
        <v>0</v>
      </c>
      <c r="I26" s="20"/>
      <c r="J26" s="20"/>
      <c r="K26" s="21"/>
      <c r="L26" s="20"/>
      <c r="M26" s="20"/>
      <c r="N26" s="19"/>
      <c r="O26" s="105"/>
      <c r="P26" s="105"/>
      <c r="Q26" s="87"/>
    </row>
    <row r="27" spans="2:251">
      <c r="D27" s="18"/>
      <c r="H27" s="17"/>
      <c r="I27" s="14"/>
      <c r="J27" s="16"/>
      <c r="K27" s="16"/>
      <c r="L27" s="16"/>
      <c r="M27" s="15"/>
      <c r="N27" s="15"/>
      <c r="O27" s="14"/>
      <c r="P27" s="12"/>
      <c r="Q27" s="13"/>
      <c r="R27" s="12"/>
    </row>
    <row r="28" spans="2:251" ht="31.5">
      <c r="B28" s="171" t="s">
        <v>40</v>
      </c>
      <c r="C28" s="171"/>
      <c r="D28" s="104" t="s">
        <v>7</v>
      </c>
      <c r="E28" s="104"/>
      <c r="F28" s="104"/>
      <c r="G28" s="104"/>
      <c r="H28" s="104"/>
      <c r="I28" s="104"/>
      <c r="J28" s="62" t="s">
        <v>41</v>
      </c>
      <c r="K28" s="104" t="s">
        <v>42</v>
      </c>
      <c r="L28" s="104"/>
      <c r="M28" s="168" t="s">
        <v>6</v>
      </c>
      <c r="N28" s="169"/>
      <c r="O28" s="169"/>
      <c r="P28" s="169"/>
      <c r="Q28" s="169"/>
    </row>
    <row r="29" spans="2:251" ht="26.25" customHeight="1">
      <c r="B29" s="172" t="s">
        <v>116</v>
      </c>
      <c r="C29" s="173"/>
      <c r="D29" s="172" t="s">
        <v>131</v>
      </c>
      <c r="E29" s="177"/>
      <c r="F29" s="177"/>
      <c r="G29" s="177"/>
      <c r="H29" s="177"/>
      <c r="I29" s="173"/>
      <c r="J29" s="176" t="s">
        <v>118</v>
      </c>
      <c r="K29" s="11" t="s">
        <v>3</v>
      </c>
      <c r="L29" s="56">
        <v>6</v>
      </c>
      <c r="M29" s="170" t="s">
        <v>119</v>
      </c>
      <c r="N29" s="170"/>
      <c r="O29" s="170"/>
      <c r="P29" s="170"/>
      <c r="Q29" s="170"/>
    </row>
    <row r="30" spans="2:251" ht="28.5" customHeight="1">
      <c r="B30" s="174"/>
      <c r="C30" s="175"/>
      <c r="D30" s="174"/>
      <c r="E30" s="178"/>
      <c r="F30" s="178"/>
      <c r="G30" s="178"/>
      <c r="H30" s="178"/>
      <c r="I30" s="175"/>
      <c r="J30" s="176"/>
      <c r="K30" s="11" t="s">
        <v>2</v>
      </c>
      <c r="L30" s="55">
        <v>0</v>
      </c>
      <c r="M30" s="170"/>
      <c r="N30" s="170"/>
      <c r="O30" s="170"/>
      <c r="P30" s="170"/>
      <c r="Q30" s="170"/>
    </row>
    <row r="31" spans="2:251" ht="18.75" customHeight="1">
      <c r="B31" s="181"/>
      <c r="C31" s="182"/>
      <c r="D31" s="98" t="s">
        <v>5</v>
      </c>
      <c r="E31" s="99"/>
      <c r="F31" s="99"/>
      <c r="G31" s="99"/>
      <c r="H31" s="99"/>
      <c r="I31" s="100"/>
      <c r="J31" s="191"/>
      <c r="K31" s="11" t="s">
        <v>3</v>
      </c>
      <c r="L31" s="57"/>
      <c r="M31" s="179" t="s">
        <v>4</v>
      </c>
      <c r="N31" s="179"/>
      <c r="O31" s="179"/>
      <c r="P31" s="179"/>
      <c r="Q31" s="179"/>
    </row>
    <row r="32" spans="2:251" ht="14.25" customHeight="1">
      <c r="B32" s="183"/>
      <c r="C32" s="184"/>
      <c r="D32" s="101"/>
      <c r="E32" s="102"/>
      <c r="F32" s="102"/>
      <c r="G32" s="102"/>
      <c r="H32" s="102"/>
      <c r="I32" s="103"/>
      <c r="J32" s="191"/>
      <c r="K32" s="11" t="s">
        <v>2</v>
      </c>
      <c r="L32" s="55"/>
      <c r="M32" s="179"/>
      <c r="N32" s="179"/>
      <c r="O32" s="179"/>
      <c r="P32" s="179"/>
      <c r="Q32" s="179"/>
    </row>
    <row r="33" spans="2:53" ht="15.75">
      <c r="B33" s="181"/>
      <c r="C33" s="182"/>
      <c r="D33" s="98" t="s">
        <v>5</v>
      </c>
      <c r="E33" s="99"/>
      <c r="F33" s="99"/>
      <c r="G33" s="99"/>
      <c r="H33" s="99"/>
      <c r="I33" s="100"/>
      <c r="J33" s="191"/>
      <c r="K33" s="11" t="s">
        <v>3</v>
      </c>
      <c r="L33" s="55"/>
      <c r="M33" s="180" t="s">
        <v>120</v>
      </c>
      <c r="N33" s="180"/>
      <c r="O33" s="180"/>
      <c r="P33" s="180"/>
      <c r="Q33" s="180"/>
    </row>
    <row r="34" spans="2:53" ht="15.75">
      <c r="B34" s="183"/>
      <c r="C34" s="184"/>
      <c r="D34" s="101"/>
      <c r="E34" s="102"/>
      <c r="F34" s="102"/>
      <c r="G34" s="102"/>
      <c r="H34" s="102"/>
      <c r="I34" s="103"/>
      <c r="J34" s="191"/>
      <c r="K34" s="11" t="s">
        <v>2</v>
      </c>
      <c r="L34" s="55"/>
      <c r="M34" s="180"/>
      <c r="N34" s="180"/>
      <c r="O34" s="180"/>
      <c r="P34" s="180"/>
      <c r="Q34" s="180"/>
    </row>
    <row r="35" spans="2:53" ht="15" customHeight="1">
      <c r="B35" s="185" t="s">
        <v>1</v>
      </c>
      <c r="C35" s="186"/>
      <c r="D35" s="186"/>
      <c r="E35" s="186"/>
      <c r="F35" s="186"/>
      <c r="G35" s="186"/>
      <c r="H35" s="186"/>
      <c r="I35" s="186"/>
      <c r="J35" s="186"/>
      <c r="K35" s="186"/>
      <c r="L35" s="187"/>
      <c r="M35" s="179" t="s">
        <v>0</v>
      </c>
      <c r="N35" s="179"/>
      <c r="O35" s="179"/>
      <c r="P35" s="179"/>
      <c r="Q35" s="179"/>
    </row>
    <row r="36" spans="2:53" ht="29.25" customHeight="1">
      <c r="B36" s="188"/>
      <c r="C36" s="189"/>
      <c r="D36" s="189"/>
      <c r="E36" s="189"/>
      <c r="F36" s="189"/>
      <c r="G36" s="189"/>
      <c r="H36" s="189"/>
      <c r="I36" s="189"/>
      <c r="J36" s="189"/>
      <c r="K36" s="189"/>
      <c r="L36" s="190"/>
      <c r="M36" s="179"/>
      <c r="N36" s="179"/>
      <c r="O36" s="179"/>
      <c r="P36" s="179"/>
      <c r="Q36" s="179"/>
    </row>
    <row r="37" spans="2:53">
      <c r="B37" s="84" t="s">
        <v>48</v>
      </c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</row>
    <row r="38" spans="2:53" ht="15.75"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</row>
    <row r="39" spans="2:53" ht="15.75"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</row>
    <row r="40" spans="2:53" ht="15.75"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</row>
    <row r="41" spans="2:53" ht="15.75"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</row>
    <row r="42" spans="2:53" ht="15.75"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</row>
    <row r="43" spans="2:53" ht="15.75"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</row>
    <row r="44" spans="2:53" ht="15.75"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2:53" ht="15.75"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2:53" ht="15.75"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2:53" ht="15.75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2:53" ht="15.75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8:53" ht="15.75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8:53" ht="15.75"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8:53" ht="15.75"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8:53" ht="15.75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8:53" ht="15.75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8:53" ht="15.75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8:53" ht="15.75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18:53" ht="15.75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18:53" ht="15.75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18:53" ht="15.75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18:53" ht="15.75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18:53" ht="15.75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8:53" ht="15.75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8:53" ht="15.75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18:53" ht="15.75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18:53" ht="15.75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8:53" ht="15.75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8:53" ht="15.75"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8:53" ht="15.75"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8:53" ht="15.75"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18:53" ht="15.75"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18:53" ht="15.75"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</sheetData>
  <mergeCells count="94">
    <mergeCell ref="B2:B5"/>
    <mergeCell ref="C2:M3"/>
    <mergeCell ref="N2:O2"/>
    <mergeCell ref="P2:Q5"/>
    <mergeCell ref="N3:O3"/>
    <mergeCell ref="C4:M5"/>
    <mergeCell ref="N4:O4"/>
    <mergeCell ref="N5:O5"/>
    <mergeCell ref="T10:X10"/>
    <mergeCell ref="B11:C11"/>
    <mergeCell ref="D11:I11"/>
    <mergeCell ref="N11:P11"/>
    <mergeCell ref="B12:C12"/>
    <mergeCell ref="D12:I12"/>
    <mergeCell ref="N12:P12"/>
    <mergeCell ref="U12:W12"/>
    <mergeCell ref="C7:Q7"/>
    <mergeCell ref="D8:Q8"/>
    <mergeCell ref="D9:Q9"/>
    <mergeCell ref="B10:C10"/>
    <mergeCell ref="D10:I10"/>
    <mergeCell ref="J10:L15"/>
    <mergeCell ref="M10:Q10"/>
    <mergeCell ref="B13:C13"/>
    <mergeCell ref="D13:I13"/>
    <mergeCell ref="N13:P13"/>
    <mergeCell ref="B16:B18"/>
    <mergeCell ref="C16:C18"/>
    <mergeCell ref="D16:D18"/>
    <mergeCell ref="E16:E18"/>
    <mergeCell ref="F16:F18"/>
    <mergeCell ref="G16:G18"/>
    <mergeCell ref="U13:W13"/>
    <mergeCell ref="B14:C14"/>
    <mergeCell ref="D14:I14"/>
    <mergeCell ref="N14:P14"/>
    <mergeCell ref="U14:W14"/>
    <mergeCell ref="D15:I15"/>
    <mergeCell ref="N15:P15"/>
    <mergeCell ref="U15:V15"/>
    <mergeCell ref="H16:H18"/>
    <mergeCell ref="I16:L17"/>
    <mergeCell ref="M16:N17"/>
    <mergeCell ref="O16:Q16"/>
    <mergeCell ref="U16:V16"/>
    <mergeCell ref="O17:O18"/>
    <mergeCell ref="P17:P18"/>
    <mergeCell ref="Q17:Q18"/>
    <mergeCell ref="U17:V17"/>
    <mergeCell ref="U18:V18"/>
    <mergeCell ref="B23:B24"/>
    <mergeCell ref="U19:V19"/>
    <mergeCell ref="C21:C22"/>
    <mergeCell ref="E21:E22"/>
    <mergeCell ref="O21:O22"/>
    <mergeCell ref="P21:P22"/>
    <mergeCell ref="Q21:Q22"/>
    <mergeCell ref="C19:C20"/>
    <mergeCell ref="E19:E20"/>
    <mergeCell ref="O19:O20"/>
    <mergeCell ref="P19:P20"/>
    <mergeCell ref="Q19:Q20"/>
    <mergeCell ref="B21:B22"/>
    <mergeCell ref="B19:B20"/>
    <mergeCell ref="C23:C24"/>
    <mergeCell ref="E23:E24"/>
    <mergeCell ref="O23:O24"/>
    <mergeCell ref="P23:P24"/>
    <mergeCell ref="Q23:Q24"/>
    <mergeCell ref="B28:C28"/>
    <mergeCell ref="D28:I28"/>
    <mergeCell ref="K28:L28"/>
    <mergeCell ref="M28:Q28"/>
    <mergeCell ref="B29:C30"/>
    <mergeCell ref="D29:I30"/>
    <mergeCell ref="J29:J30"/>
    <mergeCell ref="M29:Q30"/>
    <mergeCell ref="B25:B26"/>
    <mergeCell ref="C25:C26"/>
    <mergeCell ref="E25:E26"/>
    <mergeCell ref="O25:O26"/>
    <mergeCell ref="P25:P26"/>
    <mergeCell ref="Q25:Q26"/>
    <mergeCell ref="B35:L36"/>
    <mergeCell ref="M35:Q36"/>
    <mergeCell ref="B37:Q38"/>
    <mergeCell ref="B31:C32"/>
    <mergeCell ref="D31:I32"/>
    <mergeCell ref="J31:J32"/>
    <mergeCell ref="M31:Q32"/>
    <mergeCell ref="B33:C34"/>
    <mergeCell ref="D33:I34"/>
    <mergeCell ref="J33:J34"/>
    <mergeCell ref="M33:Q34"/>
  </mergeCells>
  <pageMargins left="0.62992125984251968" right="0.19685039370078741" top="0.23622047244094491" bottom="0.19685039370078741" header="0.15748031496062992" footer="0"/>
  <pageSetup paperSize="9" scale="5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Q76"/>
  <sheetViews>
    <sheetView topLeftCell="I25" zoomScale="70" zoomScaleNormal="70" workbookViewId="0">
      <selection activeCell="U41" sqref="U41"/>
    </sheetView>
  </sheetViews>
  <sheetFormatPr baseColWidth="10" defaultColWidth="12.5703125" defaultRowHeight="15"/>
  <cols>
    <col min="1" max="1" width="6.7109375" style="1" customWidth="1"/>
    <col min="2" max="2" width="45.42578125" style="1" customWidth="1"/>
    <col min="3" max="3" width="86.85546875" style="1" customWidth="1"/>
    <col min="4" max="4" width="16.5703125" style="1" customWidth="1"/>
    <col min="5" max="5" width="13.85546875" style="1" customWidth="1"/>
    <col min="6" max="6" width="16.7109375" style="1" customWidth="1"/>
    <col min="7" max="7" width="18" style="1" customWidth="1"/>
    <col min="8" max="8" width="22.85546875" style="1" customWidth="1"/>
    <col min="9" max="9" width="16.42578125" style="1" customWidth="1"/>
    <col min="10" max="10" width="20.85546875" style="3" customWidth="1"/>
    <col min="11" max="11" width="13.5703125" style="1" customWidth="1"/>
    <col min="12" max="12" width="15.85546875" style="1" customWidth="1"/>
    <col min="13" max="13" width="14.8554687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2" spans="2:251" ht="15.75">
      <c r="B2" s="90"/>
      <c r="C2" s="86" t="s">
        <v>46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88" t="s">
        <v>52</v>
      </c>
      <c r="O2" s="88"/>
      <c r="P2" s="87"/>
      <c r="Q2" s="87"/>
    </row>
    <row r="3" spans="2:251" ht="15.75">
      <c r="B3" s="90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8" t="s">
        <v>50</v>
      </c>
      <c r="O3" s="88"/>
      <c r="P3" s="87"/>
      <c r="Q3" s="87"/>
    </row>
    <row r="4" spans="2:251" ht="15.75">
      <c r="B4" s="90"/>
      <c r="C4" s="86" t="s">
        <v>47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8" t="s">
        <v>51</v>
      </c>
      <c r="O4" s="88"/>
      <c r="P4" s="87"/>
      <c r="Q4" s="87"/>
    </row>
    <row r="5" spans="2:251" ht="15.75">
      <c r="B5" s="90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9" t="s">
        <v>49</v>
      </c>
      <c r="O5" s="89"/>
      <c r="P5" s="87"/>
      <c r="Q5" s="87"/>
    </row>
    <row r="7" spans="2:251" s="40" customFormat="1" ht="12.75" customHeight="1"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53"/>
    </row>
    <row r="8" spans="2:251" s="40" customFormat="1" ht="31.5" customHeight="1">
      <c r="B8" s="66" t="s">
        <v>35</v>
      </c>
      <c r="C8" s="66" t="s">
        <v>53</v>
      </c>
      <c r="D8" s="131" t="s">
        <v>79</v>
      </c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3"/>
      <c r="R8" s="53"/>
    </row>
    <row r="9" spans="2:251" s="40" customFormat="1" ht="36" customHeight="1">
      <c r="B9" s="66" t="s">
        <v>29</v>
      </c>
      <c r="C9" s="78">
        <v>45658</v>
      </c>
      <c r="D9" s="107" t="s">
        <v>55</v>
      </c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</row>
    <row r="10" spans="2:251" s="40" customFormat="1" ht="36" customHeight="1">
      <c r="B10" s="127" t="s">
        <v>34</v>
      </c>
      <c r="C10" s="128"/>
      <c r="D10" s="108" t="s">
        <v>56</v>
      </c>
      <c r="E10" s="108"/>
      <c r="F10" s="108"/>
      <c r="G10" s="108"/>
      <c r="H10" s="108"/>
      <c r="I10" s="109"/>
      <c r="J10" s="110" t="s">
        <v>82</v>
      </c>
      <c r="K10" s="111"/>
      <c r="L10" s="112"/>
      <c r="M10" s="119" t="s">
        <v>28</v>
      </c>
      <c r="N10" s="120"/>
      <c r="O10" s="120"/>
      <c r="P10" s="120"/>
      <c r="Q10" s="121"/>
      <c r="R10" s="48"/>
      <c r="T10" s="145"/>
      <c r="U10" s="145"/>
      <c r="V10" s="145"/>
      <c r="W10" s="145"/>
      <c r="X10" s="145"/>
    </row>
    <row r="11" spans="2:251" s="40" customFormat="1" ht="36" customHeight="1">
      <c r="B11" s="127" t="s">
        <v>27</v>
      </c>
      <c r="C11" s="128"/>
      <c r="D11" s="108" t="s">
        <v>70</v>
      </c>
      <c r="E11" s="108"/>
      <c r="F11" s="108"/>
      <c r="G11" s="108"/>
      <c r="H11" s="108"/>
      <c r="I11" s="109"/>
      <c r="J11" s="113"/>
      <c r="K11" s="114"/>
      <c r="L11" s="115"/>
      <c r="M11" s="67" t="s">
        <v>26</v>
      </c>
      <c r="N11" s="146" t="s">
        <v>25</v>
      </c>
      <c r="O11" s="146"/>
      <c r="P11" s="146"/>
      <c r="Q11" s="67" t="s">
        <v>24</v>
      </c>
      <c r="R11" s="48"/>
      <c r="T11" s="52"/>
      <c r="U11" s="52"/>
      <c r="V11" s="52"/>
      <c r="W11" s="52"/>
      <c r="X11" s="52"/>
    </row>
    <row r="12" spans="2:251" s="40" customFormat="1" ht="31.5" customHeight="1">
      <c r="B12" s="129" t="s">
        <v>23</v>
      </c>
      <c r="C12" s="130"/>
      <c r="D12" s="122" t="s">
        <v>71</v>
      </c>
      <c r="E12" s="122"/>
      <c r="F12" s="122"/>
      <c r="G12" s="122"/>
      <c r="H12" s="122"/>
      <c r="I12" s="123"/>
      <c r="J12" s="113"/>
      <c r="K12" s="114"/>
      <c r="L12" s="115"/>
      <c r="M12" s="68"/>
      <c r="N12" s="147"/>
      <c r="O12" s="148"/>
      <c r="P12" s="149"/>
      <c r="Q12" s="69"/>
      <c r="R12" s="48"/>
      <c r="T12" s="51"/>
      <c r="U12" s="150"/>
      <c r="V12" s="150"/>
      <c r="W12" s="150"/>
      <c r="X12" s="51"/>
      <c r="Z12" s="50"/>
      <c r="AA12" s="50"/>
    </row>
    <row r="13" spans="2:251" s="40" customFormat="1" ht="74.25" customHeight="1">
      <c r="B13" s="139" t="s">
        <v>22</v>
      </c>
      <c r="C13" s="140"/>
      <c r="D13" s="122" t="s">
        <v>80</v>
      </c>
      <c r="E13" s="122"/>
      <c r="F13" s="122"/>
      <c r="G13" s="122"/>
      <c r="H13" s="122"/>
      <c r="I13" s="123"/>
      <c r="J13" s="113"/>
      <c r="K13" s="114"/>
      <c r="L13" s="115"/>
      <c r="M13" s="70"/>
      <c r="N13" s="124"/>
      <c r="O13" s="125"/>
      <c r="P13" s="126"/>
      <c r="Q13" s="71"/>
      <c r="R13" s="48"/>
      <c r="T13" s="49"/>
      <c r="U13" s="141"/>
      <c r="V13" s="141"/>
      <c r="W13" s="141"/>
      <c r="X13" s="45"/>
      <c r="Z13" s="43"/>
      <c r="AA13" s="42"/>
      <c r="AB13" s="41"/>
    </row>
    <row r="14" spans="2:251" s="40" customFormat="1" ht="74.25" customHeight="1">
      <c r="B14" s="91" t="s">
        <v>21</v>
      </c>
      <c r="C14" s="92"/>
      <c r="D14" s="134" t="s">
        <v>81</v>
      </c>
      <c r="E14" s="134"/>
      <c r="F14" s="134"/>
      <c r="G14" s="134"/>
      <c r="H14" s="134"/>
      <c r="I14" s="135"/>
      <c r="J14" s="113"/>
      <c r="K14" s="114"/>
      <c r="L14" s="115"/>
      <c r="M14" s="72"/>
      <c r="N14" s="136"/>
      <c r="O14" s="137"/>
      <c r="P14" s="138"/>
      <c r="Q14" s="73"/>
      <c r="R14" s="48"/>
      <c r="T14" s="49"/>
      <c r="U14" s="141"/>
      <c r="V14" s="141"/>
      <c r="W14" s="141"/>
      <c r="X14" s="45"/>
      <c r="Z14" s="43"/>
      <c r="AA14" s="42"/>
      <c r="AB14" s="41"/>
    </row>
    <row r="15" spans="2:251" s="40" customFormat="1" ht="28.5" customHeight="1">
      <c r="B15" s="74" t="s">
        <v>44</v>
      </c>
      <c r="C15" s="75"/>
      <c r="D15" s="93" t="s">
        <v>61</v>
      </c>
      <c r="E15" s="93"/>
      <c r="F15" s="93"/>
      <c r="G15" s="93"/>
      <c r="H15" s="93"/>
      <c r="I15" s="94"/>
      <c r="J15" s="116"/>
      <c r="K15" s="117"/>
      <c r="L15" s="118"/>
      <c r="M15" s="76"/>
      <c r="N15" s="136"/>
      <c r="O15" s="137"/>
      <c r="P15" s="138"/>
      <c r="Q15" s="77"/>
      <c r="R15" s="48"/>
      <c r="T15" s="47"/>
      <c r="U15" s="141"/>
      <c r="V15" s="141"/>
      <c r="W15" s="46"/>
      <c r="X15" s="45"/>
      <c r="Y15" s="44"/>
      <c r="Z15" s="43"/>
      <c r="AA15" s="42"/>
      <c r="AB15" s="41"/>
    </row>
    <row r="16" spans="2:251" ht="28.5" customHeight="1">
      <c r="B16" s="95" t="s">
        <v>45</v>
      </c>
      <c r="C16" s="144" t="s">
        <v>31</v>
      </c>
      <c r="D16" s="143" t="s">
        <v>37</v>
      </c>
      <c r="E16" s="143" t="s">
        <v>20</v>
      </c>
      <c r="F16" s="143" t="s">
        <v>43</v>
      </c>
      <c r="G16" s="159" t="s">
        <v>39</v>
      </c>
      <c r="H16" s="143" t="s">
        <v>33</v>
      </c>
      <c r="I16" s="160" t="s">
        <v>32</v>
      </c>
      <c r="J16" s="161"/>
      <c r="K16" s="161"/>
      <c r="L16" s="162"/>
      <c r="M16" s="143" t="s">
        <v>19</v>
      </c>
      <c r="N16" s="143"/>
      <c r="O16" s="156" t="s">
        <v>18</v>
      </c>
      <c r="P16" s="156"/>
      <c r="Q16" s="156"/>
      <c r="R16" s="3"/>
      <c r="S16" s="3"/>
      <c r="T16" s="10"/>
      <c r="U16" s="142"/>
      <c r="V16" s="142"/>
      <c r="W16" s="3"/>
      <c r="X16" s="9"/>
      <c r="Y16" s="3"/>
      <c r="Z16" s="16"/>
      <c r="AA16" s="6"/>
      <c r="AB16" s="3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3.75" customHeight="1">
      <c r="B17" s="96"/>
      <c r="C17" s="144"/>
      <c r="D17" s="143"/>
      <c r="E17" s="143"/>
      <c r="F17" s="143"/>
      <c r="G17" s="143"/>
      <c r="H17" s="143"/>
      <c r="I17" s="163"/>
      <c r="J17" s="164"/>
      <c r="K17" s="164"/>
      <c r="L17" s="165"/>
      <c r="M17" s="143"/>
      <c r="N17" s="143"/>
      <c r="O17" s="143" t="s">
        <v>17</v>
      </c>
      <c r="P17" s="143" t="s">
        <v>16</v>
      </c>
      <c r="Q17" s="144" t="s">
        <v>15</v>
      </c>
      <c r="R17" s="3"/>
      <c r="S17" s="3"/>
      <c r="T17" s="8"/>
      <c r="U17" s="142"/>
      <c r="V17" s="142"/>
      <c r="W17" s="3"/>
      <c r="X17" s="7"/>
      <c r="Y17" s="3"/>
      <c r="Z17" s="16"/>
      <c r="AA17" s="6"/>
      <c r="AB17" s="3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39.75" customHeight="1">
      <c r="B18" s="97"/>
      <c r="C18" s="144"/>
      <c r="D18" s="143"/>
      <c r="E18" s="143"/>
      <c r="F18" s="143"/>
      <c r="G18" s="143"/>
      <c r="H18" s="143"/>
      <c r="I18" s="58" t="s">
        <v>14</v>
      </c>
      <c r="J18" s="58" t="s">
        <v>13</v>
      </c>
      <c r="K18" s="58" t="s">
        <v>12</v>
      </c>
      <c r="L18" s="59" t="s">
        <v>11</v>
      </c>
      <c r="M18" s="64" t="s">
        <v>10</v>
      </c>
      <c r="N18" s="63" t="s">
        <v>9</v>
      </c>
      <c r="O18" s="143"/>
      <c r="P18" s="143"/>
      <c r="Q18" s="144"/>
      <c r="R18" s="3"/>
      <c r="S18" s="3"/>
      <c r="T18" s="5"/>
      <c r="U18" s="142"/>
      <c r="V18" s="142"/>
      <c r="X18" s="6"/>
      <c r="Z18" s="16"/>
      <c r="AA18" s="6"/>
      <c r="AB18" s="3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</row>
    <row r="19" spans="2:251" ht="52.9" customHeight="1">
      <c r="B19" s="202" t="s">
        <v>101</v>
      </c>
      <c r="C19" s="151" t="s">
        <v>114</v>
      </c>
      <c r="D19" s="65" t="s">
        <v>36</v>
      </c>
      <c r="E19" s="152" t="s">
        <v>30</v>
      </c>
      <c r="F19" s="60">
        <v>1</v>
      </c>
      <c r="G19" s="65" t="s">
        <v>36</v>
      </c>
      <c r="H19" s="61">
        <v>139796000</v>
      </c>
      <c r="I19" s="27"/>
      <c r="J19" s="24"/>
      <c r="K19" s="26"/>
      <c r="L19" s="24"/>
      <c r="M19" s="39"/>
      <c r="N19" s="39"/>
      <c r="O19" s="154">
        <f>+F20/F19</f>
        <v>0</v>
      </c>
      <c r="P19" s="154">
        <f>+H20/H19</f>
        <v>0</v>
      </c>
      <c r="Q19" s="155" t="e">
        <f>+(O19*O19)/P19</f>
        <v>#DIV/0!</v>
      </c>
      <c r="T19" s="5"/>
      <c r="U19" s="142"/>
      <c r="V19" s="142"/>
      <c r="X19" s="4"/>
      <c r="Z19" s="36"/>
      <c r="AA19" s="6"/>
      <c r="AB19" s="33"/>
    </row>
    <row r="20" spans="2:251" ht="57.6" customHeight="1">
      <c r="B20" s="202"/>
      <c r="C20" s="151"/>
      <c r="D20" s="65" t="s">
        <v>2</v>
      </c>
      <c r="E20" s="153"/>
      <c r="F20" s="60">
        <v>0</v>
      </c>
      <c r="G20" s="65" t="s">
        <v>38</v>
      </c>
      <c r="H20" s="61">
        <v>0</v>
      </c>
      <c r="I20" s="27"/>
      <c r="J20" s="24"/>
      <c r="K20" s="26"/>
      <c r="L20" s="24"/>
      <c r="M20" s="39"/>
      <c r="N20" s="39"/>
      <c r="O20" s="154"/>
      <c r="P20" s="154"/>
      <c r="Q20" s="155"/>
      <c r="T20" s="5"/>
      <c r="U20" s="54"/>
      <c r="V20" s="54"/>
      <c r="X20" s="4"/>
      <c r="Z20" s="36"/>
      <c r="AA20" s="6"/>
      <c r="AB20" s="33"/>
    </row>
    <row r="21" spans="2:251" ht="39.6" customHeight="1">
      <c r="B21" s="202" t="s">
        <v>102</v>
      </c>
      <c r="C21" s="151" t="s">
        <v>115</v>
      </c>
      <c r="D21" s="65" t="s">
        <v>3</v>
      </c>
      <c r="E21" s="152"/>
      <c r="F21" s="32">
        <v>5</v>
      </c>
      <c r="G21" s="65" t="s">
        <v>3</v>
      </c>
      <c r="H21" s="27">
        <v>152116000</v>
      </c>
      <c r="I21" s="27"/>
      <c r="J21" s="20"/>
      <c r="K21" s="26"/>
      <c r="L21" s="20"/>
      <c r="M21" s="31"/>
      <c r="N21" s="31"/>
      <c r="O21" s="195"/>
      <c r="P21" s="195"/>
      <c r="Q21" s="197"/>
      <c r="X21" s="35"/>
      <c r="Z21" s="36"/>
      <c r="AA21" s="6"/>
      <c r="AB21" s="33"/>
    </row>
    <row r="22" spans="2:251" ht="61.15" customHeight="1">
      <c r="B22" s="202"/>
      <c r="C22" s="192"/>
      <c r="D22" s="65" t="s">
        <v>2</v>
      </c>
      <c r="E22" s="158"/>
      <c r="F22" s="34">
        <v>0</v>
      </c>
      <c r="G22" s="65" t="s">
        <v>38</v>
      </c>
      <c r="H22" s="22">
        <v>0</v>
      </c>
      <c r="I22" s="22"/>
      <c r="J22" s="20"/>
      <c r="K22" s="26"/>
      <c r="L22" s="20"/>
      <c r="M22" s="38"/>
      <c r="N22" s="37"/>
      <c r="O22" s="196"/>
      <c r="P22" s="196"/>
      <c r="Q22" s="198"/>
      <c r="X22" s="35"/>
      <c r="Z22" s="36"/>
      <c r="AA22" s="6"/>
      <c r="AB22" s="33"/>
    </row>
    <row r="23" spans="2:251" ht="50.45" customHeight="1">
      <c r="B23" s="200" t="s">
        <v>103</v>
      </c>
      <c r="C23" s="192" t="s">
        <v>107</v>
      </c>
      <c r="D23" s="65" t="s">
        <v>3</v>
      </c>
      <c r="E23" s="152"/>
      <c r="F23" s="32">
        <v>20</v>
      </c>
      <c r="G23" s="65" t="s">
        <v>3</v>
      </c>
      <c r="H23" s="27">
        <v>36960000</v>
      </c>
      <c r="I23" s="27"/>
      <c r="J23" s="24"/>
      <c r="K23" s="26"/>
      <c r="L23" s="24"/>
      <c r="M23" s="31"/>
      <c r="N23" s="31"/>
      <c r="O23" s="105"/>
      <c r="P23" s="105"/>
      <c r="Q23" s="87"/>
      <c r="X23" s="35"/>
    </row>
    <row r="24" spans="2:251" ht="58.9" customHeight="1">
      <c r="B24" s="203"/>
      <c r="C24" s="192"/>
      <c r="D24" s="65" t="s">
        <v>2</v>
      </c>
      <c r="E24" s="158"/>
      <c r="F24" s="34">
        <v>0</v>
      </c>
      <c r="G24" s="65" t="s">
        <v>38</v>
      </c>
      <c r="H24" s="22">
        <v>0</v>
      </c>
      <c r="I24" s="22"/>
      <c r="J24" s="24"/>
      <c r="K24" s="26"/>
      <c r="L24" s="24"/>
      <c r="M24" s="24"/>
      <c r="N24" s="19"/>
      <c r="O24" s="105"/>
      <c r="P24" s="105"/>
      <c r="Q24" s="87"/>
      <c r="AB24" s="33"/>
    </row>
    <row r="25" spans="2:251" ht="54.6" customHeight="1">
      <c r="B25" s="200" t="s">
        <v>104</v>
      </c>
      <c r="C25" s="192" t="s">
        <v>108</v>
      </c>
      <c r="D25" s="65" t="s">
        <v>3</v>
      </c>
      <c r="E25" s="152"/>
      <c r="F25" s="32">
        <v>25</v>
      </c>
      <c r="G25" s="65" t="s">
        <v>3</v>
      </c>
      <c r="H25" s="27">
        <v>53811000</v>
      </c>
      <c r="I25" s="27"/>
      <c r="J25" s="24"/>
      <c r="K25" s="26"/>
      <c r="L25" s="24"/>
      <c r="M25" s="31"/>
      <c r="N25" s="31"/>
      <c r="O25" s="105"/>
      <c r="P25" s="105"/>
      <c r="Q25" s="87"/>
    </row>
    <row r="26" spans="2:251" ht="70.150000000000006" customHeight="1">
      <c r="B26" s="203"/>
      <c r="C26" s="192"/>
      <c r="D26" s="65" t="s">
        <v>2</v>
      </c>
      <c r="E26" s="158"/>
      <c r="F26" s="23">
        <v>0</v>
      </c>
      <c r="G26" s="65" t="s">
        <v>38</v>
      </c>
      <c r="H26" s="27">
        <v>0</v>
      </c>
      <c r="I26" s="24"/>
      <c r="J26" s="24"/>
      <c r="K26" s="26"/>
      <c r="L26" s="24"/>
      <c r="M26" s="24"/>
      <c r="N26" s="19"/>
      <c r="O26" s="105"/>
      <c r="P26" s="105"/>
      <c r="Q26" s="87"/>
    </row>
    <row r="27" spans="2:251" ht="49.9" customHeight="1">
      <c r="B27" s="200" t="s">
        <v>105</v>
      </c>
      <c r="C27" s="212" t="s">
        <v>109</v>
      </c>
      <c r="D27" s="65" t="s">
        <v>3</v>
      </c>
      <c r="E27" s="152"/>
      <c r="F27" s="23">
        <v>275</v>
      </c>
      <c r="G27" s="65" t="s">
        <v>3</v>
      </c>
      <c r="H27" s="27">
        <v>91636000</v>
      </c>
      <c r="I27" s="24"/>
      <c r="J27" s="24"/>
      <c r="K27" s="26"/>
      <c r="L27" s="30"/>
      <c r="M27" s="29"/>
      <c r="N27" s="29"/>
      <c r="O27" s="195"/>
      <c r="P27" s="195"/>
      <c r="Q27" s="197"/>
    </row>
    <row r="28" spans="2:251" ht="49.15" customHeight="1">
      <c r="B28" s="203"/>
      <c r="C28" s="213"/>
      <c r="D28" s="65" t="s">
        <v>2</v>
      </c>
      <c r="E28" s="158"/>
      <c r="F28" s="23">
        <v>0</v>
      </c>
      <c r="G28" s="65" t="s">
        <v>38</v>
      </c>
      <c r="H28" s="27">
        <v>0</v>
      </c>
      <c r="I28" s="20"/>
      <c r="J28" s="20"/>
      <c r="K28" s="26"/>
      <c r="L28" s="24"/>
      <c r="M28" s="20"/>
      <c r="N28" s="19"/>
      <c r="O28" s="196"/>
      <c r="P28" s="196"/>
      <c r="Q28" s="198"/>
    </row>
    <row r="29" spans="2:251" ht="40.9" customHeight="1">
      <c r="B29" s="200" t="s">
        <v>106</v>
      </c>
      <c r="C29" s="214" t="s">
        <v>110</v>
      </c>
      <c r="D29" s="65" t="s">
        <v>3</v>
      </c>
      <c r="E29" s="152"/>
      <c r="F29" s="23">
        <v>1</v>
      </c>
      <c r="G29" s="65" t="s">
        <v>3</v>
      </c>
      <c r="H29" s="27">
        <v>55440000</v>
      </c>
      <c r="I29" s="24"/>
      <c r="J29" s="24"/>
      <c r="K29" s="26"/>
      <c r="L29" s="24"/>
      <c r="M29" s="28"/>
      <c r="N29" s="28"/>
      <c r="O29" s="195"/>
      <c r="P29" s="195"/>
      <c r="Q29" s="197"/>
    </row>
    <row r="30" spans="2:251" ht="42" customHeight="1">
      <c r="B30" s="203"/>
      <c r="C30" s="213"/>
      <c r="D30" s="65" t="s">
        <v>2</v>
      </c>
      <c r="E30" s="158"/>
      <c r="F30" s="23">
        <v>0</v>
      </c>
      <c r="G30" s="65" t="s">
        <v>38</v>
      </c>
      <c r="H30" s="27">
        <v>0</v>
      </c>
      <c r="I30" s="20"/>
      <c r="J30" s="20"/>
      <c r="K30" s="26"/>
      <c r="L30" s="20"/>
      <c r="M30" s="20"/>
      <c r="N30" s="19"/>
      <c r="O30" s="196"/>
      <c r="P30" s="196"/>
      <c r="Q30" s="198"/>
    </row>
    <row r="31" spans="2:251" ht="15.75">
      <c r="B31" s="87"/>
      <c r="C31" s="157" t="s">
        <v>8</v>
      </c>
      <c r="D31" s="65" t="s">
        <v>3</v>
      </c>
      <c r="E31" s="152"/>
      <c r="F31" s="32">
        <f>F19+F21+F23+F25+F27+F29</f>
        <v>327</v>
      </c>
      <c r="G31" s="65" t="s">
        <v>3</v>
      </c>
      <c r="H31" s="25">
        <f>H19+H21+H23+H25+H27+H29</f>
        <v>529759000</v>
      </c>
      <c r="I31" s="25"/>
      <c r="J31" s="24"/>
      <c r="K31" s="24"/>
      <c r="L31" s="24"/>
      <c r="M31" s="24"/>
      <c r="N31" s="19"/>
      <c r="O31" s="105"/>
      <c r="P31" s="105"/>
      <c r="Q31" s="87"/>
    </row>
    <row r="32" spans="2:251" ht="15.75">
      <c r="B32" s="87"/>
      <c r="C32" s="157"/>
      <c r="D32" s="65" t="s">
        <v>2</v>
      </c>
      <c r="E32" s="158"/>
      <c r="F32" s="23">
        <v>0</v>
      </c>
      <c r="G32" s="65" t="s">
        <v>38</v>
      </c>
      <c r="H32" s="22">
        <v>0</v>
      </c>
      <c r="I32" s="20"/>
      <c r="J32" s="20"/>
      <c r="K32" s="21"/>
      <c r="L32" s="20"/>
      <c r="M32" s="20"/>
      <c r="N32" s="19"/>
      <c r="O32" s="105"/>
      <c r="P32" s="105"/>
      <c r="Q32" s="87"/>
    </row>
    <row r="33" spans="2:53">
      <c r="D33" s="18"/>
      <c r="H33" s="17"/>
      <c r="I33" s="14"/>
      <c r="J33" s="16"/>
      <c r="K33" s="16"/>
      <c r="L33" s="16"/>
      <c r="M33" s="15"/>
      <c r="N33" s="15"/>
      <c r="O33" s="14"/>
      <c r="P33" s="12"/>
      <c r="Q33" s="13"/>
      <c r="R33" s="12"/>
    </row>
    <row r="34" spans="2:53" ht="31.5">
      <c r="B34" s="171" t="s">
        <v>40</v>
      </c>
      <c r="C34" s="171"/>
      <c r="D34" s="104" t="s">
        <v>7</v>
      </c>
      <c r="E34" s="104"/>
      <c r="F34" s="104"/>
      <c r="G34" s="104"/>
      <c r="H34" s="104"/>
      <c r="I34" s="104"/>
      <c r="J34" s="62" t="s">
        <v>41</v>
      </c>
      <c r="K34" s="104" t="s">
        <v>42</v>
      </c>
      <c r="L34" s="104"/>
      <c r="M34" s="168" t="s">
        <v>6</v>
      </c>
      <c r="N34" s="169"/>
      <c r="O34" s="169"/>
      <c r="P34" s="169"/>
      <c r="Q34" s="169"/>
    </row>
    <row r="35" spans="2:53" ht="26.25" customHeight="1">
      <c r="B35" s="172" t="s">
        <v>127</v>
      </c>
      <c r="C35" s="173"/>
      <c r="D35" s="172" t="s">
        <v>128</v>
      </c>
      <c r="E35" s="177"/>
      <c r="F35" s="177"/>
      <c r="G35" s="177"/>
      <c r="H35" s="177"/>
      <c r="I35" s="173"/>
      <c r="J35" s="176" t="s">
        <v>118</v>
      </c>
      <c r="K35" s="11" t="s">
        <v>3</v>
      </c>
      <c r="L35" s="56">
        <v>5.6</v>
      </c>
      <c r="M35" s="170" t="s">
        <v>119</v>
      </c>
      <c r="N35" s="170"/>
      <c r="O35" s="170"/>
      <c r="P35" s="170"/>
      <c r="Q35" s="170"/>
    </row>
    <row r="36" spans="2:53" ht="28.5" customHeight="1">
      <c r="B36" s="174"/>
      <c r="C36" s="175"/>
      <c r="D36" s="174"/>
      <c r="E36" s="178"/>
      <c r="F36" s="178"/>
      <c r="G36" s="178"/>
      <c r="H36" s="178"/>
      <c r="I36" s="175"/>
      <c r="J36" s="176"/>
      <c r="K36" s="11" t="s">
        <v>2</v>
      </c>
      <c r="L36" s="55">
        <v>0</v>
      </c>
      <c r="M36" s="170"/>
      <c r="N36" s="170"/>
      <c r="O36" s="170"/>
      <c r="P36" s="170"/>
      <c r="Q36" s="170"/>
    </row>
    <row r="37" spans="2:53" ht="22.9" customHeight="1">
      <c r="B37" s="181"/>
      <c r="C37" s="182"/>
      <c r="D37" s="98" t="s">
        <v>5</v>
      </c>
      <c r="E37" s="99"/>
      <c r="F37" s="99"/>
      <c r="G37" s="99"/>
      <c r="H37" s="99"/>
      <c r="I37" s="100"/>
      <c r="J37" s="191"/>
      <c r="K37" s="11" t="s">
        <v>3</v>
      </c>
      <c r="L37" s="57"/>
      <c r="M37" s="179" t="s">
        <v>4</v>
      </c>
      <c r="N37" s="179"/>
      <c r="O37" s="179"/>
      <c r="P37" s="179"/>
      <c r="Q37" s="179"/>
    </row>
    <row r="38" spans="2:53" ht="26.45" customHeight="1">
      <c r="B38" s="183"/>
      <c r="C38" s="184"/>
      <c r="D38" s="101"/>
      <c r="E38" s="102"/>
      <c r="F38" s="102"/>
      <c r="G38" s="102"/>
      <c r="H38" s="102"/>
      <c r="I38" s="103"/>
      <c r="J38" s="191"/>
      <c r="K38" s="11" t="s">
        <v>2</v>
      </c>
      <c r="L38" s="55"/>
      <c r="M38" s="179"/>
      <c r="N38" s="179"/>
      <c r="O38" s="179"/>
      <c r="P38" s="179"/>
      <c r="Q38" s="179"/>
    </row>
    <row r="39" spans="2:53" ht="15.75">
      <c r="B39" s="181"/>
      <c r="C39" s="182"/>
      <c r="D39" s="98" t="s">
        <v>5</v>
      </c>
      <c r="E39" s="99"/>
      <c r="F39" s="99"/>
      <c r="G39" s="99"/>
      <c r="H39" s="99"/>
      <c r="I39" s="100"/>
      <c r="J39" s="191"/>
      <c r="K39" s="11" t="s">
        <v>3</v>
      </c>
      <c r="L39" s="55"/>
      <c r="M39" s="211" t="s">
        <v>129</v>
      </c>
      <c r="N39" s="211"/>
      <c r="O39" s="211"/>
      <c r="P39" s="211"/>
      <c r="Q39" s="211"/>
    </row>
    <row r="40" spans="2:53" ht="15.75">
      <c r="B40" s="183"/>
      <c r="C40" s="184"/>
      <c r="D40" s="101"/>
      <c r="E40" s="102"/>
      <c r="F40" s="102"/>
      <c r="G40" s="102"/>
      <c r="H40" s="102"/>
      <c r="I40" s="103"/>
      <c r="J40" s="191"/>
      <c r="K40" s="11" t="s">
        <v>2</v>
      </c>
      <c r="L40" s="55"/>
      <c r="M40" s="211"/>
      <c r="N40" s="211"/>
      <c r="O40" s="211"/>
      <c r="P40" s="211"/>
      <c r="Q40" s="211"/>
    </row>
    <row r="41" spans="2:53" ht="15" customHeight="1">
      <c r="B41" s="185" t="s">
        <v>1</v>
      </c>
      <c r="C41" s="186"/>
      <c r="D41" s="186"/>
      <c r="E41" s="186"/>
      <c r="F41" s="186"/>
      <c r="G41" s="186"/>
      <c r="H41" s="186"/>
      <c r="I41" s="186"/>
      <c r="J41" s="186"/>
      <c r="K41" s="186"/>
      <c r="L41" s="187"/>
      <c r="M41" s="179" t="s">
        <v>0</v>
      </c>
      <c r="N41" s="179"/>
      <c r="O41" s="179"/>
      <c r="P41" s="179"/>
      <c r="Q41" s="179"/>
    </row>
    <row r="42" spans="2:53" ht="29.25" customHeight="1">
      <c r="B42" s="188"/>
      <c r="C42" s="189"/>
      <c r="D42" s="189"/>
      <c r="E42" s="189"/>
      <c r="F42" s="189"/>
      <c r="G42" s="189"/>
      <c r="H42" s="189"/>
      <c r="I42" s="189"/>
      <c r="J42" s="189"/>
      <c r="K42" s="189"/>
      <c r="L42" s="190"/>
      <c r="M42" s="179"/>
      <c r="N42" s="179"/>
      <c r="O42" s="179"/>
      <c r="P42" s="179"/>
      <c r="Q42" s="179"/>
    </row>
    <row r="43" spans="2:53">
      <c r="B43" s="84" t="s">
        <v>48</v>
      </c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</row>
    <row r="44" spans="2:53" ht="15.75"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2:53" ht="15.75"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2:53" ht="15.75"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2:53" ht="15.75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2:53" ht="15.75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8:53" ht="15.75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8:53" ht="15.75"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8:53" ht="15.75"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8:53" ht="15.75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8:53" ht="15.75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8:53" ht="15.75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8:53" ht="15.75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18:53" ht="15.75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18:53" ht="15.75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18:53" ht="15.75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18:53" ht="15.75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18:53" ht="15.75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8:53" ht="15.75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8:53" ht="15.75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18:53" ht="15.75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18:53" ht="15.75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8:53" ht="15.75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8:53" ht="15.75"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8:53" ht="15.75"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8:53" ht="15.75"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18:53" ht="15.75"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18:53" ht="15.75"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18:53" ht="15.75"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18:53" ht="15.75"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  <row r="73" spans="18:53" ht="15.75"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</row>
    <row r="74" spans="18:53" ht="15.75"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</row>
    <row r="75" spans="18:53" ht="15.75"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</row>
    <row r="76" spans="18:53" ht="15.75"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</row>
  </sheetData>
  <mergeCells count="112">
    <mergeCell ref="B2:B5"/>
    <mergeCell ref="C2:M3"/>
    <mergeCell ref="N2:O2"/>
    <mergeCell ref="P2:Q5"/>
    <mergeCell ref="N3:O3"/>
    <mergeCell ref="C4:M5"/>
    <mergeCell ref="N4:O4"/>
    <mergeCell ref="N5:O5"/>
    <mergeCell ref="T10:X10"/>
    <mergeCell ref="B11:C11"/>
    <mergeCell ref="D11:I11"/>
    <mergeCell ref="N11:P11"/>
    <mergeCell ref="B12:C12"/>
    <mergeCell ref="D12:I12"/>
    <mergeCell ref="N12:P12"/>
    <mergeCell ref="U12:W12"/>
    <mergeCell ref="C7:Q7"/>
    <mergeCell ref="D8:Q8"/>
    <mergeCell ref="D9:Q9"/>
    <mergeCell ref="B10:C10"/>
    <mergeCell ref="D10:I10"/>
    <mergeCell ref="J10:L15"/>
    <mergeCell ref="M10:Q10"/>
    <mergeCell ref="B13:C13"/>
    <mergeCell ref="D13:I13"/>
    <mergeCell ref="N13:P13"/>
    <mergeCell ref="B16:B18"/>
    <mergeCell ref="C16:C18"/>
    <mergeCell ref="D16:D18"/>
    <mergeCell ref="E16:E18"/>
    <mergeCell ref="F16:F18"/>
    <mergeCell ref="G16:G18"/>
    <mergeCell ref="U13:W13"/>
    <mergeCell ref="B14:C14"/>
    <mergeCell ref="D14:I14"/>
    <mergeCell ref="N14:P14"/>
    <mergeCell ref="U14:W14"/>
    <mergeCell ref="D15:I15"/>
    <mergeCell ref="N15:P15"/>
    <mergeCell ref="U15:V15"/>
    <mergeCell ref="H16:H18"/>
    <mergeCell ref="I16:L17"/>
    <mergeCell ref="M16:N17"/>
    <mergeCell ref="O16:Q16"/>
    <mergeCell ref="U16:V16"/>
    <mergeCell ref="O17:O18"/>
    <mergeCell ref="P17:P18"/>
    <mergeCell ref="Q17:Q18"/>
    <mergeCell ref="U17:V17"/>
    <mergeCell ref="U18:V18"/>
    <mergeCell ref="B25:B26"/>
    <mergeCell ref="B23:B24"/>
    <mergeCell ref="B27:B28"/>
    <mergeCell ref="U19:V19"/>
    <mergeCell ref="C21:C22"/>
    <mergeCell ref="E21:E22"/>
    <mergeCell ref="O21:O22"/>
    <mergeCell ref="P21:P22"/>
    <mergeCell ref="Q21:Q22"/>
    <mergeCell ref="C19:C20"/>
    <mergeCell ref="E19:E20"/>
    <mergeCell ref="O19:O20"/>
    <mergeCell ref="P19:P20"/>
    <mergeCell ref="Q19:Q20"/>
    <mergeCell ref="B21:B22"/>
    <mergeCell ref="B19:B20"/>
    <mergeCell ref="C23:C24"/>
    <mergeCell ref="E23:E24"/>
    <mergeCell ref="O23:O24"/>
    <mergeCell ref="P23:P24"/>
    <mergeCell ref="Q23:Q24"/>
    <mergeCell ref="C25:C26"/>
    <mergeCell ref="E25:E26"/>
    <mergeCell ref="O25:O26"/>
    <mergeCell ref="P25:P26"/>
    <mergeCell ref="Q25:Q26"/>
    <mergeCell ref="C27:C28"/>
    <mergeCell ref="E27:E28"/>
    <mergeCell ref="O27:O28"/>
    <mergeCell ref="P27:P28"/>
    <mergeCell ref="Q27:Q28"/>
    <mergeCell ref="C29:C30"/>
    <mergeCell ref="E29:E30"/>
    <mergeCell ref="O29:O30"/>
    <mergeCell ref="B34:C34"/>
    <mergeCell ref="D34:I34"/>
    <mergeCell ref="K34:L34"/>
    <mergeCell ref="M34:Q34"/>
    <mergeCell ref="B35:C36"/>
    <mergeCell ref="D35:I36"/>
    <mergeCell ref="J35:J36"/>
    <mergeCell ref="M35:Q36"/>
    <mergeCell ref="P29:P30"/>
    <mergeCell ref="Q29:Q30"/>
    <mergeCell ref="B31:B32"/>
    <mergeCell ref="C31:C32"/>
    <mergeCell ref="E31:E32"/>
    <mergeCell ref="O31:O32"/>
    <mergeCell ref="P31:P32"/>
    <mergeCell ref="Q31:Q32"/>
    <mergeCell ref="B29:B30"/>
    <mergeCell ref="B41:L42"/>
    <mergeCell ref="M41:Q42"/>
    <mergeCell ref="B43:Q44"/>
    <mergeCell ref="B37:C38"/>
    <mergeCell ref="D37:I38"/>
    <mergeCell ref="J37:J38"/>
    <mergeCell ref="M37:Q38"/>
    <mergeCell ref="B39:C40"/>
    <mergeCell ref="D39:I40"/>
    <mergeCell ref="J39:J40"/>
    <mergeCell ref="M39:Q40"/>
  </mergeCells>
  <pageMargins left="0.62992125984251968" right="0.19685039370078741" top="0.23622047244094491" bottom="0.19685039370078741" header="0.15748031496062992" footer="0"/>
  <pageSetup paperSize="9" scale="5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72-Certificacion</vt:lpstr>
      <vt:lpstr>73-Recert_PolPublicas</vt:lpstr>
      <vt:lpstr>74-Emprendimiento</vt:lpstr>
      <vt:lpstr>75-Empleo</vt:lpstr>
      <vt:lpstr>76-Turismo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ARGENIS01</cp:lastModifiedBy>
  <dcterms:created xsi:type="dcterms:W3CDTF">2017-08-24T15:03:39Z</dcterms:created>
  <dcterms:modified xsi:type="dcterms:W3CDTF">2025-01-08T20:04:40Z</dcterms:modified>
</cp:coreProperties>
</file>