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lcos\Downloads\"/>
    </mc:Choice>
  </mc:AlternateContent>
  <xr:revisionPtr revIDLastSave="0" documentId="13_ncr:1_{A73CA844-AB4F-4E33-B7C1-9E5A5C31DB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RATEGIA INTEGRIDADA Y CONF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StFJS+3aqWr3OzivebXpmxd404Y4FLYyEAoT50XlbY="/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E32" i="1"/>
  <c r="E30" i="1"/>
  <c r="E28" i="1"/>
  <c r="E26" i="1"/>
  <c r="E24" i="1"/>
  <c r="E14" i="1"/>
  <c r="E12" i="1"/>
  <c r="F23" i="1"/>
  <c r="F22" i="1"/>
  <c r="F21" i="1"/>
  <c r="F20" i="1"/>
  <c r="E20" i="1" s="1"/>
  <c r="F19" i="1"/>
  <c r="F18" i="1"/>
  <c r="F17" i="1"/>
  <c r="F16" i="1"/>
  <c r="F15" i="1"/>
  <c r="F14" i="1"/>
  <c r="F13" i="1"/>
  <c r="F12" i="1"/>
  <c r="F11" i="1"/>
  <c r="F10" i="1"/>
  <c r="E10" i="1" s="1"/>
  <c r="F9" i="1"/>
  <c r="F8" i="1"/>
  <c r="E8" i="1" s="1"/>
  <c r="F6" i="1"/>
  <c r="E6" i="1" s="1"/>
  <c r="E22" i="1" l="1"/>
  <c r="E34" i="1"/>
  <c r="E18" i="1"/>
  <c r="E16" i="1"/>
</calcChain>
</file>

<file path=xl/sharedStrings.xml><?xml version="1.0" encoding="utf-8"?>
<sst xmlns="http://schemas.openxmlformats.org/spreadsheetml/2006/main" count="64" uniqueCount="36">
  <si>
    <t>No.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</si>
  <si>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</si>
  <si>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</si>
  <si>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</si>
  <si>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</si>
  <si>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</si>
  <si>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</si>
  <si>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</si>
  <si>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</si>
  <si>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</si>
  <si>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</si>
  <si>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</si>
  <si>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</si>
  <si>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Responsable</t>
  </si>
  <si>
    <t>ACTIVIDAD</t>
  </si>
  <si>
    <t>A partir del reporte de FURAG, identificar y documentar las debilidades y fortalezas de la  implementación del Código de Integridad. (Actividad Adicional)</t>
  </si>
  <si>
    <t>Socialización del código de integridad y conflicto de intereses (articulado con el proceso de inducción y reinducción. (Actividad Adicional)</t>
  </si>
  <si>
    <t>Campañas relacionadas con la implementación y socialización de los valores, principios o tema del mes en todas las secretarias y oficinas.  (Actividad Adicional)</t>
  </si>
  <si>
    <t>Se colocará en pelhusa interno mensualmente el valor, tema o principio del mes.  (Actividad Adicional)</t>
  </si>
  <si>
    <t>Actividad de Apoyo para fortalecer los Valores y principios de la Vigencia Anterior, Informada por la Oficina de Control Unica Disciplinaria.  (Actividad Adicional)</t>
  </si>
  <si>
    <t>Revisar la guía de Conflicto de interes y determinar acciones para su cumplimiento.  (Actividad Adicional)</t>
  </si>
  <si>
    <t>Celebración cumpleaños de PELHUSA.  (Actividad Adicional)</t>
  </si>
  <si>
    <t>Capacitar virtual a servidores y contratistas en la identificación, declaración y gestión de posibles conflictos de intereses.  (Actividad Adicional)</t>
  </si>
  <si>
    <t xml:space="preserve">Solicitar mediante memorando a Oficina de Contratación la emisión de la Circular para Identificar contratistas obligados a cumplir con las disposiciones de la Ley 2013 de 2019.  (Actividad Adicional) </t>
  </si>
  <si>
    <t>Día Nacional de la lucha contra la corrupción (18 de agosto de 2025).  (Actividad Adicional)</t>
  </si>
  <si>
    <t>Día Internacional de la lucha contra la Corrupción.   (Actividad Adicional)</t>
  </si>
  <si>
    <t>Encuesta Ciudadana de percepción previa a la rendición publica de cuentas 1° Semestre del 2024.  (Actividad Adicional)</t>
  </si>
  <si>
    <t>Encuesta de Integridad, evaluando el conocimiento del Codigo de Integridad.  (Actividad Adicional)</t>
  </si>
  <si>
    <t>Seguimiento AUTODIAGNÓSTICO DE GESTIÓN CODIGÓ DE INTEGRADO Y PLAN DE ACCIÓN (DAFP).</t>
  </si>
  <si>
    <t xml:space="preserve">Dirección de Talento Humano
Comité de Integridad </t>
  </si>
  <si>
    <t>SEGUIMIENTO</t>
  </si>
  <si>
    <t>Ejecutado</t>
  </si>
  <si>
    <t>Programado</t>
  </si>
  <si>
    <t>Medición de cumplimiento de la META Estrategia</t>
  </si>
  <si>
    <t>ESTRATÉGIA DE INTEGRIDAD EN EL SERVICIO PÚBLICO Y CONFLICTO DE INTERESES
2025</t>
  </si>
  <si>
    <t xml:space="preserve">Revisar experiencias exitosas en otras entidades de orden territorial de la misma categoría.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</si>
</sst>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name val="Calibri"/>
    </font>
    <font>
      <b/>
      <i/>
      <sz val="11"/>
      <color rgb="FF000000"/>
      <name val="Calibri"/>
    </font>
    <font>
      <b/>
      <i/>
      <sz val="8"/>
      <color rgb="FF000000"/>
      <name val="Calibri"/>
    </font>
    <font>
      <sz val="11"/>
      <color theme="1"/>
      <name val="Calibri"/>
    </font>
    <font>
      <b/>
      <i/>
      <sz val="11"/>
      <color theme="1"/>
      <name val="Calibri"/>
    </font>
    <font>
      <sz val="11"/>
      <color theme="1"/>
      <name val="Calibri"/>
      <scheme val="minor"/>
    </font>
    <font>
      <b/>
      <i/>
      <sz val="14"/>
      <color rgb="FF000000"/>
      <name val="Arial"/>
      <family val="2"/>
    </font>
    <font>
      <b/>
      <i/>
      <sz val="11"/>
      <color theme="1"/>
      <name val="Calibri"/>
      <family val="2"/>
    </font>
    <font>
      <b/>
      <i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sz val="9"/>
      <color theme="1"/>
      <name val="Calibri"/>
      <family val="2"/>
    </font>
    <font>
      <sz val="5"/>
      <color theme="1"/>
      <name val="Calibri"/>
      <family val="2"/>
    </font>
    <font>
      <i/>
      <sz val="5"/>
      <color theme="1"/>
      <name val="Calibri"/>
      <family val="2"/>
    </font>
    <font>
      <i/>
      <sz val="5"/>
      <color rgb="FF000000"/>
      <name val="Calibri"/>
      <family val="2"/>
    </font>
    <font>
      <i/>
      <sz val="5"/>
      <color rgb="FFFF0000"/>
      <name val="Calibri"/>
      <family val="2"/>
    </font>
    <font>
      <i/>
      <sz val="5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rgb="FFE2EFD9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justify"/>
    </xf>
    <xf numFmtId="0" fontId="3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9" fontId="19" fillId="6" borderId="1" xfId="1" applyFont="1" applyFill="1" applyBorder="1" applyAlignment="1">
      <alignment horizontal="center" vertical="center" wrapText="1"/>
    </xf>
    <xf numFmtId="9" fontId="19" fillId="6" borderId="6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</cellXfs>
  <cellStyles count="2">
    <cellStyle name="Normal" xfId="0" builtinId="0"/>
    <cellStyle name="Porcentaje" xfId="1" builtinId="5"/>
  </cellStyles>
  <dxfs count="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100834</xdr:colOff>
      <xdr:row>2</xdr:row>
      <xdr:rowOff>110688</xdr:rowOff>
    </xdr:from>
    <xdr:to>
      <xdr:col>2</xdr:col>
      <xdr:colOff>1158438</xdr:colOff>
      <xdr:row>2</xdr:row>
      <xdr:rowOff>744936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F82D7A-5726-70E6-F538-3F6324CC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84" y="491688"/>
          <a:ext cx="1400504" cy="634248"/>
        </a:xfrm>
        <a:prstGeom prst="rect">
          <a:avLst/>
        </a:prstGeom>
      </xdr:spPr>
    </xdr:pic>
    <xdr:clientData/>
  </xdr:twoCellAnchor>
  <xdr:twoCellAnchor editAs="oneCell">
    <xdr:from>
      <xdr:col>18</xdr:col>
      <xdr:colOff>554420</xdr:colOff>
      <xdr:row>2</xdr:row>
      <xdr:rowOff>135649</xdr:rowOff>
    </xdr:from>
    <xdr:to>
      <xdr:col>18</xdr:col>
      <xdr:colOff>1118342</xdr:colOff>
      <xdr:row>2</xdr:row>
      <xdr:rowOff>742950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2F6807-334E-4303-343D-E627DC504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0345" y="516649"/>
          <a:ext cx="563922" cy="607301"/>
        </a:xfrm>
        <a:prstGeom prst="rect">
          <a:avLst/>
        </a:prstGeom>
      </xdr:spPr>
    </xdr:pic>
    <xdr:clientData/>
  </xdr:twoCellAnchor>
  <xdr:twoCellAnchor>
    <xdr:from>
      <xdr:col>2</xdr:col>
      <xdr:colOff>2700618</xdr:colOff>
      <xdr:row>36</xdr:row>
      <xdr:rowOff>179293</xdr:rowOff>
    </xdr:from>
    <xdr:to>
      <xdr:col>3</xdr:col>
      <xdr:colOff>851648</xdr:colOff>
      <xdr:row>38</xdr:row>
      <xdr:rowOff>112059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282FFF1B-27EF-8788-2CC1-336EA6F49347}"/>
            </a:ext>
          </a:extLst>
        </xdr:cNvPr>
        <xdr:cNvSpPr/>
      </xdr:nvSpPr>
      <xdr:spPr>
        <a:xfrm>
          <a:off x="3294530" y="9177617"/>
          <a:ext cx="2162736" cy="336177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kern="1200" baseline="0"/>
            <a:t> # de Actividades Programadas</a:t>
          </a:r>
          <a:endParaRPr lang="es-CO" sz="1100" kern="1200"/>
        </a:p>
      </xdr:txBody>
    </xdr:sp>
    <xdr:clientData/>
  </xdr:twoCellAnchor>
  <xdr:twoCellAnchor>
    <xdr:from>
      <xdr:col>2</xdr:col>
      <xdr:colOff>2673723</xdr:colOff>
      <xdr:row>38</xdr:row>
      <xdr:rowOff>186018</xdr:rowOff>
    </xdr:from>
    <xdr:to>
      <xdr:col>3</xdr:col>
      <xdr:colOff>858370</xdr:colOff>
      <xdr:row>40</xdr:row>
      <xdr:rowOff>118783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AA349C7-8D83-48FC-8488-CDDFE45F0E3A}"/>
            </a:ext>
          </a:extLst>
        </xdr:cNvPr>
        <xdr:cNvSpPr/>
      </xdr:nvSpPr>
      <xdr:spPr>
        <a:xfrm>
          <a:off x="3267635" y="9587753"/>
          <a:ext cx="2196353" cy="336177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kern="1200" baseline="0"/>
            <a:t> # de Actividades Ejecutas</a:t>
          </a:r>
          <a:endParaRPr lang="es-CO" sz="1100" kern="1200"/>
        </a:p>
      </xdr:txBody>
    </xdr:sp>
    <xdr:clientData/>
  </xdr:twoCellAnchor>
  <xdr:twoCellAnchor>
    <xdr:from>
      <xdr:col>3</xdr:col>
      <xdr:colOff>952500</xdr:colOff>
      <xdr:row>37</xdr:row>
      <xdr:rowOff>168088</xdr:rowOff>
    </xdr:from>
    <xdr:to>
      <xdr:col>4</xdr:col>
      <xdr:colOff>78442</xdr:colOff>
      <xdr:row>39</xdr:row>
      <xdr:rowOff>156882</xdr:rowOff>
    </xdr:to>
    <xdr:sp macro="" textlink="">
      <xdr:nvSpPr>
        <xdr:cNvPr id="7" name="Signo de multiplicación 6">
          <a:extLst>
            <a:ext uri="{FF2B5EF4-FFF2-40B4-BE49-F238E27FC236}">
              <a16:creationId xmlns:a16="http://schemas.microsoft.com/office/drawing/2014/main" id="{8E9E9AE7-0C83-03A2-D9E8-539529E33D75}"/>
            </a:ext>
          </a:extLst>
        </xdr:cNvPr>
        <xdr:cNvSpPr/>
      </xdr:nvSpPr>
      <xdr:spPr>
        <a:xfrm>
          <a:off x="5558118" y="9368117"/>
          <a:ext cx="683559" cy="392206"/>
        </a:xfrm>
        <a:prstGeom prst="mathMultiply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kern="1200"/>
        </a:p>
      </xdr:txBody>
    </xdr:sp>
    <xdr:clientData/>
  </xdr:twoCellAnchor>
  <xdr:twoCellAnchor>
    <xdr:from>
      <xdr:col>4</xdr:col>
      <xdr:colOff>302559</xdr:colOff>
      <xdr:row>37</xdr:row>
      <xdr:rowOff>190500</xdr:rowOff>
    </xdr:from>
    <xdr:to>
      <xdr:col>5</xdr:col>
      <xdr:colOff>235323</xdr:colOff>
      <xdr:row>39</xdr:row>
      <xdr:rowOff>168088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242D658C-F1DC-AEDB-0985-53146C20F2CE}"/>
            </a:ext>
          </a:extLst>
        </xdr:cNvPr>
        <xdr:cNvSpPr/>
      </xdr:nvSpPr>
      <xdr:spPr>
        <a:xfrm>
          <a:off x="6465794" y="9390529"/>
          <a:ext cx="930088" cy="381000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kern="1200"/>
            <a:t>100%</a:t>
          </a:r>
        </a:p>
      </xdr:txBody>
    </xdr:sp>
    <xdr:clientData/>
  </xdr:twoCellAnchor>
  <xdr:twoCellAnchor>
    <xdr:from>
      <xdr:col>2</xdr:col>
      <xdr:colOff>717176</xdr:colOff>
      <xdr:row>37</xdr:row>
      <xdr:rowOff>112059</xdr:rowOff>
    </xdr:from>
    <xdr:to>
      <xdr:col>2</xdr:col>
      <xdr:colOff>2241176</xdr:colOff>
      <xdr:row>39</xdr:row>
      <xdr:rowOff>112059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7481C12-B078-5092-A95E-5414ED817ED3}"/>
            </a:ext>
          </a:extLst>
        </xdr:cNvPr>
        <xdr:cNvSpPr/>
      </xdr:nvSpPr>
      <xdr:spPr>
        <a:xfrm>
          <a:off x="1311088" y="9312088"/>
          <a:ext cx="1524000" cy="403412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 kern="1200"/>
            <a:t>MEDICIÓN</a:t>
          </a:r>
        </a:p>
      </xdr:txBody>
    </xdr:sp>
    <xdr:clientData/>
  </xdr:twoCellAnchor>
  <xdr:twoCellAnchor>
    <xdr:from>
      <xdr:col>2</xdr:col>
      <xdr:colOff>2330823</xdr:colOff>
      <xdr:row>38</xdr:row>
      <xdr:rowOff>44824</xdr:rowOff>
    </xdr:from>
    <xdr:to>
      <xdr:col>2</xdr:col>
      <xdr:colOff>2566147</xdr:colOff>
      <xdr:row>39</xdr:row>
      <xdr:rowOff>78441</xdr:rowOff>
    </xdr:to>
    <xdr:sp macro="" textlink="">
      <xdr:nvSpPr>
        <xdr:cNvPr id="10" name="Es igual a 9">
          <a:extLst>
            <a:ext uri="{FF2B5EF4-FFF2-40B4-BE49-F238E27FC236}">
              <a16:creationId xmlns:a16="http://schemas.microsoft.com/office/drawing/2014/main" id="{35101FF5-24D0-4117-5624-C78802743051}"/>
            </a:ext>
          </a:extLst>
        </xdr:cNvPr>
        <xdr:cNvSpPr/>
      </xdr:nvSpPr>
      <xdr:spPr>
        <a:xfrm>
          <a:off x="2924735" y="9446559"/>
          <a:ext cx="235324" cy="235323"/>
        </a:xfrm>
        <a:prstGeom prst="mathEqua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11206</xdr:colOff>
      <xdr:row>37</xdr:row>
      <xdr:rowOff>100853</xdr:rowOff>
    </xdr:from>
    <xdr:to>
      <xdr:col>12</xdr:col>
      <xdr:colOff>44824</xdr:colOff>
      <xdr:row>40</xdr:row>
      <xdr:rowOff>56029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E2C1AA4A-7BE6-E737-6DAD-79787F30BFD3}"/>
            </a:ext>
          </a:extLst>
        </xdr:cNvPr>
        <xdr:cNvSpPr/>
      </xdr:nvSpPr>
      <xdr:spPr>
        <a:xfrm>
          <a:off x="8090647" y="9300882"/>
          <a:ext cx="2521324" cy="560294"/>
        </a:xfrm>
        <a:prstGeom prst="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3200" b="1" kern="1200"/>
            <a:t>TRIMESTRAL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S1000"/>
  <sheetViews>
    <sheetView showGridLines="0" tabSelected="1" topLeftCell="A20" zoomScale="85" zoomScaleNormal="85" workbookViewId="0">
      <selection activeCell="B3" sqref="B3:S35"/>
    </sheetView>
  </sheetViews>
  <sheetFormatPr baseColWidth="10" defaultColWidth="14.42578125" defaultRowHeight="15" customHeight="1"/>
  <cols>
    <col min="1" max="1" width="3.7109375" customWidth="1"/>
    <col min="2" max="2" width="5.140625" customWidth="1"/>
    <col min="3" max="3" width="60.140625" style="3" customWidth="1"/>
    <col min="4" max="4" width="23.42578125" style="3" hidden="1" customWidth="1"/>
    <col min="5" max="5" width="15" style="3" hidden="1" customWidth="1"/>
    <col min="6" max="6" width="13.85546875" style="3" hidden="1" customWidth="1"/>
    <col min="7" max="18" width="6.28515625" style="2" customWidth="1"/>
    <col min="19" max="19" width="21.85546875" customWidth="1"/>
    <col min="20" max="25" width="10.7109375" customWidth="1"/>
  </cols>
  <sheetData>
    <row r="1" spans="2:19"/>
    <row r="2" spans="2:19" ht="15" customHeight="1" thickBot="1"/>
    <row r="3" spans="2:19" ht="66" customHeight="1" thickTop="1" thickBot="1">
      <c r="B3" s="36" t="s">
        <v>34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2:19" ht="18.75" customHeight="1" thickTop="1">
      <c r="B4" s="34" t="s">
        <v>0</v>
      </c>
      <c r="C4" s="32" t="s">
        <v>14</v>
      </c>
      <c r="D4" s="18" t="s">
        <v>30</v>
      </c>
      <c r="E4" s="18" t="s">
        <v>33</v>
      </c>
      <c r="F4" s="18"/>
      <c r="G4" s="26">
        <v>2025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 t="s">
        <v>13</v>
      </c>
    </row>
    <row r="5" spans="2:19" ht="18.75" customHeight="1">
      <c r="B5" s="35"/>
      <c r="C5" s="33"/>
      <c r="D5" s="19"/>
      <c r="E5" s="19"/>
      <c r="F5" s="19"/>
      <c r="G5" s="4" t="s">
        <v>1</v>
      </c>
      <c r="H5" s="4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4" t="s">
        <v>7</v>
      </c>
      <c r="N5" s="4" t="s">
        <v>8</v>
      </c>
      <c r="O5" s="4" t="s">
        <v>9</v>
      </c>
      <c r="P5" s="4" t="s">
        <v>10</v>
      </c>
      <c r="Q5" s="4" t="s">
        <v>11</v>
      </c>
      <c r="R5" s="4" t="s">
        <v>12</v>
      </c>
      <c r="S5" s="28"/>
    </row>
    <row r="6" spans="2:19" ht="18.75" customHeight="1">
      <c r="B6" s="21">
        <v>1</v>
      </c>
      <c r="C6" s="25" t="s">
        <v>28</v>
      </c>
      <c r="D6" s="5" t="s">
        <v>32</v>
      </c>
      <c r="E6" s="16">
        <f>IF(F6=F7,100%,F7/F6)</f>
        <v>0</v>
      </c>
      <c r="F6" s="7">
        <f>SUM(G6:R6)</f>
        <v>3</v>
      </c>
      <c r="G6" s="8">
        <v>1</v>
      </c>
      <c r="H6" s="8">
        <v>1</v>
      </c>
      <c r="I6" s="8">
        <v>1</v>
      </c>
      <c r="J6" s="9"/>
      <c r="K6" s="9"/>
      <c r="L6" s="9"/>
      <c r="M6" s="9"/>
      <c r="N6" s="9"/>
      <c r="O6" s="9"/>
      <c r="P6" s="9"/>
      <c r="Q6" s="9"/>
      <c r="R6" s="9"/>
      <c r="S6" s="29" t="s">
        <v>29</v>
      </c>
    </row>
    <row r="7" spans="2:19" ht="18.75" customHeight="1">
      <c r="B7" s="21"/>
      <c r="C7" s="25"/>
      <c r="D7" s="6" t="s">
        <v>31</v>
      </c>
      <c r="E7" s="16"/>
      <c r="F7" s="7">
        <v>0</v>
      </c>
      <c r="G7" s="9">
        <v>1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30"/>
    </row>
    <row r="8" spans="2:19" ht="18.75" customHeight="1">
      <c r="B8" s="21">
        <v>2</v>
      </c>
      <c r="C8" s="25" t="s">
        <v>15</v>
      </c>
      <c r="D8" s="5" t="s">
        <v>32</v>
      </c>
      <c r="E8" s="16">
        <f>IF(F8=F9,100%,F9/F8)</f>
        <v>0</v>
      </c>
      <c r="F8" s="7">
        <f t="shared" ref="F8:F35" si="0">SUM(G8:R8)</f>
        <v>2</v>
      </c>
      <c r="G8" s="9"/>
      <c r="H8" s="9"/>
      <c r="I8" s="9"/>
      <c r="J8" s="8">
        <v>1</v>
      </c>
      <c r="K8" s="8">
        <v>1</v>
      </c>
      <c r="L8" s="9"/>
      <c r="M8" s="9"/>
      <c r="N8" s="9"/>
      <c r="O8" s="9"/>
      <c r="P8" s="9"/>
      <c r="Q8" s="9"/>
      <c r="R8" s="9"/>
      <c r="S8" s="30"/>
    </row>
    <row r="9" spans="2:19" ht="18.75" customHeight="1">
      <c r="B9" s="21"/>
      <c r="C9" s="25"/>
      <c r="D9" s="6" t="s">
        <v>31</v>
      </c>
      <c r="E9" s="16"/>
      <c r="F9" s="7">
        <f t="shared" si="0"/>
        <v>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30"/>
    </row>
    <row r="10" spans="2:19" ht="18.75" customHeight="1">
      <c r="B10" s="21">
        <v>3</v>
      </c>
      <c r="C10" s="25" t="s">
        <v>16</v>
      </c>
      <c r="D10" s="5" t="s">
        <v>32</v>
      </c>
      <c r="E10" s="16">
        <f>IF(F10=F11,100%,F11/F10)</f>
        <v>0</v>
      </c>
      <c r="F10" s="7">
        <f t="shared" si="0"/>
        <v>12</v>
      </c>
      <c r="G10" s="8">
        <v>1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30"/>
    </row>
    <row r="11" spans="2:19" ht="18.75" customHeight="1">
      <c r="B11" s="21"/>
      <c r="C11" s="25"/>
      <c r="D11" s="6" t="s">
        <v>31</v>
      </c>
      <c r="E11" s="16"/>
      <c r="F11" s="7">
        <f t="shared" si="0"/>
        <v>0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30"/>
    </row>
    <row r="12" spans="2:19" ht="18.75" customHeight="1">
      <c r="B12" s="21">
        <v>4</v>
      </c>
      <c r="C12" s="25" t="s">
        <v>17</v>
      </c>
      <c r="D12" s="5" t="s">
        <v>32</v>
      </c>
      <c r="E12" s="16">
        <f>IF(F12=F13,100%,F13/F12)</f>
        <v>0</v>
      </c>
      <c r="F12" s="7">
        <f t="shared" si="0"/>
        <v>12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30"/>
    </row>
    <row r="13" spans="2:19" ht="18.75" customHeight="1">
      <c r="B13" s="21"/>
      <c r="C13" s="25"/>
      <c r="D13" s="6" t="s">
        <v>31</v>
      </c>
      <c r="E13" s="16"/>
      <c r="F13" s="7">
        <f t="shared" si="0"/>
        <v>0</v>
      </c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30"/>
    </row>
    <row r="14" spans="2:19" s="1" customFormat="1" ht="18.75" customHeight="1">
      <c r="B14" s="21">
        <v>5</v>
      </c>
      <c r="C14" s="25" t="s">
        <v>18</v>
      </c>
      <c r="D14" s="5" t="s">
        <v>32</v>
      </c>
      <c r="E14" s="16">
        <f>IF(F14=F15,100%,F15/F14)</f>
        <v>0</v>
      </c>
      <c r="F14" s="7">
        <f t="shared" si="0"/>
        <v>12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30"/>
    </row>
    <row r="15" spans="2:19" s="1" customFormat="1" ht="18.75" customHeight="1">
      <c r="B15" s="21"/>
      <c r="C15" s="25"/>
      <c r="D15" s="6" t="s">
        <v>31</v>
      </c>
      <c r="E15" s="16"/>
      <c r="F15" s="7">
        <f t="shared" si="0"/>
        <v>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0"/>
    </row>
    <row r="16" spans="2:19" ht="18.75" customHeight="1">
      <c r="B16" s="21">
        <v>6</v>
      </c>
      <c r="C16" s="25" t="s">
        <v>19</v>
      </c>
      <c r="D16" s="5" t="s">
        <v>32</v>
      </c>
      <c r="E16" s="16">
        <f>IF(F16=F17,100%,F17/F16)</f>
        <v>0</v>
      </c>
      <c r="F16" s="7">
        <f t="shared" si="0"/>
        <v>2</v>
      </c>
      <c r="G16" s="8">
        <v>1</v>
      </c>
      <c r="H16" s="9"/>
      <c r="I16" s="9"/>
      <c r="J16" s="9"/>
      <c r="K16" s="9"/>
      <c r="L16" s="9"/>
      <c r="M16" s="8">
        <v>1</v>
      </c>
      <c r="N16" s="9"/>
      <c r="O16" s="9"/>
      <c r="P16" s="9"/>
      <c r="Q16" s="9"/>
      <c r="R16" s="9"/>
      <c r="S16" s="30"/>
    </row>
    <row r="17" spans="2:19" ht="18.75" customHeight="1">
      <c r="B17" s="21"/>
      <c r="C17" s="25"/>
      <c r="D17" s="6" t="s">
        <v>31</v>
      </c>
      <c r="E17" s="16"/>
      <c r="F17" s="7">
        <f t="shared" si="0"/>
        <v>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0"/>
    </row>
    <row r="18" spans="2:19" ht="18.75" customHeight="1">
      <c r="B18" s="21">
        <v>7</v>
      </c>
      <c r="C18" s="25" t="s">
        <v>20</v>
      </c>
      <c r="D18" s="5" t="s">
        <v>32</v>
      </c>
      <c r="E18" s="16">
        <f>IF(F18=F19,100%,F19/F18)</f>
        <v>0</v>
      </c>
      <c r="F18" s="7">
        <f t="shared" si="0"/>
        <v>2</v>
      </c>
      <c r="G18" s="9"/>
      <c r="H18" s="9"/>
      <c r="I18" s="8">
        <v>1</v>
      </c>
      <c r="J18" s="9"/>
      <c r="K18" s="9"/>
      <c r="L18" s="9"/>
      <c r="M18" s="9"/>
      <c r="N18" s="9"/>
      <c r="O18" s="9"/>
      <c r="P18" s="9"/>
      <c r="Q18" s="9"/>
      <c r="R18" s="8">
        <v>1</v>
      </c>
      <c r="S18" s="30"/>
    </row>
    <row r="19" spans="2:19" ht="18.75" customHeight="1">
      <c r="B19" s="21"/>
      <c r="C19" s="25"/>
      <c r="D19" s="6" t="s">
        <v>31</v>
      </c>
      <c r="E19" s="16"/>
      <c r="F19" s="7">
        <f t="shared" si="0"/>
        <v>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30"/>
    </row>
    <row r="20" spans="2:19" ht="18.75" customHeight="1">
      <c r="B20" s="21">
        <v>8</v>
      </c>
      <c r="C20" s="25" t="s">
        <v>21</v>
      </c>
      <c r="D20" s="5" t="s">
        <v>32</v>
      </c>
      <c r="E20" s="16">
        <f>IF(F20=F21,100%,F21/F20)</f>
        <v>0</v>
      </c>
      <c r="F20" s="7">
        <f t="shared" si="0"/>
        <v>1</v>
      </c>
      <c r="G20" s="9"/>
      <c r="H20" s="9"/>
      <c r="I20" s="9"/>
      <c r="J20" s="9"/>
      <c r="K20" s="9"/>
      <c r="L20" s="9"/>
      <c r="M20" s="9"/>
      <c r="N20" s="9"/>
      <c r="O20" s="9"/>
      <c r="P20" s="8">
        <v>1</v>
      </c>
      <c r="Q20" s="9"/>
      <c r="R20" s="9"/>
      <c r="S20" s="30"/>
    </row>
    <row r="21" spans="2:19" ht="18.75" customHeight="1">
      <c r="B21" s="21"/>
      <c r="C21" s="25"/>
      <c r="D21" s="6" t="s">
        <v>31</v>
      </c>
      <c r="E21" s="16"/>
      <c r="F21" s="7">
        <f t="shared" si="0"/>
        <v>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30"/>
    </row>
    <row r="22" spans="2:19" ht="18.75" customHeight="1">
      <c r="B22" s="21">
        <v>9</v>
      </c>
      <c r="C22" s="25" t="s">
        <v>22</v>
      </c>
      <c r="D22" s="5" t="s">
        <v>32</v>
      </c>
      <c r="E22" s="16">
        <f>IF(F22=F23,100%,F23/F22)</f>
        <v>0</v>
      </c>
      <c r="F22" s="7">
        <f t="shared" si="0"/>
        <v>2</v>
      </c>
      <c r="G22" s="9"/>
      <c r="H22" s="9"/>
      <c r="I22" s="9"/>
      <c r="J22" s="8">
        <v>1</v>
      </c>
      <c r="K22" s="9"/>
      <c r="L22" s="9"/>
      <c r="M22" s="9"/>
      <c r="N22" s="9"/>
      <c r="O22" s="8">
        <v>1</v>
      </c>
      <c r="P22" s="12"/>
      <c r="Q22" s="9"/>
      <c r="R22" s="12"/>
      <c r="S22" s="30"/>
    </row>
    <row r="23" spans="2:19" ht="18.75" customHeight="1">
      <c r="B23" s="21"/>
      <c r="C23" s="25"/>
      <c r="D23" s="6" t="s">
        <v>31</v>
      </c>
      <c r="E23" s="16"/>
      <c r="F23" s="7">
        <f t="shared" si="0"/>
        <v>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30"/>
    </row>
    <row r="24" spans="2:19" ht="18.75" customHeight="1">
      <c r="B24" s="21">
        <v>10</v>
      </c>
      <c r="C24" s="25" t="s">
        <v>23</v>
      </c>
      <c r="D24" s="5" t="s">
        <v>32</v>
      </c>
      <c r="E24" s="16">
        <f>IF(F24=F25,100%,F25/F24)</f>
        <v>0</v>
      </c>
      <c r="F24" s="7">
        <f t="shared" si="0"/>
        <v>2</v>
      </c>
      <c r="G24" s="9"/>
      <c r="H24" s="9"/>
      <c r="I24" s="8">
        <v>1</v>
      </c>
      <c r="J24" s="9"/>
      <c r="K24" s="9"/>
      <c r="L24" s="9"/>
      <c r="M24" s="9"/>
      <c r="N24" s="9"/>
      <c r="O24" s="8">
        <v>1</v>
      </c>
      <c r="P24" s="9"/>
      <c r="Q24" s="9"/>
      <c r="R24" s="9"/>
      <c r="S24" s="30"/>
    </row>
    <row r="25" spans="2:19" ht="18.75" customHeight="1">
      <c r="B25" s="21"/>
      <c r="C25" s="25"/>
      <c r="D25" s="6" t="s">
        <v>31</v>
      </c>
      <c r="E25" s="16"/>
      <c r="F25" s="7">
        <f t="shared" si="0"/>
        <v>0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30"/>
    </row>
    <row r="26" spans="2:19" ht="18.75" customHeight="1">
      <c r="B26" s="21">
        <v>11</v>
      </c>
      <c r="C26" s="25" t="s">
        <v>24</v>
      </c>
      <c r="D26" s="5" t="s">
        <v>32</v>
      </c>
      <c r="E26" s="16">
        <f>IF(F26=F27,100%,F27/F26)</f>
        <v>0</v>
      </c>
      <c r="F26" s="7">
        <f t="shared" si="0"/>
        <v>1</v>
      </c>
      <c r="G26" s="9"/>
      <c r="H26" s="9"/>
      <c r="I26" s="9"/>
      <c r="J26" s="9"/>
      <c r="K26" s="9"/>
      <c r="L26" s="9"/>
      <c r="M26" s="9"/>
      <c r="N26" s="8">
        <v>1</v>
      </c>
      <c r="O26" s="9"/>
      <c r="P26" s="9"/>
      <c r="Q26" s="9"/>
      <c r="R26" s="9"/>
      <c r="S26" s="30"/>
    </row>
    <row r="27" spans="2:19" ht="18.75" customHeight="1">
      <c r="B27" s="21"/>
      <c r="C27" s="25"/>
      <c r="D27" s="6" t="s">
        <v>31</v>
      </c>
      <c r="E27" s="16"/>
      <c r="F27" s="7">
        <f t="shared" si="0"/>
        <v>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30"/>
    </row>
    <row r="28" spans="2:19" ht="18.75" customHeight="1">
      <c r="B28" s="21">
        <v>12</v>
      </c>
      <c r="C28" s="25" t="s">
        <v>25</v>
      </c>
      <c r="D28" s="5" t="s">
        <v>32</v>
      </c>
      <c r="E28" s="16">
        <f>IF(F28=F29,100%,F29/F28)</f>
        <v>0</v>
      </c>
      <c r="F28" s="7">
        <f t="shared" si="0"/>
        <v>1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>
        <v>1</v>
      </c>
      <c r="S28" s="30"/>
    </row>
    <row r="29" spans="2:19" ht="18.75" customHeight="1">
      <c r="B29" s="21"/>
      <c r="C29" s="25"/>
      <c r="D29" s="6" t="s">
        <v>31</v>
      </c>
      <c r="E29" s="16"/>
      <c r="F29" s="7">
        <f t="shared" si="0"/>
        <v>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30"/>
    </row>
    <row r="30" spans="2:19" ht="18.75" customHeight="1">
      <c r="B30" s="21">
        <v>13</v>
      </c>
      <c r="C30" s="25" t="s">
        <v>26</v>
      </c>
      <c r="D30" s="5" t="s">
        <v>32</v>
      </c>
      <c r="E30" s="16">
        <f>IF(F30=F31,100%,F31/F30)</f>
        <v>0</v>
      </c>
      <c r="F30" s="7">
        <f t="shared" si="0"/>
        <v>1</v>
      </c>
      <c r="G30" s="9"/>
      <c r="H30" s="9"/>
      <c r="I30" s="9"/>
      <c r="J30" s="9"/>
      <c r="K30" s="9"/>
      <c r="L30" s="8">
        <v>1</v>
      </c>
      <c r="M30" s="9"/>
      <c r="N30" s="9"/>
      <c r="O30" s="9"/>
      <c r="P30" s="9"/>
      <c r="Q30" s="9"/>
      <c r="R30" s="9"/>
      <c r="S30" s="30"/>
    </row>
    <row r="31" spans="2:19" ht="18.75" customHeight="1">
      <c r="B31" s="21"/>
      <c r="C31" s="25"/>
      <c r="D31" s="6" t="s">
        <v>31</v>
      </c>
      <c r="E31" s="16"/>
      <c r="F31" s="7">
        <f t="shared" si="0"/>
        <v>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30"/>
    </row>
    <row r="32" spans="2:19" ht="18.75" customHeight="1">
      <c r="B32" s="21">
        <v>14</v>
      </c>
      <c r="C32" s="25" t="s">
        <v>27</v>
      </c>
      <c r="D32" s="5" t="s">
        <v>32</v>
      </c>
      <c r="E32" s="16">
        <f>IF(F32=F33,100%,F33/F32)</f>
        <v>0</v>
      </c>
      <c r="F32" s="7">
        <f t="shared" si="0"/>
        <v>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>
        <v>1</v>
      </c>
      <c r="S32" s="30"/>
    </row>
    <row r="33" spans="2:19" ht="18.75" customHeight="1">
      <c r="B33" s="21"/>
      <c r="C33" s="25"/>
      <c r="D33" s="6" t="s">
        <v>31</v>
      </c>
      <c r="E33" s="16"/>
      <c r="F33" s="7">
        <f t="shared" si="0"/>
        <v>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30"/>
    </row>
    <row r="34" spans="2:19" ht="24.75" customHeight="1">
      <c r="B34" s="21">
        <v>15</v>
      </c>
      <c r="C34" s="23" t="s">
        <v>35</v>
      </c>
      <c r="D34" s="5" t="s">
        <v>32</v>
      </c>
      <c r="E34" s="16">
        <f>IF(F34=F35,100%,F35/F34)</f>
        <v>0</v>
      </c>
      <c r="F34" s="7">
        <f t="shared" si="0"/>
        <v>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8">
        <v>1</v>
      </c>
      <c r="S34" s="30"/>
    </row>
    <row r="35" spans="2:19" ht="15.75" customHeight="1" thickBot="1">
      <c r="B35" s="22"/>
      <c r="C35" s="24"/>
      <c r="D35" s="13" t="s">
        <v>31</v>
      </c>
      <c r="E35" s="17"/>
      <c r="F35" s="15">
        <f t="shared" si="0"/>
        <v>0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31"/>
    </row>
    <row r="36" spans="2:19" ht="15.75" customHeight="1" thickTop="1"/>
    <row r="37" spans="2:19" ht="15.75" customHeight="1"/>
    <row r="38" spans="2:19" ht="15.75" customHeight="1">
      <c r="C38" s="20"/>
    </row>
    <row r="39" spans="2:19" ht="15.75" customHeight="1">
      <c r="C39" s="20"/>
    </row>
    <row r="40" spans="2:19" ht="15.75" customHeight="1">
      <c r="C40" s="20"/>
    </row>
    <row r="41" spans="2:19" ht="15.75" customHeight="1"/>
    <row r="42" spans="2:19" ht="15.75" customHeight="1"/>
    <row r="43" spans="2:19" ht="15.75" customHeight="1"/>
    <row r="44" spans="2:19" ht="15.75" customHeight="1"/>
    <row r="45" spans="2:19" ht="15.75" customHeight="1"/>
    <row r="46" spans="2:19" ht="15.75" customHeight="1"/>
    <row r="47" spans="2:19" ht="15.75" customHeight="1"/>
    <row r="48" spans="2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C14:C15"/>
    <mergeCell ref="B3:S3"/>
    <mergeCell ref="B8:B9"/>
    <mergeCell ref="C8:C9"/>
    <mergeCell ref="B10:B11"/>
    <mergeCell ref="C10:C11"/>
    <mergeCell ref="G4:R4"/>
    <mergeCell ref="S4:S5"/>
    <mergeCell ref="S6:S35"/>
    <mergeCell ref="B32:B33"/>
    <mergeCell ref="C32:C33"/>
    <mergeCell ref="C4:C5"/>
    <mergeCell ref="B4:B5"/>
    <mergeCell ref="B26:B27"/>
    <mergeCell ref="C26:C27"/>
    <mergeCell ref="B28:B29"/>
    <mergeCell ref="C28:C29"/>
    <mergeCell ref="B30:B31"/>
    <mergeCell ref="C30:C31"/>
    <mergeCell ref="B24:B25"/>
    <mergeCell ref="C24:C25"/>
    <mergeCell ref="B20:B21"/>
    <mergeCell ref="E8:E9"/>
    <mergeCell ref="E10:E11"/>
    <mergeCell ref="B34:B35"/>
    <mergeCell ref="C34:C35"/>
    <mergeCell ref="B6:B7"/>
    <mergeCell ref="C6:C7"/>
    <mergeCell ref="C20:C21"/>
    <mergeCell ref="B22:B23"/>
    <mergeCell ref="C22:C23"/>
    <mergeCell ref="B16:B17"/>
    <mergeCell ref="C16:C17"/>
    <mergeCell ref="B18:B19"/>
    <mergeCell ref="C18:C19"/>
    <mergeCell ref="B12:B13"/>
    <mergeCell ref="C12:C13"/>
    <mergeCell ref="B14:B15"/>
    <mergeCell ref="E32:E33"/>
    <mergeCell ref="E34:E35"/>
    <mergeCell ref="E4:F5"/>
    <mergeCell ref="C38:C40"/>
    <mergeCell ref="E22:E23"/>
    <mergeCell ref="E24:E25"/>
    <mergeCell ref="E26:E27"/>
    <mergeCell ref="E28:E29"/>
    <mergeCell ref="E30:E31"/>
    <mergeCell ref="E12:E13"/>
    <mergeCell ref="E14:E15"/>
    <mergeCell ref="E16:E17"/>
    <mergeCell ref="E18:E19"/>
    <mergeCell ref="E20:E21"/>
    <mergeCell ref="D4:D5"/>
    <mergeCell ref="E6:E7"/>
  </mergeCells>
  <conditionalFormatting sqref="E6:E35">
    <cfRule type="cellIs" dxfId="3" priority="1" operator="between">
      <formula>0</formula>
      <formula>0.1</formula>
    </cfRule>
    <cfRule type="cellIs" dxfId="2" priority="2" operator="between">
      <formula>0.1</formula>
      <formula>0.5</formula>
    </cfRule>
    <cfRule type="cellIs" dxfId="1" priority="3" operator="between">
      <formula>0.51</formula>
      <formula>0.8</formula>
    </cfRule>
    <cfRule type="cellIs" dxfId="0" priority="4" operator="between">
      <formula>0.81</formula>
      <formula>1</formula>
    </cfRule>
  </conditionalFormatting>
  <pageMargins left="0.70866141732283472" right="0.70866141732283472" top="0.74803149606299213" bottom="0.74803149606299213" header="0" footer="0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ESTRATEGIA INTEGRIDADA Y CONFLI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cossio ospina</dc:creator>
  <cp:lastModifiedBy>edwin cossio ospina</cp:lastModifiedBy>
  <cp:lastPrinted>2025-01-21T20:17:00Z</cp:lastPrinted>
  <dcterms:created xsi:type="dcterms:W3CDTF">2024-05-27T19:39:19Z</dcterms:created>
  <dcterms:modified xsi:type="dcterms:W3CDTF">2025-01-22T20:31:12Z</dcterms:modified>
</cp:coreProperties>
</file>