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
    </mc:Choice>
  </mc:AlternateContent>
  <xr:revisionPtr revIDLastSave="0" documentId="13_ncr:1_{8B4277F4-2A5D-4C32-94D3-4FF80485A978}" xr6:coauthVersionLast="47" xr6:coauthVersionMax="47" xr10:uidLastSave="{00000000-0000-0000-0000-000000000000}"/>
  <bookViews>
    <workbookView xWindow="-20625" yWindow="3465" windowWidth="20760" windowHeight="11070" firstSheet="17" activeTab="17" xr2:uid="{00000000-000D-0000-FFFF-FFFF00000000}"/>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CONSOLIDADO SEP-OCT24" sheetId="23" r:id="rId17"/>
    <sheet name="CONSOLIDADO EN-FEB25" sheetId="25" r:id="rId18"/>
    <sheet name="CONSOLIDADO MARZ-ABRIL25" sheetId="26" r:id="rId19"/>
    <sheet name="NOO" sheetId="18" state="hidden" r:id="rId20"/>
    <sheet name="NO" sheetId="19" state="hidden" r:id="rId21"/>
  </sheets>
  <externalReferences>
    <externalReference r:id="rId22"/>
    <externalReference r:id="rId23"/>
    <externalReference r:id="rId24"/>
    <externalReference r:id="rId25"/>
    <externalReference r:id="rId2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26" l="1"/>
  <c r="D78" i="25" l="1"/>
  <c r="L38" i="25" l="1"/>
  <c r="G25" i="25"/>
  <c r="I16" i="25" l="1"/>
  <c r="I15" i="25"/>
  <c r="D15" i="25"/>
  <c r="I14" i="25"/>
  <c r="D14" i="25"/>
  <c r="I13" i="25"/>
  <c r="G13" i="25"/>
  <c r="F13" i="25"/>
  <c r="E13" i="25"/>
  <c r="D13" i="25"/>
  <c r="C13" i="25"/>
  <c r="B13" i="25"/>
  <c r="I12" i="25"/>
  <c r="I11" i="25"/>
  <c r="D11" i="25"/>
  <c r="I10" i="25"/>
  <c r="G10" i="25"/>
  <c r="F10" i="25"/>
  <c r="E10" i="25"/>
  <c r="D10" i="25"/>
  <c r="C10" i="25"/>
  <c r="B10" i="25"/>
  <c r="A10" i="25"/>
  <c r="I52" i="23"/>
  <c r="A10" i="23" l="1"/>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99" i="15"/>
  <c r="B98" i="15"/>
  <c r="B97" i="15"/>
  <c r="B96" i="15"/>
  <c r="B95" i="15"/>
  <c r="B94" i="15"/>
  <c r="B93" i="15"/>
  <c r="B92" i="15"/>
  <c r="B91" i="15"/>
  <c r="B90" i="15"/>
  <c r="B89" i="15"/>
  <c r="B88" i="15"/>
  <c r="B87" i="15"/>
  <c r="B86" i="15"/>
  <c r="B85" i="15"/>
  <c r="B84" i="15"/>
  <c r="B83" i="15"/>
  <c r="B82" i="15"/>
  <c r="B81" i="15"/>
  <c r="B100" i="15" s="1"/>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58" authorId="0" shapeId="0" xr:uid="{62BD8B71-8244-4990-9080-12B5BF95F997}">
      <text>
        <r>
          <rPr>
            <b/>
            <sz val="9"/>
            <color indexed="81"/>
            <rFont val="Tahoma"/>
            <family val="2"/>
          </rPr>
          <t>HACIENDA:</t>
        </r>
        <r>
          <rPr>
            <sz val="9"/>
            <color indexed="81"/>
            <rFont val="Tahoma"/>
            <family val="2"/>
          </rPr>
          <t xml:space="preserve">
ACTUALIZACION MAPA ENERO 2023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14" authorId="0" shapeId="0" xr:uid="{B29A3E6E-1FBE-4D2C-95E2-C4F5D09D7D36}">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<sst xmlns="http://schemas.openxmlformats.org/spreadsheetml/2006/main" count="1234" uniqueCount="630">
  <si>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</si>
  <si>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</si>
  <si>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</si>
  <si>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</si>
  <si>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</si>
  <si>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</si>
  <si>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</si>
  <si>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</si>
  <si>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</si>
  <si>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</si>
  <si>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</si>
  <si>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</si>
  <si>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</si>
  <si>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</si>
  <si>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</si>
  <si>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</si>
  <si>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</si>
  <si>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</si>
  <si>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</si>
  <si>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</si>
  <si>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</si>
  <si>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</si>
  <si>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</si>
  <si>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</si>
  <si>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</si>
  <si>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</si>
  <si>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</si>
  <si>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</si>
  <si>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</si>
  <si>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</si>
  <si>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</si>
  <si>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</si>
  <si>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</si>
  <si>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</si>
  <si>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</si>
  <si>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</si>
  <si>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</si>
  <si>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</si>
  <si>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</si>
  <si>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</si>
  <si>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</si>
  <si>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</si>
  <si>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</si>
  <si>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</si>
  <si>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</si>
  <si>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</si>
  <si>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</si>
  <si>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</si>
  <si>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</si>
  <si>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</si>
  <si>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</si>
  <si>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</si>
  <si>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</si>
  <si>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</si>
  <si>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</si>
  <si>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</si>
  <si>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</si>
  <si>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</si>
  <si>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</si>
  <si>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</si>
  <si>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</si>
  <si>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</si>
  <si>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</si>
  <si>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</si>
  <si>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</si>
  <si>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</si>
  <si>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</si>
  <si>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</si>
  <si>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</si>
  <si>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</si>
  <si>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</si>
  <si>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</si>
  <si>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</si>
  <si>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</si>
  <si>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</si>
  <si>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</si>
  <si>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</si>
  <si>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</si>
  <si>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</si>
  <si>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</si>
  <si>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</si>
  <si>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</si>
  <si>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</si>
  <si>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</si>
  <si>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</si>
  <si>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</si>
  <si>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</si>
  <si>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</si>
  <si>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</si>
  <si>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</si>
  <si>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</si>
  <si>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</si>
  <si>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</si>
  <si>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</si>
  <si>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</si>
  <si>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</si>
  <si>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</si>
  <si>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</si>
  <si>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</si>
  <si>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</si>
  <si>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</si>
  <si>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</si>
  <si>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</si>
  <si>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</si>
  <si>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</si>
  <si>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</si>
  <si>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</si>
  <si>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</si>
  <si>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</si>
  <si>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</si>
  <si>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</si>
  <si>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</si>
  <si>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</si>
  <si>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</si>
  <si>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</si>
  <si>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</si>
  <si>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</si>
  <si>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</si>
  <si>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</si>
  <si>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</si>
  <si>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</si>
  <si>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</si>
  <si>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</si>
  <si>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</si>
  <si>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</si>
  <si>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</si>
  <si>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</si>
  <si>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</si>
  <si>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</si>
  <si>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</si>
  <si>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</si>
  <si>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</si>
  <si>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</si>
  <si>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</si>
  <si>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</si>
  <si>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</si>
  <si>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</si>
  <si>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</si>
  <si>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</si>
  <si>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</si>
  <si>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</si>
  <si>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</si>
  <si>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</si>
  <si>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</si>
  <si>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</si>
  <si>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</si>
  <si>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</si>
  <si>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</si>
  <si>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</si>
  <si>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</si>
  <si>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</si>
  <si>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</si>
  <si>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CAUSAS</t>
  </si>
  <si>
    <t>CORRUPCION</t>
  </si>
  <si>
    <t>EVITAR EL RIESGO</t>
  </si>
  <si>
    <t>Jefe de Oficina y funcionarios de la Oficina de Comunicaciones</t>
  </si>
  <si>
    <t>Semestral</t>
  </si>
  <si>
    <t>ACCIÓN DE CONTINGENCIA</t>
  </si>
  <si>
    <t>Cada vez que sea necesario</t>
  </si>
  <si>
    <t>REDUCIR EL RIESGO</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</si>
  <si>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</si>
  <si>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</si>
  <si>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</si>
  <si>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</si>
  <si>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</si>
  <si>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Secretario Desarrollo económico y Secretario de agricultura y desarrollo rural</t>
  </si>
  <si>
    <t>D2,A2: DENUNCIAR ACTOS DE CORRUPCION FRENTE A LOS ENTES COMPETENTES Y TOMAR LAS MEDIDAS LEGALES CORRESPONDIENTES A LA SITUACION QUE SE EVIDENCIE.</t>
  </si>
  <si>
    <t>Documentos de la denuncias presentadas</t>
  </si>
  <si>
    <t>Trimestral</t>
  </si>
  <si>
    <t>Semestralmente</t>
  </si>
  <si>
    <t>Acta y registro de asistencia ( puede ser pantallazos o planilla fisica de asistencia de videoconferencias virtuales)</t>
  </si>
  <si>
    <t>Cada Director de las diferentes dependencias de la Secretaria de Hacienda</t>
  </si>
  <si>
    <t>Comunicación iniciando o remitiendo investigación.</t>
  </si>
  <si>
    <t xml:space="preserve">Una semana una vez el Riesgo se materialice </t>
  </si>
  <si>
    <t xml:space="preserve"> informe.</t>
  </si>
  <si>
    <t>Almacenista - Director de Recursos Fisicos</t>
  </si>
  <si>
    <t>Cuando se requiera</t>
  </si>
  <si>
    <t>Profesional Especializado Bienes Fiscales y Uso Publico - Director de Recursos Fisicos</t>
  </si>
  <si>
    <t>SEMESTRAL</t>
  </si>
  <si>
    <t>CATASTRÓFICO</t>
  </si>
  <si>
    <t>ACEPTAR EL RIESGO</t>
  </si>
  <si>
    <t>COMPARTIR EL RIESGO</t>
  </si>
  <si>
    <t>Indice de cumplimiento = (Actividades ejecutadas /Actividades programadas)*100</t>
  </si>
  <si>
    <t xml:space="preserve"> D4, A1 Presentar las denuncias pertinentes a los entes de control, según proceda y revisar las sanciones administrativas</t>
  </si>
  <si>
    <t>Entidad que reciba la denuncia</t>
  </si>
  <si>
    <t xml:space="preserve"> Memorando remisorio a la dirección de Fortalecemiento Institucional para la actualización de los trámites, </t>
  </si>
  <si>
    <t xml:space="preserve"> Plan de acción de  gestión trimestral de la dirección de rentas. </t>
  </si>
  <si>
    <t>Dirección de Rentas</t>
  </si>
  <si>
    <t>Oficios o Memorandos</t>
  </si>
  <si>
    <t>Anual</t>
  </si>
  <si>
    <t xml:space="preserve">Jefe de la Oficina de Control Unico Disciplinario </t>
  </si>
  <si>
    <t>ACTA DE REUNION</t>
  </si>
  <si>
    <t>Mensual</t>
  </si>
  <si>
    <t>MEMORANDO Y OFICIO</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</si>
  <si>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</si>
  <si>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</si>
  <si>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</si>
  <si>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</si>
  <si>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</si>
  <si>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xml:space="preserve">
● Actas
● Planilla de asistencia</t>
  </si>
  <si>
    <t xml:space="preserve">
● Convocatoria
● Actas
● Planilla de asistencia
</t>
  </si>
  <si>
    <t>Cada vez que se  oferte</t>
  </si>
  <si>
    <t xml:space="preserve">
● Publicaciones redes 
● Correos electrónicos
</t>
  </si>
  <si>
    <t xml:space="preserve">Director (a) Talento Humano </t>
  </si>
  <si>
    <t>Actas de inducción/reinducción</t>
  </si>
  <si>
    <t>Vincular personal con conocimientos y experiencia que aporten al cumplimiento de las actividades propias del cargo y dependencia</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</si>
  <si>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</si>
  <si>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</si>
  <si>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</si>
  <si>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</si>
  <si>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</si>
  <si>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</si>
  <si>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</si>
  <si>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</si>
  <si>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</si>
  <si>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</si>
  <si>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Actas de Reunion</t>
  </si>
  <si>
    <t>IMPROBABLE</t>
  </si>
  <si>
    <t>1/01/2024 - 31/12/2024</t>
  </si>
  <si>
    <t>EFICACIA: Índice de Cumplimiento= (Actividades ejecutadas *100 /Actividades programadas)</t>
  </si>
  <si>
    <t>Falta de Ética y Valores,  tráfico de influencias y abuso de confianza</t>
  </si>
  <si>
    <t>Desconocimiento de la actualización normativa por parte de algunos funcionarios</t>
  </si>
  <si>
    <t>Posibilidad de solicitud y/o recibimiento de dadivas para filtrar información en beneficio propio y/o de un tercero</t>
  </si>
  <si>
    <t>Deficiente apropiación de los valores y principios institucionales</t>
  </si>
  <si>
    <t>F1, A1 Realizar la promoción apropiación y socialización del Código de Integridad y Buen Gobierno, para potencializar la política de transparencia al interior del proceso.</t>
  </si>
  <si>
    <t>Deficientes controles para el manejo de la  información</t>
  </si>
  <si>
    <t>Posibilidad de recibir o solicitar cualquier dadiva para modificar y/o alterar los datos existentes en los distintos sistemas de información</t>
  </si>
  <si>
    <t>Falta de capacidad de liderazgo</t>
  </si>
  <si>
    <t xml:space="preserve">Falta de ética profesional y compromiso en el desarrollo de las actividades del procesos </t>
  </si>
  <si>
    <t>D1,2,3,4,6,7,8 A1  Al Iniciar la investigación disciplinaria, fiscal o remitir a las instancias correspondientes para el proceso penal</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</si>
  <si>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</si>
  <si>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</si>
  <si>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Incumplimiento en la gestión del CLDO del Impuesto predial unificado dentro de los términos establecidos en el procedimiento PRO-GHP-05 FACTURACION  I.P.U para la actividad No. 11-12 y 13 (C.L.D.O)</t>
  </si>
  <si>
    <t xml:space="preserve">Falta de controles de la gestión de trámites </t>
  </si>
  <si>
    <t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</si>
  <si>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 xml:space="preserve">Alta rotacion del personal, falta etica y competencia de los mismos  </t>
  </si>
  <si>
    <t>FALTA DE CONOCIMIENTO Y RESITENCIA AL CAMBIO POR PARTE DE LOS FUNCIONARIOS</t>
  </si>
  <si>
    <t>Posibilidad de tener Investigaciones Disciplinarias, Penales y Fiscales por otorgar encargos y provisionalidades sin el cumplimiento de los requitos según manual de funciones</t>
  </si>
  <si>
    <t>Falta de aplicación y apropiación de la normatividad vigente</t>
  </si>
  <si>
    <t xml:space="preserve"> Falta de apropiación a los valores y principios  establecidos en el  Código de Integridad y Buen Gobierno</t>
  </si>
  <si>
    <t>Posibilidad de tener Sanciones por parte de los entes de control, cuando se presenta un procesos contractual, legal o administrativo, por favorecer interes propios o a terceros con decisiones o actuaciones dentro de la Administración Municipal</t>
  </si>
  <si>
    <t>Falta de documentacion y socializacion del identificacion y declaracion de conflictos de intereses</t>
  </si>
  <si>
    <t xml:space="preserve">Prevalecer el interes particular en vez del comun en una situacion determinada </t>
  </si>
  <si>
    <t>PROCESO: GESTIÓN DEL TRÁNSITO Y LA MOVILIDAD</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</si>
  <si>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</si>
  <si>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</si>
  <si>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</si>
  <si>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Dificultad para la ejecución de trámite soportados con el uso de herramientas tecnológicas que previenen las acciones presenciales</t>
  </si>
  <si>
    <t>F4A8 Incrementar al 20% los tramites totalmente en lìnea</t>
  </si>
  <si>
    <t>Falta de mecanismos de control sobre los tramitadores que orientan al cliente y saturan las oficinas</t>
  </si>
  <si>
    <t>F5A18 Actualización de los documentos del proceso de Gestion De Transito y la Movilidad según necesidad</t>
  </si>
  <si>
    <t>D12 A4A5Denuncias y apertura de procesos según el caso</t>
  </si>
  <si>
    <t>Posibilidad del Uso inadecuado de los bienes de la Entidad, para beneficio propio o de un tercero</t>
  </si>
  <si>
    <t>Presiones externas o de un superior jerárquico, omisión de las políticas para el uso adecuado de los bienes.</t>
  </si>
  <si>
    <t>Posibilidad de Solicitar y/o recibir dadivas para omitir y/o manipular Informacion real de un predio publico en favorecimiento de un tercero.</t>
  </si>
  <si>
    <t>Inadecuado manejo de la informacion en la base de datos asociada al proceso de Identificacion de los Bienes Fiscales y de uso Publico</t>
  </si>
  <si>
    <t>Presiones externas o de un superior jerárquico, para manipular informacion de los bienes Fiscales y de uso publico del Municipio.</t>
  </si>
  <si>
    <t>Cronograma de estimulos</t>
  </si>
  <si>
    <t>Secretario y Director</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</si>
  <si>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</si>
  <si>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Acta comité Técncio - Normograma Actualizado</t>
  </si>
  <si>
    <t>Realizar las denuncias pertinentes, Informar a la dirección de fortalecimiento institucional y oficina de control interno. Actualizar el mapa de riesgos</t>
  </si>
  <si>
    <t>Oficios, Memorandos y Correos</t>
  </si>
  <si>
    <t>acta</t>
  </si>
  <si>
    <t xml:space="preserve">semestral </t>
  </si>
  <si>
    <t>Acta de Socializacion</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</si>
  <si>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</si>
  <si>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Posibilidad de recibir y/o solicitar dadivas para el otorgamiento de estimulo sin el lleno de los requisitos.</t>
  </si>
  <si>
    <t xml:space="preserve">Posibilidad de apropiacion o uso indebido de bienes publicos por parte de un funcionaro o contratista con el fin de obtener un provecho propio o para un tercero </t>
  </si>
  <si>
    <t>Falta de apropiación del Codigo de Integridad y Buen gobierno; y el código Unico Disciplinario por parte del personal encargado de prestar el servicio</t>
  </si>
  <si>
    <t xml:space="preserve">Desconocimiento de los funcionarios y contratistas de las actividades existentes enmarcados en el control de inventarios.  </t>
  </si>
  <si>
    <t>D10, O8. El secretario y/o director de manera semestral realizarán cronograma para desarrollar adecuadamente el programa de estimulos, con el fin de planificar las actiividades y recursos asignados-</t>
  </si>
  <si>
    <t>D2 D4, 09. Realizar comité técnico de manera trimestral, con el fin de socialzar los cambios normativos establecidos en el normograma y que estan relacionados con el sector cultural</t>
  </si>
  <si>
    <t>D2 D4, 09. Realizar capacitación semestral personal de planta y contratistas sobre Código de Integridad y Buen gobierno y Código único discipinario</t>
  </si>
  <si>
    <t>D4 O9Socializar a personal de planta y contratistas sobre la responsabilidad de bienes tangibles, Implementación de formato para el control de uso interno de los bienes y la política de uso adecuado de bienes del municipio</t>
  </si>
  <si>
    <t>D 1,2,4,6,7,8 O 1,2,3,4,6,7 El director de Rentas y Tesorería anualmente actualizará los trámites , teniendo en cuenta la normatividad vigente y los requisitos requeridos.
( PRO-SIG-001: "CONTROL DE DOCUMENTOS DEL SIGAMI")</t>
  </si>
  <si>
    <t>Memorandos, Oficios o correos de solicitud</t>
  </si>
  <si>
    <t>Indicador de eficacia: 
Indice de cumplimiento = (Actividades ejecutadas /Actividades programadas)*100</t>
  </si>
  <si>
    <t>INFORME</t>
  </si>
  <si>
    <t xml:space="preserve">CRONOGRAMA DE TRABAJO 
</t>
  </si>
  <si>
    <t>anual</t>
  </si>
  <si>
    <t xml:space="preserve">D12A2, Se declara la prescripcion del proceso y se compulsa de copia a la procuraduria, la reconstruccion del expediente. </t>
  </si>
  <si>
    <t xml:space="preserve">Perdida de la informacion fisica de los expedientes en vigencia y falta de digitalizacion de los mismos. </t>
  </si>
  <si>
    <t xml:space="preserve">D11 O5, Realizar memorando dirigido a la secretaria de la TICS solicitando reunion para validar la posibilidad de crear un  software  que mejore el funcionamiento de la oficina de control unico disciplinario. </t>
  </si>
  <si>
    <t>D12 O6, Presentar de manera digital un informe de  seguimiento y control de los expidientes de los procesos en curso, donde se evidencie el avance de los mismos.</t>
  </si>
  <si>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</si>
  <si>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Indice de cumplimiento = (Actividades ejecutadas /Actividades programadas)*100.                                                                  1 Actualizacion y 3 Socializaciones de la Politica realizadas / 
1 Actualizacion y 3 actividades proyectadas *100</t>
  </si>
  <si>
    <t>Indice de cumplimiento = (Actividades ejecutadas /Actividades programadas)*100.  
1 Actualizacion y 2 Actas de reunion realizadas/ 1 Actualizacion y  
2  Actas de reunión proyectadas *100</t>
  </si>
  <si>
    <t>Oficios  o Memorandos</t>
  </si>
  <si>
    <t>D7,O4 Socializar el Manual de Administracion de Bienes Fiscales y Uso Publico,  incluyendo el control para la digitalizacion de la informacion en la base de datos relacionado en el Mapa de Riesgos de Corrupcion</t>
  </si>
  <si>
    <t>Vincular personal competente, y suministrar capacitacion al personal  que lo requiera para mejorar las competencias</t>
  </si>
  <si>
    <t>Documentación actualizada frente al conflicto de interés</t>
  </si>
  <si>
    <t xml:space="preserve">Socialización del conflicto de interés </t>
  </si>
  <si>
    <t xml:space="preserve">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</si>
  <si>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CORRUPCION - SOBORNO</t>
  </si>
  <si>
    <t>Actas y planillas</t>
  </si>
  <si>
    <t>Secretarios y Directores</t>
  </si>
  <si>
    <t>Acta o Informe</t>
  </si>
  <si>
    <t>Cuatrimestralmente</t>
  </si>
  <si>
    <t xml:space="preserve">PROCESO:  GESTIÓN DEL DESARROLLO ECONÓMICO Y LA COMPETITIVIDAD OBJETIVO:  PROMOVER EL DESARROLLO ECONÓMICO Y LA COMPETITIVIDAD DEL MUNICIPIO DE IBAGUÉ MEDIANTE LA FORMULACIÓN E IMPLEMENTACIÓN DE PLANES, PROGRAMAS Y PROYECTOS QUE FORTALEZCAN EL TEJIDO EMPRESARIAL, EL EMPRENDIMIENTO, LA EMPLEABILIDAD, EL TURISMO Y EL SECTOR RURAL.
</t>
  </si>
  <si>
    <t>POSIBILIDAD DE DAÑO ECONOMICO Y REPUTACIONAL DEBIDO AL  DIRECCIONAMIENTO INDEBIDO DE LA OFERTA INSITUCIONAL PARA FAVORECER A UN TERCERO</t>
  </si>
  <si>
    <t>FALTA DE ETICA PROFESIONAL, AMIGUISMO Y/O CLIENTELISMO</t>
  </si>
  <si>
    <t>D7 O5  las secretarias de desarrollo economico y agricultura y desarrollo rural, de manera semestra realizarán a los funcionarios de planta y contratistas la socialización sobre el autocontrol, dejando evidencia acta y planillas de asistencias</t>
  </si>
  <si>
    <t>D2 O10 De manera cuatrimestral se realizará verificación aleatoria al interior de cada secretaría, de los recursos entregrados, con el fin de validar el cumplimiento de requisitos en la asignación</t>
  </si>
  <si>
    <t>Acta de socialización a los compañeros de trabajo</t>
  </si>
  <si>
    <t xml:space="preserve">Índice de cumplimiento = (Actividades ejecutadas /Actividades programadas)*100.    
</t>
  </si>
  <si>
    <t>● Cronograma de Actividades 
● Formato acta de reunión_ FOR-02-PRO-GD-01
● Planilla de Asistencia</t>
  </si>
  <si>
    <t>PROCESO: GESTIÓN DOCUMENTAL OBJETIVO: IMPLEMENTAR EL PROGRAMA DE GESTIÓN DOCUMENTAL APLICANDO EL MODELO DE GESTION DOCUMENTAL
Y ADMINISTRACIÓN DE ARCHIVOS (MGDA), PARA GARANTIZAR EL ACCESO A LA INFORMACIÓN EN FORMA
OPORTUNA Y PRESERVAR LA MEMORIA INSTITUCIONAL.</t>
  </si>
  <si>
    <t xml:space="preserve">Posibilidad de recibir o solicitar cualquier dadiva o beneficio a nombre propio o de terceros, con el fin de manipular, ocultar, alterar o destruir un documento o expediente
</t>
  </si>
  <si>
    <t>competencia e idoneidad del personal contratado frente al manejo del proceso de Gestión Documental en las Unidades Administrativas</t>
  </si>
  <si>
    <t>aplicación de manuales, procedimientos y formatos en los archivos de gestión establecidos en el proceso de gestión documental por parte de las unidades administrativas</t>
  </si>
  <si>
    <t>aplicación de los principios y valores establecido en el código y Integridad y Buen Gobierno</t>
  </si>
  <si>
    <t>Relevancia en la implementación, cumplimiento y seguimiento  del proceso de gestión documental en las unidades administrativas</t>
  </si>
  <si>
    <t xml:space="preserve"> Dar a conocer a través de diferentes canales de comunicación institucional la oferta  de   capacitación de la red interinstitucional, las herramientas técnicas y el material de apoyo  o  a los funcionarios y contratistas	</t>
  </si>
  <si>
    <t>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t>
  </si>
  <si>
    <t>Realizar reunión semestral con el grupo de gestión documental para socializar y fomentar los valores del código de integridad y buen gobierno</t>
  </si>
  <si>
    <t xml:space="preserve">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t>
  </si>
  <si>
    <t>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t>
  </si>
  <si>
    <t xml:space="preserve">PROCESO: GESTIÓN CATASTRAL OBJETIVO: REALIZAR LA GESTIÓN CATASTRAL DE TODOS LOS PREDIOS DEL MUNICIPIO; SUS USOS, SUS DUEÑOSY SU VALOR, PARA QUE SE CONVIERTA EN UN INSUMO NECESARIO Y FUNDAMENTAL PARA EL
EFECTIVO ORDENAMIENTO TERRITORIAL, BASADO EN LA REALIDAD DEL MUNICIPIO, EL USO EFICIENTEDE LOS RECURSOS Y LA FORMALIZACIÓN DE LA PROPIEDAD. 
</t>
  </si>
  <si>
    <t>* Posibilidad de recibir o solicitar cualquier dádiva o beneficio a nombre propio o de terceros con el fin de agilizar un tramite o producto, o de dar una respuesta conveniente al usuario</t>
  </si>
  <si>
    <t>* Falta comportamientos de integridad de lo público del servidor que revisa y/o decide la solicitud</t>
  </si>
  <si>
    <t>Directora de Planeación Multiproposito</t>
  </si>
  <si>
    <t>D4D6D14A1A3A10: Reportar a conrol interno y control disciplinario y/o Denuncia disciplinaria, penal  o la pertinente del caso, reportortar al personal de planta y contratista que incumpla sus funciones y actualizar el mapa de riesgos.</t>
  </si>
  <si>
    <t>Piezas y productos comunicacionales</t>
  </si>
  <si>
    <t>EFICACIA: Índice de Cumplimiento= (Actividades ejecutadas /Actividades programadas)*100.</t>
  </si>
  <si>
    <t>F2, A1 Realizar consejos de redacción de manera periodica para verificar la confidencialidad de la información</t>
  </si>
  <si>
    <t>RIESGO</t>
  </si>
  <si>
    <t>CLASIFICACION</t>
  </si>
  <si>
    <t>PROBABILIDAD</t>
  </si>
  <si>
    <t>RIESGO RESIDUAL</t>
  </si>
  <si>
    <t>OPCION DE MANEJO</t>
  </si>
  <si>
    <t>ACTIVIDAD DE CONTROL</t>
  </si>
  <si>
    <t>SOPORTE</t>
  </si>
  <si>
    <t>TIEMPO</t>
  </si>
  <si>
    <t>INDICADOR</t>
  </si>
  <si>
    <t>01/09/2024 
30/31/2024</t>
  </si>
  <si>
    <t>01/07/2024 
30/08/2024</t>
  </si>
  <si>
    <t>Posibilidad de recibir o solicitar cualquier dadivo o beneficio a nombre propio o de tercero para manipular una decision o desaparecer algun expediente</t>
  </si>
  <si>
    <t xml:space="preserve">Falta de Software y hadware para el funcionamiento de la Oficina de Control Unico Disciplinario, con el fin de dar seguimiento y control de termino en cada etapa procesal </t>
  </si>
  <si>
    <t xml:space="preserve">Normograma actualizado </t>
  </si>
  <si>
    <t>Secretaria(o) de despacho</t>
  </si>
  <si>
    <t xml:space="preserve">Informe trimestral </t>
  </si>
  <si>
    <t>Director o directora de salud pública</t>
  </si>
  <si>
    <t>01/01/24 - 31/12/2024</t>
  </si>
  <si>
    <t xml:space="preserve">Video y  actas </t>
  </si>
  <si>
    <t>Profesional especializado del despacho</t>
  </si>
  <si>
    <t>01/01/24 - 31/12/2025</t>
  </si>
  <si>
    <t xml:space="preserve">Informes </t>
  </si>
  <si>
    <t xml:space="preserve">Comunicadora social de la secretaria </t>
  </si>
  <si>
    <t>01/01/24 - 31/12/2026</t>
  </si>
  <si>
    <t>Denunciar el acto de corrupción frente al ente que corresponda a fin de que se tomen las medidas legales correspondientes a la situación detectada</t>
  </si>
  <si>
    <t xml:space="preserve">Denuncia </t>
  </si>
  <si>
    <t xml:space="preserve">Secretario de salud </t>
  </si>
  <si>
    <t>01/01/24 - 31/12/2027</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</si>
  <si>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</si>
  <si>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Posibilidad de recibir y/o solicitar dávidas o beneficios a nombre propio o de terceros, para realizar trámites sin el cumplimineto de los requisitos</t>
  </si>
  <si>
    <t xml:space="preserve">Ausencia de los conceptos técnicos - jurídicos,  para aplicar el procedimiento establecido en la hoja de vida de los trámite que evite la interterprretación subjetiva  de normas y lineamientos que rijen el trámite </t>
  </si>
  <si>
    <t>Ausencia de autonomia profesional para el análisis de requisitos ( Manipulación de decisiones por encima de la decisión técnica)</t>
  </si>
  <si>
    <t xml:space="preserve">Falta de la cultura de la probidad </t>
  </si>
  <si>
    <t xml:space="preserve">O1D8    Actualizar el normograma, registrando en la aplicación de la resolución 1229 de 23/04/2013, los documentos establecidos en el proceso gestión, para gestionar el trámite del concepto sanitario ( cargados en el link: SIGAMI). </t>
  </si>
  <si>
    <t xml:space="preserve">  O1F5D9:  Tomar una muestra aleatoria  trimestral a  los establecimientos, que obtuvieron concepto sanitario favorable o favorable condicionado, con el fin  de realizar visita técnica, para comprobar el cumplimiento de los critrios relacionados en el concepto técnico emitido. </t>
  </si>
  <si>
    <t>O7D10: Socialización  mensual del código de integridad y buen gobierno al personal adscrito a la secretaria de salud.</t>
  </si>
  <si>
    <t>O7D10F8: Realizar Jornadas de socialización a través de diferentes medios de comunicación  para la ciudadanía sobre los  tramites y  actividades que se desarrollen en la secretaria de salud municipal.</t>
  </si>
  <si>
    <t>Definciencia de la planeación adecuada para desarrollar las actividades en el tiempo definido</t>
  </si>
  <si>
    <t xml:space="preserve">Registro fotografico
Reglamento interno del PVD </t>
  </si>
  <si>
    <t>Secretario de TIC
Asesor y/O Supervisor del punto CED</t>
  </si>
  <si>
    <t>Contratacion de Personal con Obligaciones afines a la responsabilidad de custodia de bienes</t>
  </si>
  <si>
    <t>PROCESO: GESTIÓN DE  INNOVACION Y TIC 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</si>
  <si>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 xml:space="preserve">Probabilidad de hurto y/o uso indebido de los equipos tecnológicos de la entidad para fines ilegales </t>
  </si>
  <si>
    <t>Falta articulación con otras dependencias de la Administración para ejecutar eventos u oferta institucional</t>
  </si>
  <si>
    <t>Deficiencia en la retencion del conocimiento</t>
  </si>
  <si>
    <t>D1;O5 Realizar campañas de sensibilización a los usuarios de los CED con relación al buen uso y prácticas de la infraestructura física y tecnológica en concordancia con el reglamento interno de los mismos</t>
  </si>
  <si>
    <t>A2;A4;D9: Articulación con otros procesos para vigilancia del buen uso de las herramientas tecnológicas y supervisión o seguimientos a los servicios prestados por proveedores.</t>
  </si>
  <si>
    <t>D1;D2;O4: Fortalecer el grupo de Innovación con personal idóneo para el desarrollo de actividades propias de la Secretaria y el cumplimiento de metas del plan de desarrollo</t>
  </si>
  <si>
    <t>D1;D2;D9;A2;A5  Realizar denuncia a los entes que corresponda de acuerdo a la gravedad del incidente presentado</t>
  </si>
  <si>
    <r>
      <rPr>
        <b/>
        <sz val="10"/>
        <color theme="1"/>
        <rFont val="Arial"/>
        <family val="2"/>
      </rPr>
      <t>a)</t>
    </r>
    <r>
      <rPr>
        <sz val="10"/>
        <color theme="1"/>
        <rFont val="Arial"/>
        <family val="2"/>
      </rPr>
      <t xml:space="preserve"> Contrato de la plataforma con las exigiencias requeridas, polizas, Registro Fotografico, Asistencia a mesas tecnicas y/o actas de reunión. </t>
    </r>
    <r>
      <rPr>
        <b/>
        <sz val="10"/>
        <color theme="1"/>
        <rFont val="Arial"/>
        <family val="2"/>
      </rPr>
      <t>b)</t>
    </r>
    <r>
      <rPr>
        <sz val="10"/>
        <color theme="1"/>
        <rFont val="Arial"/>
        <family val="2"/>
      </rPr>
      <t xml:space="preserve"> Hojas de Vida de Tramites y/o Manual de catastro, actas de seguimiento a delegados</t>
    </r>
  </si>
  <si>
    <r>
      <rPr>
        <b/>
        <sz val="10"/>
        <color theme="1"/>
        <rFont val="Arial"/>
        <family val="2"/>
      </rPr>
      <t>a)</t>
    </r>
    <r>
      <rPr>
        <sz val="10"/>
        <color theme="1"/>
        <rFont val="Arial"/>
        <family val="2"/>
      </rPr>
      <t xml:space="preserve"> Secretaria de Planeación - Directora de Planeación Multipropositos. </t>
    </r>
    <r>
      <rPr>
        <b/>
        <sz val="10"/>
        <color theme="1"/>
        <rFont val="Arial"/>
        <family val="2"/>
      </rPr>
      <t>b)</t>
    </r>
    <r>
      <rPr>
        <sz val="10"/>
        <color theme="1"/>
        <rFont val="Arial"/>
        <family val="2"/>
      </rPr>
      <t xml:space="preserve"> Directora de Planeación Multiproposito, lideres de grupo designados por la directora y todo el equipo de ejecutores.</t>
    </r>
  </si>
  <si>
    <r>
      <rPr>
        <b/>
        <sz val="10"/>
        <color theme="1"/>
        <rFont val="Arial"/>
        <family val="2"/>
      </rPr>
      <t xml:space="preserve">a) </t>
    </r>
    <r>
      <rPr>
        <sz val="10"/>
        <color theme="1"/>
        <rFont val="Arial"/>
        <family val="2"/>
      </rPr>
      <t>Como quede estipulado en el contrato del sistema catastral.</t>
    </r>
    <r>
      <rPr>
        <b/>
        <sz val="10"/>
        <color theme="1"/>
        <rFont val="Arial"/>
        <family val="2"/>
      </rPr>
      <t xml:space="preserve"> b)</t>
    </r>
    <r>
      <rPr>
        <sz val="10"/>
        <color theme="1"/>
        <rFont val="Arial"/>
        <family val="2"/>
      </rPr>
      <t xml:space="preserve"> la radicación y realización de tramites y prodcutos se debe realizar diariamente</t>
    </r>
  </si>
  <si>
    <t>Con el fin de socializar al menos un valor o principio del codigo de integridad del buen gobierno con el proposito de interiorizar en los funcionarios y contratistas acciones eticas para el desarrollo de sus actividades, se verificará con talento Humano la socialización y/o las piezas publicitarias utilizadas para esta; si talento humano no socializa la Directora de Planeación Multiproposito designará un funcionario o contratista que realice esta socialización al equipo de trabajo del proceso de gestion catstral, lo cual se hará una vez al mes.</t>
  </si>
  <si>
    <t>Registro fotografico o piezas grafícas/publicitarias</t>
  </si>
  <si>
    <t>Mensual (A partir del mes de Mayo)</t>
  </si>
  <si>
    <t xml:space="preserve">Con el fin de articular el sistema catastral con la dependencias que requieren información sobre el manejo y tiempos de respuesta de tramites, asi como la inlcusión de los tramites catastrales dentro del sitio web de la alcaldía; La Directora de Planeación Multiproposito programará mesas técnicas de explicación del proceso catastral y funcionamiento de plataforma catastral contratada,con las dependencias que realizan recepción de tramites, control de tiempos de respuesta y flujos documentales para que se pueda orientar a los usuarios en los requisitos de radicación de los tramites catastrales y/o estos sean direccionados a la Dirección de Planeación Multiproposito.  </t>
  </si>
  <si>
    <r>
      <rPr>
        <b/>
        <sz val="10"/>
        <color theme="1"/>
        <rFont val="Arial"/>
        <family val="2"/>
      </rPr>
      <t>a)</t>
    </r>
    <r>
      <rPr>
        <sz val="10"/>
        <color theme="1"/>
        <rFont val="Arial"/>
        <family val="2"/>
      </rPr>
      <t xml:space="preserve"> Planillas de asistencia y/o Registro fotografico</t>
    </r>
  </si>
  <si>
    <t>Directora de Planeación Multiproposito y lideres o directores de las dependencias involucradas</t>
  </si>
  <si>
    <t xml:space="preserve">Cada vez que se requiera </t>
  </si>
  <si>
    <t>* Debilidad en los controles existentes en los procesos y procedimientos por Falta de apropiación y/o verificación de lo controles dentro del proceso consignados en las hojas de vida de los tramites aprobadas y/o Manual de catastro</t>
  </si>
  <si>
    <t>*Falta de articulación con las demás dependencias que pueden afectar el proceso</t>
  </si>
  <si>
    <t>a) Se gestionará y realizará la contratación de un Sistema Catastral idóneo que cumpla con la normatividad actual para mejorar el funcionamiento del proceso; esta contratación se realiza dentro del tiempo establecido por el metodo de contratación, ademas se revisará la funcionalidad de este con la empresa que se contrate donde se constate su buen funcionamiento, lo cual se podrá realizar mediante solicitudes expresas y/o mesas técnicas cada vez que sea necesario o requerido por los ejecutores y/o usuarios. 
b)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la Directora o su coordinador asignan el trámite a los ejecutores delegados para cada mutación, estos se encargaran de realizar una verificación final del flujo documental descritos dentro de las hojas de vida del trámite, luego el ejecutor analiza el tramite para proceder o no con el desarrollo del mismo, si procede se realiza el trámite y al final se envía al área jurídica para expedición del acto jurídico (resolución). Si el trámite no procede se debe informar al usuario. Tambien se haran seguimientos de la ejecución de los tramites delegados.</t>
  </si>
  <si>
    <t>Acta de monitoreo</t>
  </si>
  <si>
    <t>Profesional Especializado</t>
  </si>
  <si>
    <t xml:space="preserve">indicador de eficacia: 
Indice de cumplimiento = (Actividades ejecutadas /Actividades programadas)*100.    </t>
  </si>
  <si>
    <t>Trámites racionalizados</t>
  </si>
  <si>
    <t>Director</t>
  </si>
  <si>
    <t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t>
  </si>
  <si>
    <t>Posibilidad de solicitar y/o recibir dadivas para agilizar, demorar Trámites o expedir actos administrativos sin el lleno de los requisitos legales para beneficio propio o de terceros</t>
  </si>
  <si>
    <t>Actores de presión en el tema regulado por el trámite que puedan incidir en las decisiones institucionales</t>
  </si>
  <si>
    <t xml:space="preserve">Cuando el funcionario responsable recibe y revisa los documentos para verificar el cumplimiento de los requisitos de Ley  </t>
  </si>
  <si>
    <t>F2,F4- A2 Realizar muestreo aleatorio a los tramites y actos administrativos para validar el cumplimiento de los requisitos legales</t>
  </si>
  <si>
    <t>D8- A1, A3Realizar reporte a la oficina de control interno, Secretaría de Planeación y a los entes de control en caso de materialización de riesgo y actualizar el mapa de riesgo de corrupción</t>
  </si>
  <si>
    <t xml:space="preserve">01/01/2024
Bimestralmente 
</t>
  </si>
  <si>
    <t>Actividades ejecutadas/ Actividades programadas*100</t>
  </si>
  <si>
    <t xml:space="preserve">01/01/2024
cada cuatro Meses 
</t>
  </si>
  <si>
    <t>Dirección  Tesorería 
Dirección de Rentas</t>
  </si>
  <si>
    <t xml:space="preserve">01/01/2024
Anualmente
</t>
  </si>
  <si>
    <t xml:space="preserve">01/01/2024
Trimestralmente
</t>
  </si>
  <si>
    <t xml:space="preserve">Director de  Tesorería </t>
  </si>
  <si>
    <t xml:space="preserve">01/01/2024
Cuatrimestales
</t>
  </si>
  <si>
    <t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t>
  </si>
  <si>
    <t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t>
  </si>
  <si>
    <t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t>
  </si>
  <si>
    <t>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</si>
  <si>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</si>
  <si>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Memorando/ Actas de reunion.</t>
  </si>
  <si>
    <t>01/07/2024 al 31/12/2024 semestral en el mes de octubre  de 2024</t>
  </si>
  <si>
    <t>Link de publicacion Facebook (Semestral) video (anual)</t>
  </si>
  <si>
    <t>01/01/2024 al 31/12/2024 semestral en el mes de Diciembre de 2024</t>
  </si>
  <si>
    <t>Sistema  de infomacion CGI Almacen</t>
  </si>
  <si>
    <t>01/04/2024 al 31/10/2024</t>
  </si>
  <si>
    <t>Circular</t>
  </si>
  <si>
    <t>01/01/2024 al 31/12/2024 anual en el mes de diciembre de 2024</t>
  </si>
  <si>
    <t>octubre de 2024</t>
  </si>
  <si>
    <t xml:space="preserve">Presentacion  del Grupo de Bienes Fiscales y de uso Publico informe mensual al correo electronico institucional de Recursos Fisicos. </t>
  </si>
  <si>
    <t xml:space="preserve">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
</t>
  </si>
  <si>
    <t>Falta de soporte tecnico de la aplicatico GCI  (Software)del Almacen.</t>
  </si>
  <si>
    <t>Desconocimiento sobre la utilizacion adecuada de los elementos y bienes (devolutivos y de consumo) a cargo de los funcionarios</t>
  </si>
  <si>
    <t xml:space="preserve"> Perdida del control del inventario, al  no ingresar al almacen General del municipio los equipos de  computo por partes (Desglosados cada elemento que ingresen).</t>
  </si>
  <si>
    <t>D4 O1 Continuar con el Desarrollo del aplicativo del Almacen (60% con el avance de la Vigencia 2024).</t>
  </si>
  <si>
    <t>A11,13 F5 Socilizar la politica para el uso adecuado de los bienes del Municipio a traves de piezas graficas y video (PELHUSA).</t>
  </si>
  <si>
    <t>F2 A11 Actualizar los inventarios del Almacen General correctamente en su sistema de informacion, ante el traslado de un bien mueble, que en todo caso estará a cargo de personal de planta y al momento del retiro de la entidad de un funcionario.</t>
  </si>
  <si>
    <t>F7 A11. Realizar proceso de toma física a las dependencias de la administración y generar las acciones de actualización de responsabilidades en inventario individual</t>
  </si>
  <si>
    <t>D15 O11 Solicitar por medio de circular  a  la jefe de la Oficina de Contratacion, ordenadores del gasto y supervisores del gasto, que se incluya dentro de los lineamientos para elaborar los estudios previos la directriz de  desglosar los equipos computacion y comunicación a adquirir, con la finalidad que sea discriminado cada bien para el procedimiento de ingreso al Almacen.</t>
  </si>
  <si>
    <t>D15 O7 8 Emitir Circular a los supervisores de contratos estableciendo la directriz de exigir al proveedor la factura desglosada de los equipos de computacion y comunicación adquiridos, para facilitar el ingreso al almacen y control  de  inventarios de los bienes muebles.</t>
  </si>
  <si>
    <t xml:space="preserve">D5,13 A 11 Iniciar las acciones pertinentes para la recuperación de los bienes de la administración. Y En caso de pérdida del bien denunciar a  Control Interno Disciplinario o Fiscalía según el caso  </t>
  </si>
  <si>
    <t>F9 A12  Realizar muestreos aleatorios al achivo gestion  de Bienes Fiscales y uso publico y verificar el expendiente con la informacion reportada en la base de datos asociada al proceso de identificacion de los Predios (bienes fiscales y de uso publico del municipio)</t>
  </si>
  <si>
    <t>PROCESO: SISTEMA INTEGRADO DE GESTION Y MIPG</t>
  </si>
  <si>
    <t xml:space="preserve">OBSERVACIONES
(MAPA ACTUALIZADO PARA B6 2024)
BIMESTRE 01 ENERO-FEBRERO 2025
</t>
  </si>
  <si>
    <t xml:space="preserve">01/01/2025
Bimestralmente 
</t>
  </si>
  <si>
    <r>
      <rPr>
        <b/>
        <sz val="10"/>
        <color theme="1"/>
        <rFont val="Arial"/>
        <family val="2"/>
      </rPr>
      <t>DIRECCION DE PRESUPUESTO:</t>
    </r>
    <r>
      <rPr>
        <sz val="10"/>
        <color theme="1"/>
        <rFont val="Arial"/>
        <family val="2"/>
      </rPr>
      <t xml:space="preserve">
 Se realizó Comité Técnico los días 28 enero y 26 febrero - 2025.  Evidencias:  Acta N. 1310 001 28/01/2025, anexo:  listado de asistencia.  Acta N.  1310 002 26/02/2025,  anexo: listado de asistencia.
</t>
    </r>
    <r>
      <rPr>
        <b/>
        <sz val="10"/>
        <color theme="1"/>
        <rFont val="Arial"/>
        <family val="2"/>
      </rPr>
      <t>DIRECCION DE CONTABILIDAD:</t>
    </r>
    <r>
      <rPr>
        <sz val="10"/>
        <color theme="1"/>
        <rFont val="Arial"/>
        <family val="2"/>
      </rPr>
      <t xml:space="preserve"> 
Se realizaron 2 reuniones de Comité Tecnico en el bimestre I de la vigencia 2025:
Soportes digitales: 
 1. CONTABILIDAD V4 ACTA DE COMITÉ TECNICO 001
 1. CONTABILIDAD V4 ACTA DE COMITÉ TECNICO 002
</t>
    </r>
    <r>
      <rPr>
        <b/>
        <sz val="10"/>
        <color theme="1"/>
        <rFont val="Arial"/>
        <family val="2"/>
      </rPr>
      <t>DIRECCION TESORERIA:</t>
    </r>
    <r>
      <rPr>
        <sz val="10"/>
        <color theme="1"/>
        <rFont val="Arial"/>
        <family val="2"/>
      </rPr>
      <t xml:space="preserve"> Para el primer bimestre del año 2025, la Directora de Tesoreria realizó dos comites tecnicos, el primero evidenciado mediante</t>
    </r>
    <r>
      <rPr>
        <b/>
        <sz val="10"/>
        <color theme="1"/>
        <rFont val="Arial"/>
        <family val="2"/>
      </rPr>
      <t xml:space="preserve"> acta No 01 del dia 22 de enero 2025</t>
    </r>
    <r>
      <rPr>
        <sz val="10"/>
        <color theme="1"/>
        <rFont val="Arial"/>
        <family val="2"/>
      </rPr>
      <t xml:space="preserve"> y el segundo mediante </t>
    </r>
    <r>
      <rPr>
        <b/>
        <sz val="10"/>
        <color theme="1"/>
        <rFont val="Arial"/>
        <family val="2"/>
      </rPr>
      <t>acta No 02 del dia 24 de febrero de 2024</t>
    </r>
    <r>
      <rPr>
        <sz val="10"/>
        <color theme="1"/>
        <rFont val="Arial"/>
        <family val="2"/>
      </rPr>
      <t xml:space="preserve">. (se anexa acta, registro de asistencia y registro fotografico) en donde se realiza el seguimiento a las actividades de los planes de acción, las metas proyectadas, mapas de riesgos, normograma y PQR de la dirección de Tesoreria.
</t>
    </r>
    <r>
      <rPr>
        <b/>
        <sz val="10"/>
        <color theme="1"/>
        <rFont val="Arial"/>
        <family val="2"/>
      </rPr>
      <t>DIRECCION DE RENTAS:</t>
    </r>
    <r>
      <rPr>
        <sz val="10"/>
        <color theme="1"/>
        <rFont val="Arial"/>
        <family val="2"/>
      </rPr>
      <t xml:space="preserve"> Actividad control: Convocatoria mensual de seguimiento a los planes de acción de demás planes estratégicos.</t>
    </r>
    <r>
      <rPr>
        <b/>
        <sz val="10"/>
        <color theme="1"/>
        <rFont val="Arial"/>
        <family val="2"/>
      </rPr>
      <t xml:space="preserve">
</t>
    </r>
    <r>
      <rPr>
        <sz val="10"/>
        <color theme="1"/>
        <rFont val="Arial"/>
        <family val="2"/>
      </rPr>
      <t xml:space="preserve">Acta 01 del 29 de enero de 2025
Acta 02 del 27 de febrero de 2025
</t>
    </r>
  </si>
  <si>
    <t xml:space="preserve">01/01/2025
cada cuatro Meses 
</t>
  </si>
  <si>
    <r>
      <rPr>
        <b/>
        <sz val="10"/>
        <color theme="1"/>
        <rFont val="Arial"/>
        <family val="2"/>
      </rPr>
      <t>DIRECCION DE PRESUPUESTO:</t>
    </r>
    <r>
      <rPr>
        <sz val="10"/>
        <color theme="1"/>
        <rFont val="Arial"/>
        <family val="2"/>
      </rPr>
      <t xml:space="preserve">
  Actividades programadas para los meses de:  abril, agosto y diciembre 2025. 
</t>
    </r>
    <r>
      <rPr>
        <b/>
        <sz val="10"/>
        <color theme="1"/>
        <rFont val="Arial"/>
        <family val="2"/>
      </rPr>
      <t>DIRECCION DE CONTABILIDAD:</t>
    </r>
    <r>
      <rPr>
        <sz val="10"/>
        <color theme="1"/>
        <rFont val="Arial"/>
        <family val="2"/>
      </rPr>
      <t xml:space="preserve"> 
La actividad se realizará en el Bimestre II de la vigencia 2025
</t>
    </r>
    <r>
      <rPr>
        <b/>
        <sz val="10"/>
        <color theme="1"/>
        <rFont val="Arial"/>
        <family val="2"/>
      </rPr>
      <t>DIRECCION TESORERIA</t>
    </r>
    <r>
      <rPr>
        <sz val="10"/>
        <color theme="1"/>
        <rFont val="Arial"/>
        <family val="2"/>
      </rPr>
      <t xml:space="preserve">:  Mediante memorando No 3506 del 27 de enero de 2025 se envia a la Secretaria de las TIC la viabilidad de las pruebas correspondientes al proceso de paz y salvo, confirmando viabilidad para implementación en pagina web. 
Se adjunta resolución No 00001 del 30 de enero de 2025, en donde se faculta la utilización de la firma mecanica para la expedicón via web de paz y salvos por impuesto predial unificado y contribución por valorización. 
</t>
    </r>
    <r>
      <rPr>
        <b/>
        <sz val="10"/>
        <color theme="1"/>
        <rFont val="Arial"/>
        <family val="2"/>
      </rPr>
      <t xml:space="preserve">DIRECCION DE RENTAS: 
</t>
    </r>
    <r>
      <rPr>
        <sz val="10"/>
        <color theme="1"/>
        <rFont val="Arial"/>
        <family val="2"/>
      </rPr>
      <t xml:space="preserve">La actividad de capacitar al personal con el fin de fortalecer los valores y principios eticos del servidor publico y aplicación del codigo de integridad y buen gobierno seran programadas en el siguiente bimestre del año 2025. 
</t>
    </r>
  </si>
  <si>
    <t>N/A</t>
  </si>
  <si>
    <t xml:space="preserve">01/01/2025
Anualmente
</t>
  </si>
  <si>
    <r>
      <rPr>
        <b/>
        <sz val="10"/>
        <color theme="1"/>
        <rFont val="Arial"/>
        <family val="2"/>
      </rPr>
      <t>DIRECCION TESORERIA</t>
    </r>
    <r>
      <rPr>
        <sz val="10"/>
        <color theme="1"/>
        <rFont val="Arial"/>
        <family val="2"/>
      </rPr>
      <t xml:space="preserve">:
 Para el primer bimestre del año 2025, no se requirió de la actividad. 
</t>
    </r>
    <r>
      <rPr>
        <b/>
        <sz val="10"/>
        <color theme="1"/>
        <rFont val="Arial"/>
        <family val="2"/>
      </rPr>
      <t xml:space="preserve">DIRECCION DE RENTAS: </t>
    </r>
    <r>
      <rPr>
        <sz val="10"/>
        <color theme="1"/>
        <rFont val="Arial"/>
        <family val="2"/>
      </rPr>
      <t xml:space="preserve">
Se gestiono mesa de tabajo con el area de fortalecimiento institucional para la revision de instructivos, procedimientos y revision para la actualizacion de  tramites de la direccion de rentas donde se solicito  mesa de trabajo a traves de mensajeria instanea , donde fue programada el dia 27 de febrero para ser desarrollada el 3 de mazo de 2025 con la direccion de rentas y direccion de fortalecimiento institucional. </t>
    </r>
    <r>
      <rPr>
        <b/>
        <sz val="10"/>
        <color theme="1"/>
        <rFont val="Arial"/>
        <family val="2"/>
      </rPr>
      <t xml:space="preserve">Se djunta pantallazo de programacion calendario. </t>
    </r>
  </si>
  <si>
    <t xml:space="preserve">01/01/2025
Trimestralmente
</t>
  </si>
  <si>
    <r>
      <rPr>
        <b/>
        <sz val="10"/>
        <color theme="1"/>
        <rFont val="Arial"/>
        <family val="2"/>
      </rPr>
      <t>DIRECCION DE RENTAS:</t>
    </r>
    <r>
      <rPr>
        <sz val="10"/>
        <color theme="1"/>
        <rFont val="Arial"/>
        <family val="2"/>
      </rPr>
      <t xml:space="preserve">
</t>
    </r>
    <r>
      <rPr>
        <b/>
        <sz val="10"/>
        <color theme="1"/>
        <rFont val="Arial"/>
        <family val="2"/>
      </rPr>
      <t>Memorando 059472 del 18 de diciembre de 2024</t>
    </r>
    <r>
      <rPr>
        <sz val="10"/>
        <color theme="1"/>
        <rFont val="Arial"/>
        <family val="2"/>
      </rPr>
      <t xml:space="preserve"> presentacion avance plan de acion de gestion de la direccion de rentas con corte a diciembre de 2024: Asi mismo, se remite actuaizacion de los avances al mismo corte mediante correo electronico del 3 enero de 2025 en medio magnetico. Ver anexo. En la entrega del plan de accion del I trimestre de la vigencia 2025 la direccion de rentas adjuntara la certificaciones de envio de liquidaciones CLDO a cobro coactivo correspondiente a la cartera del impuesto predial unificado correspondiente a las vigencias 2023-2024.                                                                                                                                                                        </t>
    </r>
    <r>
      <rPr>
        <b/>
        <sz val="10"/>
        <color theme="1"/>
        <rFont val="Arial"/>
        <family val="2"/>
      </rPr>
      <t>Oficio 1340-4334 del 23 de enero de 2025</t>
    </r>
    <r>
      <rPr>
        <sz val="10"/>
        <color theme="1"/>
        <rFont val="Arial"/>
        <family val="2"/>
      </rPr>
      <t xml:space="preserve"> Actividad donde se solicita a las entidades financieras la verificacion error del codigo de barras que han conllevadoa incoveneintes con los contribuyentes ya que los recaudos no podran ser aplicados a la data tributaria hasta tanto no se concilie con cada una de las entidades Financieras. Lo anterior, en aras de mitigar el riesgo de impactar la base tributaria con valores de recaudo y fechas inexactas del impuesto predial unificado de la vigencia 2024.  </t>
    </r>
  </si>
  <si>
    <t xml:space="preserve">01/01/2025
Cuatrimestales
</t>
  </si>
  <si>
    <r>
      <rPr>
        <b/>
        <sz val="10"/>
        <color theme="1"/>
        <rFont val="Arial"/>
        <family val="2"/>
      </rPr>
      <t>DIRECCION TESORERIA:</t>
    </r>
    <r>
      <rPr>
        <sz val="10"/>
        <color theme="1"/>
        <rFont val="Arial"/>
        <family val="2"/>
      </rPr>
      <t xml:space="preserve"> Para el primer bimestre, se adjuntan dos informes de aplicación de listas de chequeo de acuerdos de pago de transito y predial e ica correspondientes a los meses de enero y febrero de 2025. junto a los informes se anexan los muestreos aleatorios y expontaneos, en donde se verifican los requisitos exigidos y se cumple con los mismos. 
(consolidados). </t>
    </r>
  </si>
  <si>
    <t>CLASIFRICACION</t>
  </si>
  <si>
    <t>01/01/25 - 31/12/2025</t>
  </si>
  <si>
    <t xml:space="preserve">Memorando y/o Circular </t>
  </si>
  <si>
    <t>Jefe de Oficina</t>
  </si>
  <si>
    <t xml:space="preserve">1  Memorando por mes y/o una circular </t>
  </si>
  <si>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</si>
  <si>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Frente a la presente Actividad, y De acuerdo a lo previsto durante el monitoreo y revisión del Mapa de riesgos de la Oficina Jurídica, se realizó la   siguiente AUTOEVALUCION: para esta actividad de control: 
ENERO:
La Oficina Jurídico emitió el 2025-003446 del 27/01/2025, en el que se solicita de manera urgente informe en cumplimiento a fallo dentro de la acción popular promovida por la PERSONERIA MUNICIPAL DE IBAGUE, previa audiencia de pacto de cumplimiento RAD 00255-2024. el cual fue contestado mediante el memorando 4139 del 29/01/2025
Memorando No. 2025-003111 del 24/01/2025, en el que se solicita de manera urgente informe en cumplimiento a fallo judicial previa audiencia de verificación dentro de la acción popular promovida por GUILLERMO PARRA OSORIO RAD 00257-2015. el cual fue contestado por parte de la secretaria de agricultura mediante el memorando No. 2200-003842.
FEBRERO:
Durante el mes febrero, la oficina jurídica, para esta actividad de control, emitió la circular No. 2025-000003 del 05/02/2025, en la que se solicita cumplimiento de las obligaciones o funciones a los asesores de la oficina jurídica, con el fin de ejercer una adecuada defensa judicial. </t>
  </si>
  <si>
    <t xml:space="preserve">Actos Administrativos </t>
  </si>
  <si>
    <t xml:space="preserve">3 Resoluciones por mes </t>
  </si>
  <si>
    <t>Frente a la presente Actividad, y De acuerdo a lo previsto durante el monitoreo y revisión del Mapa de riesgos de la Oficina Jurídica, se, evidencio que, para el cumplimiento de esta actividad de control adicional, la oficina Jurídica Ha emitido Resoluciones de Adopción de fallo, durante el mes de ENERO se emitieron 22 resoluciones de adopción de fallo judicial, se toman como muestra las Resoluciones No. 0001, 0009 y la No. 0020. 
Durante el mes de FEBRERO: se emitieron 33 resoluciones de adopción de fallo judicial: se toman como muestra las Resoluciones No. 0030, 0043 y la No. 0047</t>
  </si>
  <si>
    <t>Acta</t>
  </si>
  <si>
    <t xml:space="preserve">Cada vez que se materialice el riesgo </t>
  </si>
  <si>
    <t>Posibilidad de omitir, retardar, negar o rehusarse a realizar actos propios que le corresponden de las funciones de servidor público y/o de apoderado para beneficio propio o de un tercero en las acciones legales</t>
  </si>
  <si>
    <t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</si>
  <si>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t>
  </si>
  <si>
    <t>No proyectar la adopción de las providencias por parte de los apoderados que ejercen la representación judicial y legal del municipio</t>
  </si>
  <si>
    <t>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t>
  </si>
  <si>
    <t>D8 A1 Reportar a la Oficina de Control Disciplinario cuando se materialicen sanciones por incumplimiento a las ordenes judiciales</t>
  </si>
  <si>
    <t xml:space="preserve">PROCESO: GESTION JURIDICA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</si>
  <si>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PROCESO: GESTIÓN DE  INFRAESTRUCTURA TECNOLOGICA OBJETIVO: Gestionar la infraestructura tecnológica de la Alcaldía de Ibagué, mediante la atención oportuna, eficiente y eficaz de por lo menos el 80% de los requerimientos de acuerdo al presupuesto asignado</t>
  </si>
  <si>
    <t>4 Circulares 
4 Reportes de la verificación de permisos para establecer concentración de privilegios</t>
  </si>
  <si>
    <t>Secretario de TIC</t>
  </si>
  <si>
    <t>A partir del 15 de enero de 2025</t>
  </si>
  <si>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realizadas*100)/6
ACT 3= (presupuesto ejecutado en herramientas de seguridad*100/Presupuesto asignado para seguridad) 
ACT 4 = (# de actividades de difusión valorees éticos*100)/2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</si>
  <si>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2025-000004 27/01/2025
Correos de reporte de verificación de privilegios</t>
  </si>
  <si>
    <t>IC=(3*100)/17=17.6%
ACT 1=( 1*100)/8=12,5 %
ACT 2= (1*100)/6 = 16,67%
ACT 3 = ACT3=  (/) *100=%
ACT 4= (1*100)/2= 50%</t>
  </si>
  <si>
    <t>3 circulares 
3 campañas de difusión</t>
  </si>
  <si>
    <t>2025-000002 del 24 de Enero control de privilegios</t>
  </si>
  <si>
    <t>Presupuesto asignado para el fortalecimiento de seguridad</t>
  </si>
  <si>
    <t>A partir del 1 de marzo de 2025</t>
  </si>
  <si>
    <t>1 campaña
1 circular</t>
  </si>
  <si>
    <t>A partir del 1 de mayo de 2025</t>
  </si>
  <si>
    <t>1 campaña Socialización principio de la integridad 27/02/2025</t>
  </si>
  <si>
    <t>Informe de Incidentes
Denuncia o reporte a Entes Competentes</t>
  </si>
  <si>
    <t>Cuando se materialice el riesgo</t>
  </si>
  <si>
    <t>No se ha materializado el riesgo de corrupción</t>
  </si>
  <si>
    <t>PROBABLE</t>
  </si>
  <si>
    <t>Circulares (3)
Documentación cumplimiento política gestión de cambios cuando aplique</t>
  </si>
  <si>
    <t>A partir del 1 de Febrero de 2025</t>
  </si>
  <si>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De circulares de socialización*100/2
ACT 4= # de  desarrollos nuevos propios  que cumplen la política de desarrollo seguro*100/2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</si>
  <si>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Circular 2025-000011 del 28/02/2025</t>
  </si>
  <si>
    <t>IC=(2*100)/5=40%
ACT 1=( 1*100)/3= 33,33%
ACT 2= (*100)/ = NA
ACT 3 = (1*100)/2=50%
ACT 4=NA</t>
  </si>
  <si>
    <t>2 circulares
Documentación dos Desarrollos nuevos</t>
  </si>
  <si>
    <t>Informe de Gestión del Cambio o 
Denuncia o reporte a Entes Competentes</t>
  </si>
  <si>
    <t>Posibilidad de manipulación indebida de información registrada en Bases de Datos , publicación o uso indebido de información clasificada o  reservada, para beneficio propio o de terceros</t>
  </si>
  <si>
    <t xml:space="preserve">Desaprovechamiento de software adquirido o desarrollado para evitar el control de información o para justificar  nuevas adquisiciones, en beneficio propio o  de  terceros 
</t>
  </si>
  <si>
    <t>Concentración de funciones, atributos y roles de los sistemas de información en Personal  que maneja procesos críticos</t>
  </si>
  <si>
    <t>El personal no tiene apropiadas las políticas de seguridad tecnológica;</t>
  </si>
  <si>
    <t>Mecanismos de seguridad de la información insuficientes y bajo nivel de implementación de controles</t>
  </si>
  <si>
    <t xml:space="preserve">Falta de Ética y Valores,  tráfico de influencias y abuso de confianza.
</t>
  </si>
  <si>
    <t>F5,F2,F8  A1 Difundir y Aplicar  la política de seguridad de la información de separación de deberes</t>
  </si>
  <si>
    <t xml:space="preserve">F2 F8 A7  Difundir y aplicar las políticas de seguridad de la información de control de accesos  a los sistemas de información </t>
  </si>
  <si>
    <t>D7 O3 O8 Adquisición de Herramientas de Seguridad, Complementos del Firewall para implementar las políticas y controles de seguridad de la información</t>
  </si>
  <si>
    <t>F3, A2 Fortalecer las actividades de socialización y apropiación de los valores y principios contemplados en el código de integridad y buen gobierno</t>
  </si>
  <si>
    <t>D7 A7 Aplicar el plan de Gestión de Incidentes</t>
  </si>
  <si>
    <t xml:space="preserve">Decisiones administrativas que impactan el software que apoya el proceso </t>
  </si>
  <si>
    <t>Sistema de información de desarrollo propio  sin estabilizar</t>
  </si>
  <si>
    <t>F1.F8,A5. A9 aplicar y difundir la política  gestión de cambios</t>
  </si>
  <si>
    <t xml:space="preserve">F1.F8 A5. Aplicar  y difundir la  política de desarrollo seguro </t>
  </si>
  <si>
    <t>D3 A9 Verificar el cumplimiento de la Política de Gestión de Cambios y de observarse incumplimiento  realizar informe y traslado a las autoridades competentes, si es el caso</t>
  </si>
  <si>
    <t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</si>
  <si>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 xml:space="preserve">Acta de comité técnico o Oficio. </t>
  </si>
  <si>
    <t xml:space="preserve">Jefe  de la Oficina de Control Interno y auditores de la Oficina de Control Interno </t>
  </si>
  <si>
    <t>01/02/2025  - 31/12/2025</t>
  </si>
  <si>
    <r>
      <rPr>
        <b/>
        <u/>
        <sz val="10"/>
        <color theme="1"/>
        <rFont val="Arial"/>
        <family val="2"/>
      </rPr>
      <t>EFICACIA:</t>
    </r>
    <r>
      <rPr>
        <sz val="10"/>
        <color theme="1"/>
        <rFont val="Arial"/>
        <family val="2"/>
      </rPr>
      <t xml:space="preserve"> Índice de Cumplimiento =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</si>
  <si>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t>Conforme a que la mayor parte de los informes de ley se deben cumplir en el 1er trimestre de la vigencia, esta actividad se encuentra programada para realizar a finales y/o principios del segundo semestre.</t>
  </si>
  <si>
    <t xml:space="preserve">Acta de comité técnico  </t>
  </si>
  <si>
    <r>
      <rPr>
        <b/>
        <sz val="10"/>
        <color theme="1"/>
        <rFont val="Arial"/>
        <family val="2"/>
      </rPr>
      <t>A</t>
    </r>
    <r>
      <rPr>
        <b/>
        <vertAlign val="subscript"/>
        <sz val="10"/>
        <color theme="1"/>
        <rFont val="Arial"/>
        <family val="2"/>
      </rPr>
      <t>6</t>
    </r>
    <r>
      <rPr>
        <b/>
        <sz val="10"/>
        <color theme="1"/>
        <rFont val="Arial"/>
        <family val="2"/>
      </rPr>
      <t>D</t>
    </r>
    <r>
      <rPr>
        <b/>
        <vertAlign val="subscript"/>
        <sz val="10"/>
        <color theme="1"/>
        <rFont val="Arial"/>
        <family val="2"/>
      </rPr>
      <t>7</t>
    </r>
    <r>
      <rPr>
        <vertAlign val="subscript"/>
        <sz val="10"/>
        <color theme="1"/>
        <rFont val="Arial"/>
        <family val="2"/>
      </rPr>
      <t xml:space="preserve"> </t>
    </r>
    <r>
      <rPr>
        <sz val="10"/>
        <color theme="1"/>
        <rFont val="Arial"/>
        <family val="2"/>
      </rPr>
      <t xml:space="preserve">Reportar  a Control Disciplinario los  eventos de faltas con posible incidencia disciplinaria, en los que se encuentre inmerso de personal adscrito a la Oficina de Control interno.  </t>
    </r>
  </si>
  <si>
    <t>Memorando</t>
  </si>
  <si>
    <t>Jefe  de la Oficina de Control Interno</t>
  </si>
  <si>
    <t>Durante el Bimestre Enero - Febrero no se dio cumplimineto a la actividad.</t>
  </si>
  <si>
    <t>Posibilidad  de pérdida reputacional  por desvío de los resultados  de la auditoría en beneficio propio o del auditado.</t>
  </si>
  <si>
    <t>Asignación de auditorias a procesos no acordes al perfil profesional del auditor.</t>
  </si>
  <si>
    <t>Tráfico de influencias</t>
  </si>
  <si>
    <t>Prevalencia de los intereses particulares sobre los generales</t>
  </si>
  <si>
    <t xml:space="preserve">Conflicto de interés no comunicado </t>
  </si>
  <si>
    <t>Inobservancia a los lineamientos establecidos en el  Código de Ética del Auditor Interno, estatuto de auditoria y lineamientos  anti soborno establecidos en la política del  SIG,  en el desarrollo de las auditorías</t>
  </si>
  <si>
    <t xml:space="preserve">D3,O11, F7:  Socializar  semestralmente el estatuto de auditoria y código de auditoria interna, con énfasis en la  aplicación del  principio de competencia del auditor. </t>
  </si>
  <si>
    <t xml:space="preserve">D7,9,10O12,15,16,18.   Socializar semestralmente  y aplicar  los principios y valores establecidos en el Código de integridad y buen gobierno  incluidos los lineamientos  para identificar y declarar el conflicto de interés, los lineamientos antisoborno establecidos  en la politica del SIG. </t>
  </si>
  <si>
    <t xml:space="preserve">F7A6   Socializar  semestralmente  los  principios y valores   establecidos en  el Código del Auditor Interno y  el Estatuto de Auditoría.  </t>
  </si>
  <si>
    <t>PROCESO: GESTIÓN DE LA GOBERNABILIDAD, CONVIVENCIA Y SEGURIDAD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</si>
  <si>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Certificado de  aprobación del curso</t>
  </si>
  <si>
    <t>Secretario y/o directores y supervisores</t>
  </si>
  <si>
    <t>Indice de cumplimiento = ((No. de funcionarios certificados/No. Total de funcionarios de la secretaria)*100)</t>
  </si>
  <si>
    <t>Piezas publicitarias y publicaciones</t>
  </si>
  <si>
    <t xml:space="preserve">Secretario y/o directores </t>
  </si>
  <si>
    <t>Indicador de eficacia : Indice de cumplimiento = ((No. de estrategias implementadas / No. De estrategias formuladas ))*100</t>
  </si>
  <si>
    <t>Posibilidad de recibir o solicitar cualquier dádiva o beneficio a nombre propio o de terceros permitiendo el vencimiento, dilacion de terminos o incumplimento de los requisitos de ley en los procesos y/o tramites a cargo</t>
  </si>
  <si>
    <t xml:space="preserve">Fallas en la cultura de la probidad </t>
  </si>
  <si>
    <t>D3, O5. Promover que al menos el 80% del personal de planta y contratistas de la secretaria de gobierno, realicen el curso de transparencia</t>
  </si>
  <si>
    <t>F4, A5 Implementar la estrategia de difusión de trámites, OPA y servicios en línea y parcialmente en línea con que cuenta la secretaría de gobierno</t>
  </si>
  <si>
    <r>
      <t xml:space="preserve">Actividad 1.- </t>
    </r>
    <r>
      <rPr>
        <b/>
        <sz val="10"/>
        <color theme="1"/>
        <rFont val="Arial"/>
        <family val="2"/>
      </rPr>
      <t>Despacho</t>
    </r>
    <r>
      <rPr>
        <sz val="10"/>
        <color theme="1"/>
        <rFont val="Arial"/>
        <family val="2"/>
      </rPr>
      <t xml:space="preserve">: se socializo  el código de integridad y buen gobierno y se enfatizo en  valor : RESPETO.                                                               </t>
    </r>
    <r>
      <rPr>
        <b/>
        <sz val="10"/>
        <color theme="1"/>
        <rFont val="Arial"/>
        <family val="2"/>
      </rPr>
      <t>Espacio Público</t>
    </r>
    <r>
      <rPr>
        <sz val="10"/>
        <color theme="1"/>
        <rFont val="Arial"/>
        <family val="2"/>
      </rPr>
      <t xml:space="preserve">: se socializo  valor HONESTIDAD.                                                   </t>
    </r>
    <r>
      <rPr>
        <b/>
        <sz val="10"/>
        <color theme="1"/>
        <rFont val="Arial"/>
        <family val="2"/>
      </rPr>
      <t>Justicia:</t>
    </r>
    <r>
      <rPr>
        <sz val="10"/>
        <color theme="1"/>
        <rFont val="Arial"/>
        <family val="2"/>
      </rPr>
      <t xml:space="preserve">  se socializo valor RESPETO.                                </t>
    </r>
  </si>
  <si>
    <t xml:space="preserve">Despacho: Certificado de residencia recibidos y tramitados 347, Comité de Seguimiento Electoral 1, Consejo de Seguridad 1, Comité Técnico Interno 1, PQR 77 recibidas y resueltas 54 radicado 1 en trámite 16 y pendiente por finalizar 4, - Procesos 2da instancia: recusación 1 y apelación 1.
Registro marcas de ganado 1 y subcomité de protección, prevención garantías de  no repetición 1.
TUTELAS : se recibieron 21 y tramitaron las mismas.
Espacio Público:  Publicidad exterior 18.  Operativo control espacio público desmonte de vallas 1.  Certificados propiedad horizontal 88 respondieron 54 pendientes 34, resoluciones representantes legal 15 de las cuales pendientes 5, Tutelas 3 y resueltas 3, sorteos 7, revisor fiscal se recibió 1 pendientes por tramite, inscripción por primera vez propiedad horizontal 1 y resuelta PQR : 18 Derechos De Petición 14 Resueltos Pendientes 4, Permisos De Venta Pendiente 1, Publicidad Exterior 19 De Las Cuales 14 Resueltas Pendientes 5. Comité técnico interno 1.
Justicia:  comité técnico 1 mes de febrero, Despachos comisorios tramitados 39, certificados pedagógicos medidas correctivas 8.  Seguimiento matriz plan integral de seguridad y convivencia ciudadana 74%, Archivo: se encuentra al día de acuerdo con las TDR  , PQR se recibieron 104 Resueltas 80 y 24 ´por resolver ,  tutelas 29 internas 325.                                     </t>
  </si>
  <si>
    <t>D3 A5, A7. Informar a los entes de control y denunciar según corresponda e iniciar sanciones administrativas y disciplinarias</t>
  </si>
  <si>
    <t xml:space="preserve">PROCESO: GESTIÓN ESTRATEGICA DE LAS COMUNCIACIONES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t>
  </si>
  <si>
    <t>Enlaces: Valores institucionales https://www.facebook.com/photo/?fbid=1810161366498417&amp;set=a.136594247188479
Principio de Integridad, https://www.facebook.com/photo/?fbid=1805677263613494&amp;set=a.136594247188479 
Principio de Equidad, https://www.facebook.com/photo/?fbid=1794187771429110&amp;set=a.136594247188479
 Conflicto de Intereses 
  Se difundió por medio de comunicación interna vía Facebook Pelhusa las piezas gráficas y posterior socialización de los valores éticos de la Alcladía de Ibagué</t>
  </si>
  <si>
    <t>Enlace:  de manera permanente en los consejos de redacción de la Oficina de Comunicaciones se socializa el código de integridad con los funcionarios de planta y contratistas para mitigar los posibles riesgos</t>
  </si>
  <si>
    <t>Durante el periodo evaluado no se materializó el riesgo por lo tanto, no se implementó la acción de contingencia</t>
  </si>
  <si>
    <t xml:space="preserve">
PROCESO: GESTION JURIDICA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</si>
  <si>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r>
      <t xml:space="preserve">Frente a la presente Actividad, y De acuerdo a lo previsto durante el monitoreo y revisión del Mapa de riesgos de la Oficina Jurídica, se propuso que en procura de mejorar el proceso, se reformulara  la presente actividad de control, ya que, la mejor manera de atacar la causa es mediante los memorandos, enviados   tanto a los asesores de la oficina como a los secretarios de despacho, para la asistencia a las audiencias de los procesoso judiciales,  cambios fueron a probados tanto para actividad como para el tiempo.     </t>
    </r>
    <r>
      <rPr>
        <b/>
        <sz val="10"/>
        <rFont val="Arial"/>
        <family val="2"/>
      </rPr>
      <t xml:space="preserve">AUTOEVALUCION: </t>
    </r>
    <r>
      <rPr>
        <sz val="10"/>
        <rFont val="Arial"/>
        <family val="2"/>
      </rPr>
      <t>para esta actividad de control, la oficina Juridica emitio durante el mes de enero: 28 memorandos, informando a los scretarios de despacho la asistencia a las audiencias de los procesos judiciales en los que se ha requerido su presencia. en el mes de Febrero: 25 memorandos, en el mes de Marzo: 8 memorandos, en el mes de Abril 0 mermotandos, en el mes de Mayo:  0 memorandos, en el mes de Junio:0 memorandos, en el mes de Julio 10 memorandos, en el mes de Agostoo: 2 memorandos,</t>
    </r>
  </si>
  <si>
    <r>
      <t xml:space="preserve">Frente a la presente Actividad, y De acuerdo a lo previsto durante el monitoreo y revisión del Mapa de riesgos de la Oficina Jurídica, se, evidencio que frente a la presente cuasa, no se encontraba relacionada niniguna actividad, por lo tanto, los integrantes del comité aprobaron para esta causa la siguiente  actividad: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                </t>
    </r>
    <r>
      <rPr>
        <b/>
        <sz val="10"/>
        <rFont val="Arial"/>
        <family val="2"/>
      </rPr>
      <t>AUTOEVALUACION:</t>
    </r>
    <r>
      <rPr>
        <sz val="10"/>
        <rFont val="Arial"/>
        <family val="2"/>
      </rPr>
      <t xml:space="preserve"> Para el cumplimiento de esta actividad de control , la oficina Juridica a emitido 260 Resoluciones de Adopcion de fallo, durante el periodo comprendido entre el 01 de enero al 31 de agosto de 2020, en las que ha adoptado las providenias judiciales.  </t>
    </r>
  </si>
  <si>
    <t>No se ha materializado el riesgo.</t>
  </si>
  <si>
    <r>
      <rPr>
        <b/>
        <sz val="10"/>
        <color theme="1"/>
        <rFont val="Arial"/>
        <family val="2"/>
      </rPr>
      <t>a)</t>
    </r>
    <r>
      <rPr>
        <sz val="10"/>
        <color theme="1"/>
        <rFont val="Arial"/>
        <family val="2"/>
      </rPr>
      <t xml:space="preserve"> Contrato de la plataforma con las exigiencias requeridas,  Asistencia a mesas tecnicas y/o solicitud realizada y/o informes. </t>
    </r>
    <r>
      <rPr>
        <b/>
        <sz val="10"/>
        <color theme="1"/>
        <rFont val="Arial"/>
        <family val="2"/>
      </rPr>
      <t>b)</t>
    </r>
    <r>
      <rPr>
        <sz val="10"/>
        <color theme="1"/>
        <rFont val="Arial"/>
        <family val="2"/>
      </rPr>
      <t xml:space="preserve"> Hojas de Vida de Tramites y/o Manual de catastro, actas de seguimiento a delegados</t>
    </r>
  </si>
  <si>
    <r>
      <rPr>
        <b/>
        <sz val="10"/>
        <color theme="1"/>
        <rFont val="Arial"/>
        <family val="2"/>
      </rPr>
      <t xml:space="preserve">a) </t>
    </r>
    <r>
      <rPr>
        <sz val="10"/>
        <color theme="1"/>
        <rFont val="Arial"/>
        <family val="2"/>
      </rPr>
      <t>Como quede estipulado en el contrato del sistema catastral.</t>
    </r>
    <r>
      <rPr>
        <b/>
        <sz val="10"/>
        <color theme="1"/>
        <rFont val="Arial"/>
        <family val="2"/>
      </rPr>
      <t xml:space="preserve"> b) Desde el 20-1-2025, teniendo en cuenta que la</t>
    </r>
    <r>
      <rPr>
        <sz val="10"/>
        <color theme="1"/>
        <rFont val="Arial"/>
        <family val="2"/>
      </rPr>
      <t xml:space="preserve"> radicación y realización de tramites y prodcutos se debe realizar diariamente</t>
    </r>
  </si>
  <si>
    <t xml:space="preserve">Pieza Publicitaria, Registro de Asistencia y/o acta de reunión </t>
  </si>
  <si>
    <t>Directora de Planeación Multipropósito y Equipo Interno de SIGAMI</t>
  </si>
  <si>
    <t>24/02/2025 al 30/12/2025</t>
  </si>
  <si>
    <t xml:space="preserve">Solicitud y/o actas de reunión </t>
  </si>
  <si>
    <t xml:space="preserve">Directora de Planeación Multipropósito </t>
  </si>
  <si>
    <t>02/01/2025 al 31/12/2025</t>
  </si>
  <si>
    <t xml:space="preserve">Memorando </t>
  </si>
  <si>
    <t>* Posibilidad de recibir o solicitar cualquier dadiva a nombre propio o de terceros con el fin agilizar tramites tales como revisión de avalúo, cambio de destino economico,, que podrian dar una respuesta conveniente al usuario</t>
  </si>
  <si>
    <t>* Falta en la continuidad del software catastral por demora en contrtación del mismo</t>
  </si>
  <si>
    <t>a) La Secretaría de Planeación junto a la Dirección de Planeación Multipropósito gestionaran, analizaran y solicitaran la contratación del Sistema Catastral idóneo que cumpla con la normatividad actual para mejorar el funcionamiento del proceso; y en el cual se debera exigir la funcionalidad de este con la empresa que se contrate para garantizar el buen funcionamiento y mantenimiento del mismo, esto se podrá constatar mediante solicitudes expresas y/o mesas técnicas e informes de ejecución del contrato.                                           
b) Además La Directora de Planeación Multipropósito con su equipo de trabajo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El coordinador o lider de área asignan el trámite a los ejecutores delegados para cada mutación, estos se encargaran de realizar una verificación final del flujo documental descritos dentro de las hojas de vida del trámite para proceder o no con el desarrollo del mismo, si procede se realiza el trámite teniendo en cuenta la solicitud expresa del usuario, revisando si el trámite requiere visita, si es asi se solcita a la persona de planta encarga de programar y acompañar las visitas de campo, seguido se realiza la visita en compañia de la persona de planta encargada quien acompaña al contratista técnico delegado para el tramite verificando que se consigne en el informe de visita ocular todo lo detallado, El contratista técnico presenta su informe junto al resgistro fotografico de la visita al lider encargado, luego de haber ingresado al sistema toda la información requerida; paso siguiente, el lider coteja con que lo ingresado al sistema coincida con el informe presentado aprobando asi la continuidad del tramite para su finalización, donde el sistema con la información cargada (previamente y por el técnico) realiza el calculo del avaluo del predio, luego genera el borrador de resolución, el cual se remite al área jurídica para expedición del acto jurídico (resolución). Si el trámite no procede se debe informar al usuario</t>
  </si>
  <si>
    <t>D14O12: La Directora de Planeación Multipropósito,  junto a su equipo de trabajo de manera bimestral realizará comité tecnico con el fin de socializar al menos un valor o principio del codigo de integridad del buen gobierno con el proposito de interiorizar en los funcionarios y contratistas acciones eticas para el desarrollo de sus actividades</t>
  </si>
  <si>
    <t xml:space="preserve">D10O9,14:  Realizar mesas tecnicas según requerimiento o solicitud de las áreas:  Secretaría de TIC, Dirección de Rentas y la Dirección de Planeacion del Desarrollo  para efectuar seguimiento a los avances de reportes de la Base catastral y metas del plan de desarrollo, </t>
  </si>
  <si>
    <t xml:space="preserve">D4D6D14D10D18A1A3A10: Reportar Control Disciplinario y a Dirección de Fortalecimiento Institucional la Matriz de Eventos (Riesgos Materializados) y la materalización del Riesgo, especificando el funcionario que cometió la falta ética.  </t>
  </si>
  <si>
    <t>PROCESO: GESTIÓN DEL TRÁNSITO Y LA MOVILIDAD
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t>
  </si>
  <si>
    <t>El 14 de enero se solicitò a la ofiina de Talento Humando la capacitación sobre el código de integridad y buen gobierno</t>
  </si>
  <si>
    <t>Se està trabajando en la plataforma virtual para ofertar de nuevo el trámite del certificado de tradición vehicular de forma virtual en un 100%, buscando así un mejoramiento continuo en la oferta de este servicio dentro de la administración municipal. Se espera que una vez se mida la trazabilidad de este se pueda proponer otros tramites de esta manera.</t>
  </si>
  <si>
    <t xml:space="preserve">Al actualizarse un documento se lleva el control y registro, este proceso se realiza en cada área de la secretaría. Por el momento no se han actualizado los documentos existentes. </t>
  </si>
  <si>
    <t xml:space="preserve">En el primer trimestre del presente año no se recibieron denuncias y tampoco se aperturaron procesos legales </t>
  </si>
  <si>
    <t>Acta y planilla de asistencia</t>
  </si>
  <si>
    <t>semestral</t>
  </si>
  <si>
    <t xml:space="preserve">Indice de cumplimiento = (Actividades ejecutadas /Actividades programadas)*100.    </t>
  </si>
  <si>
    <t xml:space="preserve">Muestreo cuatrimestral de los procesos adjudicados con sus respectivos  estudios previos aprobados y firmados por el ordenador del gasto y supervisor </t>
  </si>
  <si>
    <t>Secretarias ejecutoras y oficina de contratación</t>
  </si>
  <si>
    <t>Dos Actas y dos planillas de asistencia</t>
  </si>
  <si>
    <t>Memorandos</t>
  </si>
  <si>
    <t>Resolución de urgencia manifiesta</t>
  </si>
  <si>
    <t>Semestral (Si se celebran contratos de urgencia manifiesta)</t>
  </si>
  <si>
    <t>SECOP II</t>
  </si>
  <si>
    <t>Memorandos y Oficios</t>
  </si>
  <si>
    <t xml:space="preserve">Probabilidad que La entidad  sea relacionada con actividades ilícitas al elegir a proveedores con practicas de lavado de activos, financiación del terrorismo o cualquier otra actividad ilegal. </t>
  </si>
  <si>
    <t>Posibilidad de que se presente direccionamiento de los procesos de contratación a favor de terceros</t>
  </si>
  <si>
    <t>posibilidad de utilización de la figura de urgencia manifiesta en el marco de la ley 80 de 1993 y sus normas concordantes</t>
  </si>
  <si>
    <t>SARLAFT</t>
  </si>
  <si>
    <t xml:space="preserve">PROCESO: GESTION CONTRACTUAL 
OBJETIVO: CONTRIBUIR ANUALMENTE EN LA GESTION DE ADQUISICION DE BIENES Y SERVICIOS REQUERIDOS EN LA OPERACIÓN DE LOS PROCESOS DE LA ENTIDAD CUMPLIENDO LA NORMATIVIDAD CONTRACTUAL VIGENTE.
</t>
  </si>
  <si>
    <t>Falta de estructuración de los requisitos juridicos habilitantes por parte de las secretarias ejecutoras</t>
  </si>
  <si>
    <t>Falta de revisión por parte de la oficina de contratacion de los requisitos juridicos habilitantes</t>
  </si>
  <si>
    <t xml:space="preserve">Falta de Etica y valores  y de aplicación del código de integridad y buen gobierno. </t>
  </si>
  <si>
    <t>Falta de controles en el proceso de selección de los proponentes</t>
  </si>
  <si>
    <t>No aplicación de la normatividad vigente y de las directrices establecidas en el manual de contratación</t>
  </si>
  <si>
    <t>Contratar bienes, obras y servicios no relacionados ni vinculados con la emergencia y/o justificándose en ella.</t>
  </si>
  <si>
    <t>Adjudicación de contratos a proveedores sin idoneidad, o sin adecuada capacidad financiera o experiencia necesaria en detrimento de la ejecución del contrato</t>
  </si>
  <si>
    <t>Sobrecostos en los contratos de bienes, obras o servicios independiente de posibles distorsiones del mercado</t>
  </si>
  <si>
    <t>O14D18  La oficina de contratación realizará Capacitación semestral con los equipos estructuradores de cada secretaria para unificar criterios y evitar que la entidad sea relacionada con algun oferente inmerso en la practiva de lavado de activos, financiacion del terrorismo o cualquier otra actividad ilegal</t>
  </si>
  <si>
    <t>O15D12 el jefe de oficina de contratación realizara capacitacion semestral para los funcionarios y/o contratistas adscritos a la  oficina de contratación con el fin de unificar criterios con respecto a los requisitos juridicos habilitantes que se deben acreditar para cada proceso de selección.</t>
  </si>
  <si>
    <t>A1 D2 Reporte para Inicio de procesos Disciplinarios, penales, Fiscales, administrativo según corresponda</t>
  </si>
  <si>
    <t xml:space="preserve">D2O10 Realizar una capacitación semestral con el equipo de trabajo de la oficina de contratación con el fin de  fortalecer el trabajo en equipo, y los valores institucionales </t>
  </si>
  <si>
    <t>011 D03 La oficina de contratación realizará revisión aleatoria de los estudios previos de procesos de selección, los cuales deben estar aprobados y firmados por el ordenador del gasto y supervisor, para que exista evidencia que el supervisor y ordenador del gasto participan en la elaboració de estos. (informe cuatrimestral)</t>
  </si>
  <si>
    <t>D11O2 Realizar una capacitación semestral con los lideres de los procesos y supervisores, para el fortalecimiento y la toma de conciencia del proceso gestión contractual.</t>
  </si>
  <si>
    <t xml:space="preserve">O3D3 Realizar una capacitación semestral  para la unificación de criterios en los procesos contractuales, con el personal adscrito a la oficina de contratación. </t>
  </si>
  <si>
    <t xml:space="preserve">O7 D13 Verificar el objeto contractual tenga estrecha relacion entre  la urgencia manifiesta u otra clase de emergencia ambiental que se presente, con lo proferido en la resolución de declaración de la misma. </t>
  </si>
  <si>
    <t xml:space="preserve">O1 D15 Verificar que los proponentes sean empresas formalmente constituidas, y que estén registrados en la Cámara de Comercio </t>
  </si>
  <si>
    <t>02/01/2025 al 30/12/2025 semestral en el mes de junio  de 2025.</t>
  </si>
  <si>
    <t>02/01/2025 al 31/12/2025 semestral en el mes de junio de 2025.</t>
  </si>
  <si>
    <t>marzo  de 2025</t>
  </si>
  <si>
    <t>02/01/2022 al 30/12/2025</t>
  </si>
  <si>
    <t>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t>
  </si>
  <si>
    <t>Desconcimiento sobre la utilizacion adecuada de los elementos y bienes (devolutivos y de consumo) a cargo de los funcionarios</t>
  </si>
  <si>
    <t xml:space="preserve"> Perdida del control del inventario, al  no ingresar al almacen General del municipio los equopos de  computo por partes (Desglosados cada elemento que ingresen).</t>
  </si>
  <si>
    <t>1. Dando cumplimiento a esta actividad con el memorando 2502-003322 07/01/2025, las Tic informa a la Secretaria Administrativa la continuacion del Desarrollo MODULO ALMACEN y da contestacion la Direccion de Recursos Fisicos con el memorando N° 1420-003976 de 29/01/2025. 2. Por medio del acta de reunion N° 01 27/01/2025 el almacen se reune con las Tic por las generalidades del GCI/ OPORTUNIDADES DE MEJORA. 3. Por medio del acta de reunion N° 002 de 07/02/2025, el almacen y las Tic se reunen para revisar los avances del modulo PISAMI/ALMACEN- oportunidades de mejora. 4. Por medio del acta de reunion N° 004 de 12/02/2025, el almacen y las Tic se reunen para revisar los avances del modulo PISAMI/ALMACEN- oportunidades de mejora. 5. Por medio del acta de reunion N° 005 de 14/02/2025, el almacen y las Tic se reunen para revisar los avances del modulo PISAMI/ALMACEN- pruebas de ingresos desarrollo. 6. Por medio del acta de reunion N° 006 de 17/02/2025, el almacen y las Tic se reunen para revisar Retrospectiva- Desarrollo  PISAMI/ALMACEN. 7.  Por medio del memo 1423-07603 del 18/02/2025 el almacen gral solicita permisos - MODULO PRUEBAS PISAMI - ALMACEB  a las Tic. 8. Por medio del acta de reunion N° 007 de 03/03/2025, el almacen y las Tic se reunen para revisar los avances Retrospectiva- Desarrollo  PISAMI/ALMACEN. 9. Por medio del memorando N° 1423-10557 del 05/03/2025, el almacen gral solicito permisos - MODULO PRUEBAS PISAMI- ALMACEN a las Tic. 10.  Por medio del acta de reunion N° 007 de 10/03/2025, el almacen y las Tic para directrices de integracion del Modulo PISAMI-ALMACEN que se encuentra en desarrollo  con la Direccion de contabilidad, 11. Por medio del memo N° 2502-010738 del 06/03/2025 las Tic Convoca mesa de trabajo al almacen Gral (10/03/2025). 12. Por medio de correo electronico el almacen grarl remitio informacion segun la reunion del 10/03/2025. 13. Por medio del memo 1423-012151 de 13/03/2025 el almacen gral solicita  informacion a la Direccion de Contabilidad respecto a los codigos contables, naturaleza y vida util  que se usan para los siguientes subgrupos. 14. Por medio del memo 2502-012541 de 14/03/2025 la sec Tic da respuesta al memo 10557 del almacen, informando que el usuario nelson.villareal se encuentra activo. 15. Por medio del acta de reunion N° 0010 de 17/03/2025, el almacen y las Tic se reunen para revisar Retrospectiva- Desarrollo  PISAMI/ALMACEN.</t>
  </si>
  <si>
    <t xml:space="preserve">1. Cumpliendo con la Actividad de Control, desde la Oficina de Almacen se realizo socializacion de la Politica de Uso Adecuado de los Bienes, Esta politica fue Socializada por medio de la Circular N° 0005 del 10 de enero del 2025.            
2. Por medio de la Circular N° 00006 del 10 de enero de 2025 el Almacen General, socializo la correcta verificacion de muebles y enseres a cargo de cada funcionario publico. 3. Por medio del Circular N° 00008 del 14 de enero de 2025 el Almacen General socializo las responsabilidades de los funcionarios en caso de traslado o desvinculacion de la administracion central. 4. Por medio de PELHUSA se  socializo video   y se divulgo por el Facebook el dia 29/03/2025  el USO ADECUADO DE LOS BIENES DEL MPIO.                                                                                                                                                                                                                                                                                                                                                                                                                                                       </t>
  </si>
  <si>
    <t>1. El almacen Gral ha emitido un total de 12 PAZ Y SALVOS  de los personas que se desvincularon a la Administracion Central. 2. El almacen Gral por medio de oficio externos solicita a que se haga la entrega de los bienes bajo la responsabilidades de los exfuncionarios, aportando las hojas de vida a cada uno.</t>
  </si>
  <si>
    <t>No se han identificado perdida de bienes</t>
  </si>
  <si>
    <t xml:space="preserve">                                                                                                                                                                                                                                                                                                                                                                                                                                                                    1. Dando cumplimiento a la socializacion del manual de bienes fiscales y de uso publico y pactar confidencialidad y responsabilidad de la manejo e informacion de las BBD, se realizo una capacitacion a los contratistas que ingresaron en el primer trimestre de 2025 al grupo de predios. Evidencias Actas N° 0005 del 28/02/2025 y N° 0014 del 31/03/2025.                                                                                                                                                                                                                                                                                                                          </t>
  </si>
  <si>
    <t xml:space="preserve">                                                                                                                                                                                                                                                                                         1. Por medio de correo electronico institucional el dia 12/02/2025, el grupo de Bienes Fiscales remite a la Directora de Recursos Fisicos reporte del muestreo aleatorio del mes de enero de 2025 de la revision de los expedientes que reposan en el archivo gestion, donde realizan la verificacion y corraborar la infiornacion de la BDD  de  grupo de Bienes Fiscales y Uso Publico conforme a  los expedientes fisicos.                                                                                                                                                                                        2..   Por medio de correo electronico institucional el dia 26/02/2025, el grupo de Bienes Fiscales remite a la Directora de Recursos Fisicos reporte del muestreo aleatorio del mes de febrero de 2025 de la revision de los expedientes que reposan en el archivo gestion, donde realizan la verificacion y corraborar la infiornacion de la BDD  de  grupo de Bienes Fiscales y Uso Publico conforme a  los expedientes fisicos. 3. Por medio de correo electronico institucional el dia 31/03/2025, el grupo de Bienes Fiscales remite a la Directora de Recursos Fisicos reporte del muestreo aleatorio del mes de marzo de 2025 de la revision de los expedientes que reposan en el archivo gestion, donde realizan la verificacion y corraborar la infiornacion de la BDD  de  grupo de Bienes Fiscales y Uso Publico conforme a  los expedientes fisicos                                                                                                                                                                                                                                                                                                                                                                                                                                                                                                                                                                                                         </t>
  </si>
  <si>
    <t>No se ha detectado fraude</t>
  </si>
  <si>
    <t>Nnormograma Actualizado al 28/02/2025</t>
  </si>
  <si>
    <t>Nnormograma Actualizado al 30/04/2025</t>
  </si>
  <si>
    <t>Link Video Concepto Sanitario</t>
  </si>
  <si>
    <t>Informe Transparencia y Etica Pública Primer Trimestre (enero, febrero, marzo)
Link Video Concepto Sanitario</t>
  </si>
  <si>
    <t xml:space="preserve">Actas de Comité SIGAMI Interno, Actas de Reuniones Internas </t>
  </si>
  <si>
    <t>Informe de Comunicaciones (enero-febrero)</t>
  </si>
  <si>
    <t>Informe de Comunicaciones (marzo-abril)</t>
  </si>
  <si>
    <t>EVIDENCIAS PRIMER BIMESTRE 
(ENERO - FEBRERO)</t>
  </si>
  <si>
    <t>EVIDENCIAS SEGUNDO BIMESTRE
(MARZO - ABRIL)</t>
  </si>
  <si>
    <t xml:space="preserve">el día 08 de mayo de 2025 en las instalaciones de la oficina de control interno, en el desarrollo del comité técnico de riesgos, los funcionarios adscritos a la oficina, socializaron el estatuto de auditoría y código de auditoría interna, con énfasis en la aplicación del principio de competencia del auditor.  </t>
  </si>
  <si>
    <t xml:space="preserve">el día 08 de mayo de 2025 en las instalaciones de la oficina de control interno, en el desarrollo del comité técnico de riesgos, los funcionarios adscritos a la oficina, socializaron el estatuto de auditoria y código de auditoria interna, con énfasis en la aplicación del principio de competencia del auditor.  </t>
  </si>
  <si>
    <t xml:space="preserve">el día 08 de mayo de 2025 en las instalaciones de la oficina de control interno, en el desarrollo del comité técnico de riesgos, los funcionarios adscritos a la oficina, socializaron el estatuto de auditoria y código de auditoria interna, con énfasis en la aplicación del principio de competencia del auditor.   </t>
  </si>
  <si>
    <t>Durante el Bimestre Enero - Febrero no se dio cumplimiento a la actividad.</t>
  </si>
  <si>
    <t>Durante el periodo evaluado no se dio cumplimiento a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</si>
</sst>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d/m/yyyy"/>
  </numFmts>
  <fonts count="4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9"/>
      <color theme="1"/>
      <name val="Arial"/>
      <family val="2"/>
    </font>
    <font>
      <sz val="11"/>
      <color rgb="FF000000"/>
      <name val="Arial"/>
      <family val="2"/>
    </font>
    <font>
      <sz val="10"/>
      <color theme="1"/>
      <name val="Calibri"/>
      <family val="2"/>
      <scheme val="minor"/>
    </font>
    <font>
      <sz val="11"/>
      <color theme="1"/>
      <name val="Arial"/>
      <family val="2"/>
    </font>
    <font>
      <sz val="11"/>
      <color theme="1"/>
      <name val="Calibri"/>
      <family val="2"/>
      <scheme val="minor"/>
    </font>
    <font>
      <sz val="10"/>
      <name val="Arial"/>
      <family val="2"/>
    </font>
    <font>
      <b/>
      <sz val="10"/>
      <color theme="1"/>
      <name val="Arial"/>
      <family val="2"/>
    </font>
    <font>
      <b/>
      <sz val="10"/>
      <color theme="1"/>
      <name val="Calibri"/>
      <family val="2"/>
      <scheme val="minor"/>
    </font>
    <font>
      <sz val="9"/>
      <color theme="1"/>
      <name val="Arial"/>
      <family val="2"/>
    </font>
    <font>
      <sz val="10"/>
      <color rgb="FF383B37"/>
      <name val="Tahoma"/>
      <family val="2"/>
    </font>
    <font>
      <b/>
      <sz val="9"/>
      <color indexed="81"/>
      <name val="Tahoma"/>
      <family val="2"/>
    </font>
    <font>
      <sz val="9"/>
      <color indexed="81"/>
      <name val="Tahoma"/>
      <family val="2"/>
    </font>
    <font>
      <b/>
      <sz val="14"/>
      <color theme="0"/>
      <name val="Arial"/>
      <family val="2"/>
    </font>
    <font>
      <b/>
      <sz val="8"/>
      <color theme="1"/>
      <name val="Arial"/>
      <family val="2"/>
    </font>
    <font>
      <b/>
      <sz val="10"/>
      <name val="Arial"/>
      <family val="2"/>
    </font>
    <font>
      <b/>
      <sz val="10"/>
      <name val="Calibri"/>
      <family val="2"/>
      <scheme val="minor"/>
    </font>
    <font>
      <sz val="11"/>
      <name val="Arial"/>
      <family val="2"/>
    </font>
    <font>
      <b/>
      <sz val="10"/>
      <color theme="1"/>
      <name val="Calibri"/>
      <family val="2"/>
    </font>
    <font>
      <b/>
      <u/>
      <sz val="10"/>
      <color theme="1"/>
      <name val="Arial"/>
      <family val="2"/>
    </font>
    <font>
      <b/>
      <vertAlign val="subscript"/>
      <sz val="10"/>
      <color theme="1"/>
      <name val="Arial"/>
      <family val="2"/>
    </font>
    <font>
      <vertAlign val="subscript"/>
      <sz val="10"/>
      <color theme="1"/>
      <name val="Arial"/>
      <family val="2"/>
    </font>
    <font>
      <b/>
      <sz val="12"/>
      <name val="Arial"/>
      <family val="2"/>
    </font>
    <font>
      <sz val="12"/>
      <name val="Arial"/>
      <family val="2"/>
    </font>
    <font>
      <sz val="9"/>
      <name val="Arial"/>
      <family val="2"/>
    </font>
    <font>
      <b/>
      <sz val="14"/>
      <color theme="1"/>
      <name val="Arial"/>
      <family val="2"/>
    </font>
  </fonts>
  <fills count="18">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theme="0"/>
        <bgColor indexed="64"/>
      </patternFill>
    </fill>
    <fill>
      <patternFill patternType="solid">
        <fgColor rgb="FFFFD2B3"/>
        <bgColor indexed="64"/>
      </patternFill>
    </fill>
    <fill>
      <patternFill patternType="solid">
        <fgColor theme="9"/>
        <bgColor indexed="64"/>
      </patternFill>
    </fill>
    <fill>
      <patternFill patternType="solid">
        <fgColor rgb="FFFFD2B3"/>
        <bgColor rgb="FFFFD2B3"/>
      </patternFill>
    </fill>
    <fill>
      <patternFill patternType="solid">
        <fgColor theme="5"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BD4B4"/>
        <bgColor rgb="FFFBD4B4"/>
      </patternFill>
    </fill>
    <fill>
      <patternFill patternType="solid">
        <fgColor rgb="FFFFFF00"/>
        <bgColor indexed="64"/>
      </patternFill>
    </fill>
    <fill>
      <patternFill patternType="solid">
        <fgColor rgb="FFFFFFFF"/>
        <bgColor rgb="FFFFFFFF"/>
      </patternFill>
    </fill>
    <fill>
      <patternFill patternType="solid">
        <fgColor theme="8" tint="0.59999389629810485"/>
        <bgColor indexed="64"/>
      </patternFill>
    </fill>
  </fills>
  <borders count="9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medium">
        <color rgb="FF000000"/>
      </top>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indexed="64"/>
      </left>
      <right style="medium">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rgb="FF000000"/>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
      <left style="medium">
        <color indexed="64"/>
      </left>
      <right style="medium">
        <color indexed="64"/>
      </right>
      <top style="medium">
        <color indexed="64"/>
      </top>
      <bottom/>
      <diagonal/>
    </border>
    <border>
      <left style="thin">
        <color indexed="64"/>
      </left>
      <right style="thin">
        <color indexed="64"/>
      </right>
      <top style="thin">
        <color rgb="FF000000"/>
      </top>
      <bottom/>
      <diagonal/>
    </border>
    <border>
      <left style="thin">
        <color rgb="FF000000"/>
      </left>
      <right style="thin">
        <color rgb="FF000000"/>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rgb="FF000000"/>
      </left>
      <right style="thin">
        <color rgb="FF000000"/>
      </right>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22" fillId="0" borderId="38"/>
    <xf numFmtId="0" fontId="4" fillId="0" borderId="38"/>
    <xf numFmtId="0" fontId="23" fillId="0" borderId="38"/>
    <xf numFmtId="0" fontId="3" fillId="0" borderId="38"/>
    <xf numFmtId="0" fontId="2" fillId="0" borderId="38"/>
    <xf numFmtId="44" fontId="13" fillId="0" borderId="38" applyFont="0" applyFill="0" applyBorder="0" applyAlignment="0" applyProtection="0"/>
    <xf numFmtId="0" fontId="1" fillId="0" borderId="38"/>
  </cellStyleXfs>
  <cellXfs count="481">
    <xf numFmtId="0" fontId="0" fillId="0" borderId="0" xfId="0"/>
    <xf numFmtId="0" fontId="5" fillId="0" borderId="0" xfId="0" applyFont="1"/>
    <xf numFmtId="0" fontId="8" fillId="0" borderId="4" xfId="0" applyFont="1" applyBorder="1" applyAlignment="1">
      <alignment vertical="center" wrapText="1"/>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4" xfId="0" applyFont="1" applyFill="1" applyBorder="1" applyAlignment="1">
      <alignment horizontal="center" vertical="center" wrapText="1"/>
    </xf>
    <xf numFmtId="0" fontId="9" fillId="3" borderId="15" xfId="0" applyFont="1" applyFill="1" applyBorder="1" applyAlignment="1">
      <alignment wrapText="1"/>
    </xf>
    <xf numFmtId="0" fontId="9" fillId="0" borderId="16" xfId="0" applyFont="1" applyBorder="1"/>
    <xf numFmtId="0" fontId="9" fillId="0" borderId="17" xfId="0" applyFont="1" applyBorder="1"/>
    <xf numFmtId="0" fontId="11" fillId="0" borderId="0" xfId="0" applyFont="1" applyAlignment="1">
      <alignment wrapText="1"/>
    </xf>
    <xf numFmtId="0" fontId="9" fillId="0" borderId="4" xfId="0" applyFont="1" applyBorder="1"/>
    <xf numFmtId="0" fontId="9" fillId="0" borderId="18" xfId="0" applyFont="1" applyBorder="1"/>
    <xf numFmtId="0" fontId="9" fillId="3" borderId="19" xfId="0" applyFont="1" applyFill="1" applyBorder="1" applyAlignment="1">
      <alignment wrapText="1"/>
    </xf>
    <xf numFmtId="0" fontId="9" fillId="0" borderId="6" xfId="0" applyFont="1" applyBorder="1"/>
    <xf numFmtId="0" fontId="9" fillId="0" borderId="20" xfId="0" applyFont="1" applyBorder="1"/>
    <xf numFmtId="0" fontId="13" fillId="0" borderId="16" xfId="0" applyFont="1" applyBorder="1" applyAlignment="1">
      <alignment vertical="center" wrapText="1"/>
    </xf>
    <xf numFmtId="0" fontId="13" fillId="0" borderId="4" xfId="0" applyFont="1" applyBorder="1" applyAlignment="1">
      <alignment vertical="center" wrapText="1"/>
    </xf>
    <xf numFmtId="0" fontId="13" fillId="0" borderId="14" xfId="0" applyFont="1" applyBorder="1" applyAlignment="1">
      <alignment vertical="center" wrapText="1"/>
    </xf>
    <xf numFmtId="0" fontId="15" fillId="0" borderId="0" xfId="0" applyFont="1"/>
    <xf numFmtId="0" fontId="14" fillId="4" borderId="33"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34" xfId="0" applyFont="1" applyFill="1" applyBorder="1" applyAlignment="1">
      <alignment vertical="center"/>
    </xf>
    <xf numFmtId="0" fontId="14" fillId="4" borderId="34" xfId="0" applyFont="1" applyFill="1" applyBorder="1" applyAlignment="1">
      <alignment horizontal="center" vertical="center" wrapText="1"/>
    </xf>
    <xf numFmtId="0" fontId="14" fillId="4" borderId="35" xfId="0" applyFont="1" applyFill="1" applyBorder="1" applyAlignment="1">
      <alignment horizontal="center" vertical="center"/>
    </xf>
    <xf numFmtId="0" fontId="9" fillId="0" borderId="14" xfId="0" applyFont="1" applyBorder="1"/>
    <xf numFmtId="0" fontId="9" fillId="0" borderId="37" xfId="0" applyFont="1" applyBorder="1"/>
    <xf numFmtId="0" fontId="9" fillId="3" borderId="4" xfId="0" applyFont="1" applyFill="1" applyBorder="1"/>
    <xf numFmtId="0" fontId="16" fillId="0" borderId="0" xfId="0" applyFont="1"/>
    <xf numFmtId="0" fontId="9" fillId="3" borderId="38" xfId="0" applyFont="1" applyFill="1" applyBorder="1" applyAlignment="1">
      <alignment vertical="center"/>
    </xf>
    <xf numFmtId="0" fontId="16" fillId="0" borderId="0" xfId="0" applyFont="1" applyAlignment="1">
      <alignment vertical="top" wrapText="1"/>
    </xf>
    <xf numFmtId="0" fontId="9" fillId="0" borderId="0" xfId="0" applyFont="1" applyAlignment="1">
      <alignment vertical="center" wrapText="1"/>
    </xf>
    <xf numFmtId="0" fontId="16" fillId="0" borderId="0" xfId="0" applyFont="1" applyAlignment="1">
      <alignment wrapText="1"/>
    </xf>
    <xf numFmtId="0" fontId="9" fillId="0" borderId="0" xfId="0" applyFont="1" applyAlignment="1">
      <alignment vertical="center"/>
    </xf>
    <xf numFmtId="0" fontId="9" fillId="0" borderId="0" xfId="0" applyFont="1" applyAlignment="1">
      <alignment wrapText="1"/>
    </xf>
    <xf numFmtId="0" fontId="16" fillId="5" borderId="38" xfId="0" applyFont="1" applyFill="1" applyBorder="1"/>
    <xf numFmtId="0" fontId="9" fillId="3" borderId="38" xfId="0" applyFont="1" applyFill="1" applyBorder="1"/>
    <xf numFmtId="0" fontId="15" fillId="0" borderId="0" xfId="0" applyFont="1" applyAlignment="1">
      <alignment horizontal="center" vertical="center"/>
    </xf>
    <xf numFmtId="0" fontId="14" fillId="6" borderId="19" xfId="0" applyFont="1" applyFill="1" applyBorder="1" applyAlignment="1">
      <alignment horizontal="center" vertical="center"/>
    </xf>
    <xf numFmtId="0" fontId="17" fillId="0" borderId="0" xfId="0" applyFont="1" applyAlignment="1">
      <alignment horizontal="center" vertical="center"/>
    </xf>
    <xf numFmtId="0" fontId="15" fillId="0" borderId="0" xfId="0" applyFont="1" applyAlignment="1">
      <alignment horizontal="center" vertical="center" wrapText="1"/>
    </xf>
    <xf numFmtId="0" fontId="13" fillId="0" borderId="0" xfId="0" applyFont="1"/>
    <xf numFmtId="0" fontId="11"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1" fillId="7" borderId="48" xfId="0" applyFont="1" applyFill="1" applyBorder="1" applyAlignment="1" applyProtection="1">
      <alignment horizontal="center" vertical="center" wrapText="1"/>
      <protection locked="0"/>
    </xf>
    <xf numFmtId="0" fontId="11" fillId="7" borderId="48" xfId="0" applyFont="1" applyFill="1" applyBorder="1" applyAlignment="1" applyProtection="1">
      <alignment horizontal="left" vertical="center" wrapText="1"/>
      <protection locked="0"/>
    </xf>
    <xf numFmtId="0" fontId="15" fillId="7" borderId="0" xfId="0" applyFont="1" applyFill="1" applyAlignment="1">
      <alignment horizontal="center" vertical="center"/>
    </xf>
    <xf numFmtId="0" fontId="15" fillId="7" borderId="0" xfId="0" applyFont="1" applyFill="1" applyAlignment="1">
      <alignment horizontal="center" vertical="center" wrapText="1"/>
    </xf>
    <xf numFmtId="0" fontId="0" fillId="7" borderId="0" xfId="0" applyFill="1" applyAlignment="1">
      <alignment vertical="center"/>
    </xf>
    <xf numFmtId="0" fontId="11" fillId="0" borderId="52" xfId="0" applyFont="1" applyBorder="1" applyAlignment="1">
      <alignment horizontal="center" vertical="center" wrapText="1"/>
    </xf>
    <xf numFmtId="0" fontId="11" fillId="0" borderId="52" xfId="0" applyFont="1" applyBorder="1" applyAlignment="1" applyProtection="1">
      <alignment horizontal="center" vertical="center" wrapText="1"/>
      <protection locked="0"/>
    </xf>
    <xf numFmtId="0" fontId="24" fillId="7" borderId="52" xfId="0" applyFont="1" applyFill="1" applyBorder="1" applyAlignment="1" applyProtection="1">
      <alignment horizontal="left" vertical="center" wrapText="1"/>
      <protection locked="0"/>
    </xf>
    <xf numFmtId="0" fontId="11" fillId="0" borderId="54" xfId="0" applyFont="1" applyBorder="1" applyAlignment="1" applyProtection="1">
      <alignment horizontal="center" vertical="center" wrapText="1"/>
      <protection locked="0"/>
    </xf>
    <xf numFmtId="0" fontId="11" fillId="0" borderId="48" xfId="0" applyFont="1" applyBorder="1" applyAlignment="1">
      <alignment horizontal="center" vertical="center" wrapText="1"/>
    </xf>
    <xf numFmtId="0" fontId="11" fillId="0" borderId="48"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9" fillId="8" borderId="48" xfId="0" applyFont="1" applyFill="1" applyBorder="1" applyAlignment="1">
      <alignment horizontal="center" vertical="center" wrapText="1"/>
    </xf>
    <xf numFmtId="0" fontId="11" fillId="8" borderId="48" xfId="0" applyFont="1" applyFill="1" applyBorder="1" applyAlignment="1" applyProtection="1">
      <alignment horizontal="left" vertical="center" wrapText="1"/>
      <protection locked="0"/>
    </xf>
    <xf numFmtId="0" fontId="11" fillId="0" borderId="57" xfId="0" applyFont="1" applyBorder="1" applyAlignment="1" applyProtection="1">
      <alignment horizontal="center" vertical="center" wrapText="1"/>
      <protection locked="0"/>
    </xf>
    <xf numFmtId="0" fontId="25" fillId="9" borderId="58" xfId="0" applyFont="1" applyFill="1" applyBorder="1" applyAlignment="1">
      <alignment horizontal="center" vertical="center" wrapText="1"/>
    </xf>
    <xf numFmtId="0" fontId="25" fillId="9" borderId="49" xfId="0" applyFont="1" applyFill="1" applyBorder="1" applyAlignment="1">
      <alignment horizontal="center" vertical="center"/>
    </xf>
    <xf numFmtId="0" fontId="25" fillId="9" borderId="49" xfId="0" applyFont="1" applyFill="1" applyBorder="1" applyAlignment="1">
      <alignment horizontal="center" vertical="center" wrapText="1"/>
    </xf>
    <xf numFmtId="0" fontId="25" fillId="9" borderId="59" xfId="0" applyFont="1" applyFill="1" applyBorder="1" applyAlignment="1">
      <alignment horizontal="center" vertical="center"/>
    </xf>
    <xf numFmtId="0" fontId="11" fillId="0" borderId="60" xfId="0" applyFont="1" applyBorder="1" applyAlignment="1">
      <alignment horizontal="center" vertical="center" wrapText="1"/>
    </xf>
    <xf numFmtId="0" fontId="11" fillId="0" borderId="16"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6" xfId="0" applyFont="1" applyBorder="1" applyAlignment="1">
      <alignment vertical="center" wrapText="1"/>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11" fillId="0" borderId="34" xfId="0" applyFont="1" applyBorder="1" applyAlignment="1">
      <alignment horizontal="left" vertical="center" wrapText="1"/>
    </xf>
    <xf numFmtId="0" fontId="19" fillId="10" borderId="4" xfId="0" applyFont="1" applyFill="1" applyBorder="1" applyAlignment="1">
      <alignment horizontal="center" vertical="center" wrapText="1"/>
    </xf>
    <xf numFmtId="0" fontId="11" fillId="10" borderId="4" xfId="0" applyFont="1" applyFill="1" applyBorder="1" applyAlignment="1">
      <alignment horizontal="left" vertical="center" wrapText="1"/>
    </xf>
    <xf numFmtId="0" fontId="11" fillId="0" borderId="43" xfId="0" applyFont="1" applyBorder="1" applyAlignment="1">
      <alignment horizontal="center" vertical="center" wrapText="1"/>
    </xf>
    <xf numFmtId="0" fontId="11" fillId="0" borderId="9" xfId="0" applyFont="1" applyBorder="1" applyAlignment="1">
      <alignment horizontal="left" vertical="center" wrapText="1"/>
    </xf>
    <xf numFmtId="0" fontId="11" fillId="0" borderId="34" xfId="0" applyFont="1" applyBorder="1" applyAlignment="1">
      <alignment vertical="center" wrapText="1"/>
    </xf>
    <xf numFmtId="0" fontId="11" fillId="0" borderId="9" xfId="0" applyFont="1" applyBorder="1" applyAlignment="1">
      <alignment horizontal="center" vertical="center" wrapText="1"/>
    </xf>
    <xf numFmtId="0" fontId="19" fillId="10" borderId="4" xfId="0" applyFont="1" applyFill="1" applyBorder="1" applyAlignment="1">
      <alignment vertical="center" wrapText="1"/>
    </xf>
    <xf numFmtId="0" fontId="11" fillId="0" borderId="52" xfId="0" applyFont="1" applyBorder="1" applyAlignment="1">
      <alignment horizontal="left" vertical="center" wrapText="1"/>
    </xf>
    <xf numFmtId="0" fontId="11" fillId="0" borderId="48" xfId="0" applyFont="1" applyBorder="1" applyAlignment="1">
      <alignment horizontal="left" vertical="center" wrapText="1"/>
    </xf>
    <xf numFmtId="0" fontId="24" fillId="0" borderId="48" xfId="0" applyFont="1" applyBorder="1" applyAlignment="1" applyProtection="1">
      <alignment horizontal="center" vertical="center" wrapText="1"/>
      <protection locked="0"/>
    </xf>
    <xf numFmtId="0" fontId="11" fillId="0" borderId="48" xfId="0" applyFont="1" applyBorder="1" applyAlignment="1" applyProtection="1">
      <alignment horizontal="left" vertical="center" wrapText="1"/>
      <protection locked="0"/>
    </xf>
    <xf numFmtId="0" fontId="11" fillId="0" borderId="48" xfId="0" applyFont="1" applyBorder="1" applyAlignment="1" applyProtection="1">
      <alignment vertical="center" wrapText="1"/>
      <protection locked="0"/>
    </xf>
    <xf numFmtId="0" fontId="11" fillId="0" borderId="35" xfId="0" applyFont="1" applyBorder="1" applyAlignment="1">
      <alignment vertical="center" wrapText="1"/>
    </xf>
    <xf numFmtId="0" fontId="11" fillId="0" borderId="52"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14" fontId="11" fillId="0" borderId="52" xfId="0" applyNumberFormat="1" applyFont="1" applyBorder="1" applyAlignment="1" applyProtection="1">
      <alignment horizontal="center" vertical="center" wrapText="1"/>
      <protection locked="0"/>
    </xf>
    <xf numFmtId="0" fontId="11" fillId="0" borderId="51" xfId="0" applyFont="1" applyBorder="1" applyAlignment="1" applyProtection="1">
      <alignment horizontal="left" vertical="center" wrapText="1"/>
      <protection locked="0"/>
    </xf>
    <xf numFmtId="0" fontId="19" fillId="8" borderId="48" xfId="0" applyFont="1" applyFill="1" applyBorder="1" applyAlignment="1">
      <alignment vertical="center" wrapText="1"/>
    </xf>
    <xf numFmtId="0" fontId="11" fillId="0" borderId="52" xfId="0" applyFont="1" applyBorder="1" applyAlignment="1" applyProtection="1">
      <alignment vertical="center" wrapText="1"/>
      <protection locked="0"/>
    </xf>
    <xf numFmtId="0" fontId="21" fillId="0" borderId="71" xfId="0" applyFont="1" applyBorder="1" applyAlignment="1" applyProtection="1">
      <alignment horizontal="left" vertical="center"/>
      <protection locked="0"/>
    </xf>
    <xf numFmtId="0" fontId="19" fillId="8" borderId="71" xfId="0" applyFont="1" applyFill="1" applyBorder="1" applyAlignment="1">
      <alignment horizontal="center" vertical="center" wrapText="1"/>
    </xf>
    <xf numFmtId="0" fontId="11" fillId="8" borderId="71" xfId="0" applyFont="1" applyFill="1" applyBorder="1" applyAlignment="1" applyProtection="1">
      <alignment horizontal="left" vertical="center" wrapText="1"/>
      <protection locked="0"/>
    </xf>
    <xf numFmtId="0" fontId="11" fillId="0" borderId="71" xfId="0" applyFont="1" applyBorder="1" applyAlignment="1" applyProtection="1">
      <alignment horizontal="center" vertical="center" wrapText="1"/>
      <protection locked="0"/>
    </xf>
    <xf numFmtId="0" fontId="11" fillId="0" borderId="48" xfId="0" applyFont="1" applyBorder="1" applyAlignment="1">
      <alignment vertical="center" wrapText="1"/>
    </xf>
    <xf numFmtId="0" fontId="11" fillId="0" borderId="54" xfId="0" applyFont="1" applyBorder="1" applyAlignment="1">
      <alignment vertical="center" wrapText="1"/>
    </xf>
    <xf numFmtId="0" fontId="11" fillId="0" borderId="49" xfId="0" applyFont="1" applyBorder="1" applyAlignment="1">
      <alignment vertical="center" wrapText="1"/>
    </xf>
    <xf numFmtId="0" fontId="11" fillId="0" borderId="51" xfId="0" applyFont="1" applyBorder="1" applyAlignment="1">
      <alignment vertical="center" wrapText="1"/>
    </xf>
    <xf numFmtId="0" fontId="17" fillId="0" borderId="76" xfId="0" applyFont="1" applyBorder="1" applyAlignment="1">
      <alignment horizontal="center" vertical="center"/>
    </xf>
    <xf numFmtId="0" fontId="11" fillId="0" borderId="51" xfId="0" applyFont="1" applyBorder="1" applyAlignment="1">
      <alignment horizontal="left" vertical="center" wrapText="1"/>
    </xf>
    <xf numFmtId="0" fontId="11" fillId="0" borderId="51" xfId="0" applyFont="1" applyBorder="1" applyAlignment="1" applyProtection="1">
      <alignment vertical="center" wrapText="1"/>
      <protection locked="0"/>
    </xf>
    <xf numFmtId="0" fontId="11" fillId="0" borderId="52" xfId="0" applyFont="1" applyBorder="1" applyAlignment="1">
      <alignment horizontal="justify" vertical="top" wrapText="1"/>
    </xf>
    <xf numFmtId="0" fontId="26" fillId="0" borderId="52" xfId="0" applyFont="1" applyBorder="1" applyAlignment="1" applyProtection="1">
      <alignment horizontal="justify" vertical="top" wrapText="1"/>
      <protection locked="0"/>
    </xf>
    <xf numFmtId="0" fontId="27" fillId="0" borderId="52" xfId="0" applyFont="1" applyBorder="1" applyAlignment="1" applyProtection="1">
      <alignment horizontal="justify" vertical="top" wrapText="1"/>
      <protection locked="0"/>
    </xf>
    <xf numFmtId="0" fontId="11" fillId="0" borderId="48" xfId="0" applyFont="1" applyBorder="1" applyAlignment="1">
      <alignment horizontal="justify" vertical="top" wrapText="1"/>
    </xf>
    <xf numFmtId="0" fontId="27" fillId="0" borderId="48" xfId="0" applyFont="1" applyBorder="1" applyAlignment="1" applyProtection="1">
      <alignment horizontal="justify" vertical="top" wrapText="1"/>
      <protection locked="0"/>
    </xf>
    <xf numFmtId="0" fontId="11" fillId="0" borderId="48" xfId="0" applyFont="1" applyBorder="1" applyAlignment="1" applyProtection="1">
      <alignment horizontal="justify" vertical="top" wrapText="1"/>
      <protection locked="0"/>
    </xf>
    <xf numFmtId="0" fontId="26" fillId="8" borderId="48" xfId="0" applyFont="1" applyFill="1" applyBorder="1" applyAlignment="1" applyProtection="1">
      <alignment horizontal="justify" vertical="top" wrapText="1"/>
      <protection locked="0"/>
    </xf>
    <xf numFmtId="0" fontId="27" fillId="0" borderId="71" xfId="0" applyFont="1" applyBorder="1" applyAlignment="1" applyProtection="1">
      <alignment horizontal="justify" vertical="top" wrapText="1"/>
      <protection locked="0"/>
    </xf>
    <xf numFmtId="0" fontId="28" fillId="0" borderId="71" xfId="0" applyFont="1" applyBorder="1" applyAlignment="1">
      <alignment horizontal="justify" vertical="top"/>
    </xf>
    <xf numFmtId="0" fontId="26" fillId="0" borderId="51" xfId="0" applyFont="1" applyBorder="1" applyAlignment="1" applyProtection="1">
      <alignment horizontal="justify" vertical="top" wrapText="1"/>
      <protection locked="0"/>
    </xf>
    <xf numFmtId="0" fontId="28" fillId="0" borderId="52" xfId="0" applyFont="1" applyBorder="1" applyAlignment="1">
      <alignment horizontal="justify" vertical="top" wrapText="1"/>
    </xf>
    <xf numFmtId="0" fontId="27" fillId="0" borderId="51" xfId="0" applyFont="1" applyBorder="1" applyAlignment="1" applyProtection="1">
      <alignment horizontal="justify" vertical="top" wrapText="1"/>
      <protection locked="0"/>
    </xf>
    <xf numFmtId="0" fontId="28" fillId="0" borderId="51" xfId="0" applyFont="1" applyBorder="1" applyAlignment="1">
      <alignment horizontal="justify" vertical="top"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24" fillId="0" borderId="16" xfId="0" applyFont="1" applyBorder="1" applyAlignment="1">
      <alignment horizontal="left" vertical="center" wrapText="1"/>
    </xf>
    <xf numFmtId="0" fontId="24" fillId="0" borderId="4" xfId="0" applyFont="1" applyBorder="1" applyAlignment="1">
      <alignment horizontal="left" vertical="center" wrapText="1"/>
    </xf>
    <xf numFmtId="0" fontId="7" fillId="0" borderId="48" xfId="0" applyFont="1" applyBorder="1" applyAlignment="1">
      <alignment vertical="center" wrapText="1"/>
    </xf>
    <xf numFmtId="0" fontId="7" fillId="0" borderId="48" xfId="0" applyFont="1" applyBorder="1" applyAlignment="1">
      <alignment vertical="center"/>
    </xf>
    <xf numFmtId="0" fontId="7" fillId="0" borderId="48" xfId="0" applyFont="1" applyBorder="1" applyAlignment="1">
      <alignment horizontal="center" vertical="center"/>
    </xf>
    <xf numFmtId="0" fontId="7" fillId="0" borderId="48" xfId="0" applyFont="1" applyBorder="1" applyAlignment="1">
      <alignment horizontal="center" vertical="center" wrapText="1"/>
    </xf>
    <xf numFmtId="0" fontId="11" fillId="10" borderId="34" xfId="0" applyFont="1" applyFill="1" applyBorder="1" applyAlignment="1">
      <alignment horizontal="left" vertical="center" wrapText="1"/>
    </xf>
    <xf numFmtId="0" fontId="19" fillId="10" borderId="34" xfId="0" applyFont="1" applyFill="1" applyBorder="1" applyAlignment="1">
      <alignment horizontal="center" vertical="center" wrapText="1"/>
    </xf>
    <xf numFmtId="0" fontId="19" fillId="10" borderId="48" xfId="0" applyFont="1" applyFill="1" applyBorder="1" applyAlignment="1">
      <alignment horizontal="center" vertical="center" wrapText="1"/>
    </xf>
    <xf numFmtId="0" fontId="13" fillId="0" borderId="34" xfId="0" applyFont="1" applyBorder="1" applyAlignment="1">
      <alignment horizontal="left" vertical="center" wrapText="1"/>
    </xf>
    <xf numFmtId="0" fontId="13" fillId="0" borderId="34" xfId="0" applyFont="1" applyBorder="1" applyAlignment="1">
      <alignment horizontal="center" vertical="center" wrapText="1"/>
    </xf>
    <xf numFmtId="0" fontId="11" fillId="10" borderId="48" xfId="0" applyFont="1" applyFill="1" applyBorder="1" applyAlignment="1">
      <alignment horizontal="left" vertical="center" wrapText="1"/>
    </xf>
    <xf numFmtId="0" fontId="17" fillId="0" borderId="48" xfId="0" applyFont="1" applyBorder="1" applyAlignment="1">
      <alignment horizontal="left" vertical="center" wrapText="1"/>
    </xf>
    <xf numFmtId="0" fontId="11" fillId="0" borderId="34" xfId="0" applyFont="1" applyBorder="1" applyAlignment="1">
      <alignment horizontal="center" vertical="center" wrapText="1"/>
    </xf>
    <xf numFmtId="0" fontId="11" fillId="12" borderId="48" xfId="0" applyFont="1" applyFill="1" applyBorder="1" applyAlignment="1">
      <alignment horizontal="justify" vertical="top" wrapText="1"/>
    </xf>
    <xf numFmtId="0" fontId="33" fillId="9" borderId="58" xfId="0" applyFont="1" applyFill="1" applyBorder="1" applyAlignment="1">
      <alignment horizontal="center" vertical="center" wrapText="1"/>
    </xf>
    <xf numFmtId="0" fontId="33" fillId="9" borderId="49" xfId="0" applyFont="1" applyFill="1" applyBorder="1" applyAlignment="1">
      <alignment horizontal="center" vertical="center"/>
    </xf>
    <xf numFmtId="0" fontId="34" fillId="9" borderId="49" xfId="0" applyFont="1" applyFill="1" applyBorder="1" applyAlignment="1">
      <alignment horizontal="center" vertical="center" wrapText="1"/>
    </xf>
    <xf numFmtId="0" fontId="33" fillId="9" borderId="59" xfId="0" applyFont="1" applyFill="1" applyBorder="1" applyAlignment="1">
      <alignment horizontal="center" vertical="center"/>
    </xf>
    <xf numFmtId="0" fontId="27" fillId="0" borderId="48" xfId="0" applyFont="1" applyBorder="1" applyAlignment="1" applyProtection="1">
      <alignment horizontal="center" vertical="center" wrapText="1"/>
      <protection locked="0"/>
    </xf>
    <xf numFmtId="0" fontId="19" fillId="8" borderId="48" xfId="0" applyFont="1" applyFill="1" applyBorder="1" applyAlignment="1">
      <alignment horizontal="justify" vertical="top" wrapText="1"/>
    </xf>
    <xf numFmtId="0" fontId="11" fillId="12" borderId="48" xfId="0" applyFont="1" applyFill="1" applyBorder="1" applyAlignment="1">
      <alignment horizontal="center" vertical="center" wrapText="1"/>
    </xf>
    <xf numFmtId="0" fontId="26" fillId="8" borderId="48" xfId="0" applyFont="1" applyFill="1" applyBorder="1" applyAlignment="1" applyProtection="1">
      <alignment horizontal="center" vertical="center" wrapText="1"/>
      <protection locked="0"/>
    </xf>
    <xf numFmtId="0" fontId="11" fillId="12" borderId="48" xfId="0" applyFont="1" applyFill="1" applyBorder="1" applyAlignment="1">
      <alignment horizontal="center" vertical="center"/>
    </xf>
    <xf numFmtId="0" fontId="31" fillId="11" borderId="81" xfId="0" applyFont="1" applyFill="1" applyBorder="1" applyAlignment="1">
      <alignment horizontal="center" vertical="center" wrapText="1"/>
    </xf>
    <xf numFmtId="0" fontId="26" fillId="0" borderId="48" xfId="0" applyFont="1" applyBorder="1" applyAlignment="1" applyProtection="1">
      <alignment horizontal="center" vertical="center" wrapText="1"/>
      <protection locked="0"/>
    </xf>
    <xf numFmtId="0" fontId="28" fillId="0" borderId="48" xfId="0" applyFont="1" applyBorder="1" applyAlignment="1">
      <alignment horizontal="center" vertical="center"/>
    </xf>
    <xf numFmtId="0" fontId="28" fillId="0" borderId="48" xfId="0" applyFont="1" applyBorder="1" applyAlignment="1">
      <alignment horizontal="center" vertical="center" wrapText="1"/>
    </xf>
    <xf numFmtId="0" fontId="32" fillId="12" borderId="48" xfId="0" applyFont="1" applyFill="1" applyBorder="1" applyAlignment="1">
      <alignment horizontal="justify" vertical="top" wrapText="1"/>
    </xf>
    <xf numFmtId="164" fontId="11" fillId="0" borderId="16" xfId="0" applyNumberFormat="1" applyFont="1" applyBorder="1" applyAlignment="1">
      <alignment horizontal="center" vertical="center" wrapText="1"/>
    </xf>
    <xf numFmtId="0" fontId="11" fillId="10" borderId="4" xfId="0" applyFont="1" applyFill="1" applyBorder="1" applyAlignment="1">
      <alignment horizontal="center" vertical="center" wrapText="1"/>
    </xf>
    <xf numFmtId="0" fontId="19" fillId="13" borderId="48" xfId="0" applyFont="1" applyFill="1" applyBorder="1" applyAlignment="1">
      <alignment vertical="center" wrapText="1"/>
    </xf>
    <xf numFmtId="0" fontId="24" fillId="0" borderId="48" xfId="0" applyFont="1" applyBorder="1" applyAlignment="1" applyProtection="1">
      <alignment horizontal="left" vertical="center" wrapText="1"/>
      <protection locked="0"/>
    </xf>
    <xf numFmtId="0" fontId="24" fillId="0" borderId="48" xfId="0" applyFont="1" applyBorder="1" applyAlignment="1">
      <alignment vertical="center" wrapText="1"/>
    </xf>
    <xf numFmtId="0" fontId="11" fillId="0" borderId="4" xfId="0" applyFont="1" applyBorder="1" applyAlignment="1">
      <alignment horizontal="left" vertical="top" wrapText="1"/>
    </xf>
    <xf numFmtId="0" fontId="11" fillId="0" borderId="4" xfId="0" applyFont="1" applyBorder="1" applyAlignment="1">
      <alignment vertical="top" wrapText="1"/>
    </xf>
    <xf numFmtId="0" fontId="11" fillId="0" borderId="48" xfId="0" applyFont="1" applyBorder="1" applyAlignment="1">
      <alignment vertical="top" wrapText="1"/>
    </xf>
    <xf numFmtId="0" fontId="16" fillId="0" borderId="4" xfId="0" applyFont="1" applyBorder="1" applyAlignment="1">
      <alignment vertical="top" wrapText="1"/>
    </xf>
    <xf numFmtId="0" fontId="11" fillId="0" borderId="48" xfId="0" applyFont="1" applyBorder="1" applyAlignment="1">
      <alignment horizontal="left" vertical="top" wrapText="1"/>
    </xf>
    <xf numFmtId="0" fontId="11" fillId="0" borderId="0" xfId="0" applyFont="1" applyAlignment="1">
      <alignment vertical="top" wrapText="1"/>
    </xf>
    <xf numFmtId="0" fontId="11" fillId="0" borderId="34" xfId="0" applyFont="1" applyBorder="1" applyAlignment="1">
      <alignment vertical="top" wrapText="1"/>
    </xf>
    <xf numFmtId="0" fontId="11" fillId="0" borderId="48" xfId="0" applyFont="1" applyBorder="1"/>
    <xf numFmtId="0" fontId="11" fillId="0" borderId="41" xfId="0" applyFont="1" applyBorder="1" applyAlignment="1">
      <alignment vertical="top" wrapText="1"/>
    </xf>
    <xf numFmtId="0" fontId="13" fillId="0" borderId="4" xfId="0" applyFont="1" applyBorder="1" applyAlignment="1">
      <alignment horizontal="left" vertical="top" wrapText="1"/>
    </xf>
    <xf numFmtId="0" fontId="11" fillId="0" borderId="6" xfId="0" applyFont="1" applyBorder="1" applyAlignment="1">
      <alignment horizontal="center" vertical="center"/>
    </xf>
    <xf numFmtId="0" fontId="10" fillId="14" borderId="4" xfId="0" applyFont="1" applyFill="1" applyBorder="1" applyAlignment="1">
      <alignment vertical="center" wrapText="1"/>
    </xf>
    <xf numFmtId="0" fontId="11" fillId="0" borderId="9" xfId="0" applyFont="1" applyBorder="1" applyAlignment="1">
      <alignment vertical="top" wrapText="1"/>
    </xf>
    <xf numFmtId="0" fontId="11" fillId="0" borderId="34" xfId="0" applyFont="1" applyBorder="1" applyAlignment="1">
      <alignment horizontal="left" vertical="top" wrapText="1"/>
    </xf>
    <xf numFmtId="0" fontId="16" fillId="0" borderId="48" xfId="0" applyFont="1" applyBorder="1" applyAlignment="1">
      <alignment horizontal="left" vertical="top" wrapText="1"/>
    </xf>
    <xf numFmtId="0" fontId="16" fillId="0" borderId="14" xfId="0" applyFont="1" applyBorder="1" applyAlignment="1">
      <alignment horizontal="center" vertical="center"/>
    </xf>
    <xf numFmtId="0" fontId="36" fillId="14" borderId="14" xfId="0" applyFont="1" applyFill="1" applyBorder="1" applyAlignment="1">
      <alignment vertical="top" wrapText="1"/>
    </xf>
    <xf numFmtId="0" fontId="16" fillId="0" borderId="14" xfId="0" applyFont="1" applyBorder="1" applyAlignment="1">
      <alignment vertical="top" wrapText="1"/>
    </xf>
    <xf numFmtId="0" fontId="11" fillId="0" borderId="14" xfId="0" applyFont="1" applyBorder="1" applyAlignment="1">
      <alignment horizontal="left" vertical="top" wrapText="1"/>
    </xf>
    <xf numFmtId="0" fontId="16" fillId="0" borderId="48" xfId="0" applyFont="1" applyBorder="1"/>
    <xf numFmtId="0" fontId="11" fillId="0" borderId="48" xfId="0" applyFont="1" applyBorder="1" applyAlignment="1">
      <alignment horizontal="center" vertical="top"/>
    </xf>
    <xf numFmtId="0" fontId="11" fillId="0" borderId="41" xfId="0" applyFont="1" applyBorder="1" applyAlignment="1">
      <alignment horizontal="left" vertical="top" wrapText="1"/>
    </xf>
    <xf numFmtId="0" fontId="13" fillId="0" borderId="48" xfId="0" applyFont="1" applyBorder="1" applyAlignment="1">
      <alignment vertical="top" wrapText="1"/>
    </xf>
    <xf numFmtId="0" fontId="16" fillId="0" borderId="48" xfId="0" applyFont="1" applyBorder="1" applyAlignment="1">
      <alignment horizontal="left" vertical="top"/>
    </xf>
    <xf numFmtId="0" fontId="11" fillId="7" borderId="48" xfId="0" applyFont="1" applyFill="1" applyBorder="1" applyAlignment="1">
      <alignment horizontal="justify" vertical="top" wrapText="1"/>
    </xf>
    <xf numFmtId="0" fontId="11" fillId="7" borderId="48" xfId="0" applyFont="1" applyFill="1" applyBorder="1" applyAlignment="1" applyProtection="1">
      <alignment horizontal="justify" vertical="top" wrapText="1"/>
      <protection locked="0"/>
    </xf>
    <xf numFmtId="0" fontId="11" fillId="7" borderId="48" xfId="0" applyFont="1" applyFill="1" applyBorder="1" applyAlignment="1" applyProtection="1">
      <alignment horizontal="center" vertical="top" wrapText="1"/>
      <protection locked="0"/>
    </xf>
    <xf numFmtId="0" fontId="11" fillId="0" borderId="48" xfId="0" applyFont="1" applyBorder="1" applyAlignment="1">
      <alignment horizontal="justify" vertical="top"/>
    </xf>
    <xf numFmtId="0" fontId="11" fillId="7" borderId="48" xfId="0" applyFont="1" applyFill="1" applyBorder="1" applyAlignment="1" applyProtection="1">
      <alignment horizontal="justify" vertical="top"/>
      <protection locked="0"/>
    </xf>
    <xf numFmtId="0" fontId="25" fillId="8" borderId="48" xfId="0" applyFont="1" applyFill="1" applyBorder="1" applyAlignment="1">
      <alignment horizontal="justify" vertical="top" wrapText="1"/>
    </xf>
    <xf numFmtId="0" fontId="11" fillId="8" borderId="48" xfId="0" applyFont="1" applyFill="1" applyBorder="1" applyAlignment="1" applyProtection="1">
      <alignment horizontal="justify" vertical="top" wrapText="1"/>
      <protection locked="0"/>
    </xf>
    <xf numFmtId="14" fontId="11" fillId="7" borderId="48" xfId="0" applyNumberFormat="1" applyFont="1" applyFill="1" applyBorder="1" applyAlignment="1" applyProtection="1">
      <alignment horizontal="center" vertical="top" wrapText="1"/>
      <protection locked="0"/>
    </xf>
    <xf numFmtId="0" fontId="11" fillId="0" borderId="84" xfId="0" applyFont="1" applyBorder="1" applyAlignment="1">
      <alignment horizontal="center" vertical="center" wrapText="1"/>
    </xf>
    <xf numFmtId="10" fontId="11" fillId="0" borderId="74" xfId="0" applyNumberFormat="1" applyFont="1" applyBorder="1" applyAlignment="1">
      <alignment horizontal="center" vertical="center" wrapText="1"/>
    </xf>
    <xf numFmtId="0" fontId="11" fillId="0" borderId="86" xfId="0" applyFont="1" applyBorder="1" applyAlignment="1">
      <alignment horizontal="center" vertical="center" wrapText="1"/>
    </xf>
    <xf numFmtId="0" fontId="11" fillId="0" borderId="85" xfId="0" applyFont="1" applyBorder="1" applyAlignment="1">
      <alignment vertical="center" wrapText="1"/>
    </xf>
    <xf numFmtId="0" fontId="11" fillId="0" borderId="64" xfId="0" applyFont="1" applyBorder="1" applyAlignment="1" applyProtection="1">
      <alignment horizontal="left" vertical="center" wrapText="1"/>
      <protection locked="0"/>
    </xf>
    <xf numFmtId="0" fontId="11" fillId="0" borderId="73" xfId="0" applyFont="1" applyBorder="1" applyAlignment="1">
      <alignment horizontal="center" vertical="center"/>
    </xf>
    <xf numFmtId="0" fontId="11" fillId="0" borderId="73" xfId="0" applyFont="1" applyBorder="1" applyAlignment="1" applyProtection="1">
      <alignment horizontal="center" vertical="center"/>
      <protection locked="0"/>
    </xf>
    <xf numFmtId="0" fontId="11" fillId="8" borderId="73" xfId="0" applyFont="1" applyFill="1" applyBorder="1" applyAlignment="1" applyProtection="1">
      <alignment horizontal="left" vertical="center" wrapText="1"/>
      <protection locked="0"/>
    </xf>
    <xf numFmtId="0" fontId="11" fillId="0" borderId="88" xfId="0" applyFont="1" applyBorder="1" applyAlignment="1" applyProtection="1">
      <alignment horizontal="center" vertical="center" wrapText="1"/>
      <protection locked="0"/>
    </xf>
    <xf numFmtId="0" fontId="11" fillId="0" borderId="73" xfId="0" applyFont="1" applyBorder="1" applyAlignment="1" applyProtection="1">
      <alignment horizontal="center" vertical="center" wrapText="1"/>
      <protection locked="0"/>
    </xf>
    <xf numFmtId="0" fontId="25" fillId="8" borderId="48"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70" xfId="0" applyFont="1" applyBorder="1" applyAlignment="1">
      <alignment vertical="center" wrapText="1"/>
    </xf>
    <xf numFmtId="0" fontId="11" fillId="16" borderId="4" xfId="0" applyFont="1" applyFill="1" applyBorder="1" applyAlignment="1">
      <alignment horizontal="center" vertical="center" wrapText="1"/>
    </xf>
    <xf numFmtId="0" fontId="11" fillId="0" borderId="54" xfId="0" applyFont="1" applyBorder="1" applyAlignment="1">
      <alignment horizontal="center" vertical="center" wrapText="1"/>
    </xf>
    <xf numFmtId="0" fontId="11" fillId="13" borderId="48" xfId="0" applyFont="1" applyFill="1" applyBorder="1" applyAlignment="1">
      <alignment horizontal="left" vertical="center" wrapText="1"/>
    </xf>
    <xf numFmtId="0" fontId="11" fillId="13" borderId="48" xfId="0" applyFont="1" applyFill="1" applyBorder="1" applyAlignment="1" applyProtection="1">
      <alignment horizontal="center" vertical="center" wrapText="1"/>
      <protection locked="0"/>
    </xf>
    <xf numFmtId="0" fontId="24" fillId="13" borderId="48" xfId="0" applyFont="1" applyFill="1" applyBorder="1" applyAlignment="1" applyProtection="1">
      <alignment horizontal="left" vertical="center" wrapText="1"/>
      <protection locked="0"/>
    </xf>
    <xf numFmtId="0" fontId="24" fillId="13" borderId="48" xfId="0" applyFont="1" applyFill="1" applyBorder="1" applyAlignment="1">
      <alignment vertical="center" wrapText="1"/>
    </xf>
    <xf numFmtId="0" fontId="11" fillId="13" borderId="48" xfId="0" applyFont="1" applyFill="1" applyBorder="1" applyAlignment="1" applyProtection="1">
      <alignment horizontal="left" vertical="center" wrapText="1"/>
      <protection locked="0"/>
    </xf>
    <xf numFmtId="0" fontId="11" fillId="13" borderId="48" xfId="0" applyFont="1" applyFill="1" applyBorder="1" applyAlignment="1">
      <alignment vertical="center" wrapText="1"/>
    </xf>
    <xf numFmtId="0" fontId="11" fillId="0" borderId="48" xfId="0" applyFont="1" applyBorder="1" applyAlignment="1">
      <alignment horizontal="center" vertical="center"/>
    </xf>
    <xf numFmtId="0" fontId="11" fillId="0" borderId="49" xfId="0" applyFont="1" applyBorder="1" applyAlignment="1">
      <alignment horizontal="center" vertical="center" wrapText="1"/>
    </xf>
    <xf numFmtId="0" fontId="11" fillId="0" borderId="51" xfId="0" applyFont="1" applyBorder="1" applyAlignment="1">
      <alignment horizontal="center" vertical="center" wrapText="1"/>
    </xf>
    <xf numFmtId="0" fontId="11" fillId="8" borderId="71" xfId="0" applyFont="1" applyFill="1" applyBorder="1" applyAlignment="1" applyProtection="1">
      <alignment horizontal="center" vertical="center" wrapText="1"/>
      <protection locked="0"/>
    </xf>
    <xf numFmtId="0" fontId="11" fillId="0" borderId="90" xfId="0" applyFont="1" applyBorder="1" applyAlignment="1">
      <alignment horizontal="left" vertical="center" wrapText="1"/>
    </xf>
    <xf numFmtId="0" fontId="11" fillId="0" borderId="91" xfId="0" applyFont="1" applyBorder="1" applyAlignment="1">
      <alignment horizontal="left" vertical="center" wrapText="1"/>
    </xf>
    <xf numFmtId="0" fontId="13" fillId="0" borderId="52" xfId="0" applyFont="1" applyBorder="1" applyAlignment="1">
      <alignment horizontal="center" vertical="center" wrapText="1"/>
    </xf>
    <xf numFmtId="0" fontId="13" fillId="0" borderId="52" xfId="0" applyFont="1" applyBorder="1" applyAlignment="1" applyProtection="1">
      <alignment horizontal="center" vertical="center" wrapText="1"/>
      <protection locked="0"/>
    </xf>
    <xf numFmtId="0" fontId="13" fillId="0" borderId="48" xfId="0" applyFont="1" applyBorder="1" applyAlignment="1">
      <alignment horizontal="center" vertical="center" wrapText="1"/>
    </xf>
    <xf numFmtId="0" fontId="13" fillId="0" borderId="49" xfId="0" applyFont="1" applyBorder="1" applyAlignment="1" applyProtection="1">
      <alignment horizontal="center" vertical="center" wrapText="1"/>
      <protection locked="0"/>
    </xf>
    <xf numFmtId="0" fontId="13" fillId="15" borderId="51" xfId="0" applyFont="1" applyFill="1" applyBorder="1" applyAlignment="1" applyProtection="1">
      <alignment horizontal="center" vertical="center" wrapText="1"/>
      <protection locked="0"/>
    </xf>
    <xf numFmtId="0" fontId="13" fillId="0" borderId="56" xfId="0" applyFont="1" applyBorder="1" applyAlignment="1">
      <alignment horizontal="center" vertical="center" wrapText="1"/>
    </xf>
    <xf numFmtId="0" fontId="10" fillId="8" borderId="48" xfId="0" applyFont="1" applyFill="1" applyBorder="1" applyAlignment="1">
      <alignment horizontal="center" vertical="center" wrapText="1"/>
    </xf>
    <xf numFmtId="0" fontId="13" fillId="0" borderId="57"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48" xfId="0" applyFont="1" applyBorder="1" applyAlignment="1">
      <alignment vertical="center"/>
    </xf>
    <xf numFmtId="0" fontId="13" fillId="0" borderId="48" xfId="0" applyFont="1" applyBorder="1" applyAlignment="1" applyProtection="1">
      <alignment vertical="center"/>
      <protection locked="0"/>
    </xf>
    <xf numFmtId="0" fontId="13" fillId="0" borderId="71" xfId="0" applyFont="1" applyBorder="1" applyAlignment="1" applyProtection="1">
      <alignment horizontal="center" vertical="center"/>
      <protection locked="0"/>
    </xf>
    <xf numFmtId="0" fontId="10" fillId="8" borderId="71" xfId="0" applyFont="1" applyFill="1" applyBorder="1" applyAlignment="1">
      <alignment horizontal="center" vertical="center" wrapText="1"/>
    </xf>
    <xf numFmtId="0" fontId="13" fillId="0" borderId="71"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3" fillId="15" borderId="52" xfId="0" applyFont="1" applyFill="1" applyBorder="1" applyAlignment="1" applyProtection="1">
      <alignment horizontal="center" vertical="center" wrapText="1"/>
      <protection locked="0"/>
    </xf>
    <xf numFmtId="0" fontId="13" fillId="15" borderId="48" xfId="0" applyFont="1" applyFill="1" applyBorder="1" applyAlignment="1" applyProtection="1">
      <alignment horizontal="center" vertical="center" wrapText="1"/>
      <protection locked="0"/>
    </xf>
    <xf numFmtId="0" fontId="13" fillId="15" borderId="71" xfId="0"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41" fillId="0" borderId="48" xfId="0" applyFont="1" applyBorder="1" applyAlignment="1">
      <alignment horizontal="left" vertical="center" wrapText="1"/>
    </xf>
    <xf numFmtId="0" fontId="11" fillId="0" borderId="56" xfId="0" applyFont="1" applyBorder="1" applyAlignment="1" applyProtection="1">
      <alignment horizontal="center" vertical="center" wrapText="1"/>
      <protection locked="0"/>
    </xf>
    <xf numFmtId="0" fontId="11" fillId="15" borderId="48" xfId="0" applyFont="1" applyFill="1" applyBorder="1" applyAlignment="1" applyProtection="1">
      <alignment horizontal="center" vertical="center" wrapText="1"/>
      <protection locked="0"/>
    </xf>
    <xf numFmtId="0" fontId="11" fillId="8" borderId="48" xfId="0" applyFont="1" applyFill="1" applyBorder="1" applyAlignment="1" applyProtection="1">
      <alignment horizontal="center" vertical="center" wrapText="1"/>
      <protection locked="0"/>
    </xf>
    <xf numFmtId="0" fontId="11" fillId="15" borderId="48" xfId="0" applyFont="1" applyFill="1" applyBorder="1" applyAlignment="1">
      <alignment vertical="top" wrapText="1"/>
    </xf>
    <xf numFmtId="0" fontId="11" fillId="15" borderId="0" xfId="0" applyFont="1" applyFill="1" applyAlignment="1">
      <alignment vertical="top" wrapText="1"/>
    </xf>
    <xf numFmtId="0" fontId="24" fillId="0" borderId="48" xfId="0" applyFont="1" applyBorder="1" applyAlignment="1">
      <alignment horizontal="left" vertical="center" wrapText="1"/>
    </xf>
    <xf numFmtId="0" fontId="42" fillId="0" borderId="48" xfId="0" applyFont="1" applyBorder="1" applyAlignment="1">
      <alignment vertical="top" wrapText="1"/>
    </xf>
    <xf numFmtId="0" fontId="25" fillId="17" borderId="96" xfId="0" applyFont="1" applyFill="1" applyBorder="1" applyAlignment="1">
      <alignment horizontal="center" vertical="center" wrapText="1"/>
    </xf>
    <xf numFmtId="0" fontId="25" fillId="17" borderId="97"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11" fillId="7" borderId="48" xfId="0" applyFont="1" applyFill="1" applyBorder="1" applyAlignment="1" applyProtection="1">
      <alignment horizontal="center" vertical="center"/>
      <protection locked="0"/>
    </xf>
    <xf numFmtId="14" fontId="11" fillId="7" borderId="48" xfId="0" applyNumberFormat="1"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6" xfId="0" applyFont="1" applyBorder="1"/>
    <xf numFmtId="0" fontId="7" fillId="0" borderId="9" xfId="0" applyFont="1" applyBorder="1"/>
    <xf numFmtId="0" fontId="6" fillId="0" borderId="2" xfId="0" applyFont="1" applyBorder="1" applyAlignment="1">
      <alignment horizontal="center" vertical="center" wrapText="1"/>
    </xf>
    <xf numFmtId="0" fontId="7" fillId="0" borderId="3" xfId="0" applyFont="1" applyBorder="1"/>
    <xf numFmtId="0" fontId="7" fillId="0" borderId="7" xfId="0" applyFont="1" applyBorder="1"/>
    <xf numFmtId="0" fontId="7" fillId="0" borderId="8" xfId="0" applyFont="1" applyBorder="1"/>
    <xf numFmtId="0" fontId="9" fillId="0" borderId="5" xfId="0" applyFont="1" applyBorder="1" applyAlignment="1">
      <alignment horizontal="center"/>
    </xf>
    <xf numFmtId="0" fontId="7" fillId="0" borderId="5" xfId="0" applyFont="1" applyBorder="1"/>
    <xf numFmtId="0" fontId="10" fillId="2" borderId="10" xfId="0" applyFont="1" applyFill="1" applyBorder="1" applyAlignment="1">
      <alignment horizontal="center" vertical="center"/>
    </xf>
    <xf numFmtId="0" fontId="7" fillId="0" borderId="11" xfId="0" applyFont="1" applyBorder="1"/>
    <xf numFmtId="0" fontId="7" fillId="0" borderId="12" xfId="0" applyFont="1" applyBorder="1"/>
    <xf numFmtId="0" fontId="9" fillId="0" borderId="36" xfId="0" applyFont="1" applyBorder="1" applyAlignment="1">
      <alignment horizontal="center"/>
    </xf>
    <xf numFmtId="0" fontId="7" fillId="0" borderId="25" xfId="0" applyFont="1" applyBorder="1"/>
    <xf numFmtId="0" fontId="7" fillId="0" borderId="28" xfId="0" applyFont="1" applyBorder="1"/>
    <xf numFmtId="0" fontId="6"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7" fillId="0" borderId="23" xfId="0" applyFont="1" applyBorder="1"/>
    <xf numFmtId="0" fontId="7" fillId="0" borderId="26" xfId="0" applyFont="1" applyBorder="1"/>
    <xf numFmtId="0" fontId="9" fillId="0" borderId="24" xfId="0" applyFont="1" applyBorder="1" applyAlignment="1">
      <alignment horizontal="center"/>
    </xf>
    <xf numFmtId="0" fontId="7" fillId="0" borderId="20" xfId="0" applyFont="1" applyBorder="1"/>
    <xf numFmtId="0" fontId="7" fillId="0" borderId="31" xfId="0" applyFont="1" applyBorder="1"/>
    <xf numFmtId="0" fontId="12" fillId="0" borderId="2" xfId="0" applyFont="1" applyBorder="1" applyAlignment="1">
      <alignment horizontal="center" vertical="center" wrapText="1"/>
    </xf>
    <xf numFmtId="0" fontId="7" fillId="0" borderId="27" xfId="0" applyFont="1" applyBorder="1"/>
    <xf numFmtId="0" fontId="7" fillId="0" borderId="29" xfId="0" applyFont="1" applyBorder="1"/>
    <xf numFmtId="0" fontId="7" fillId="0" borderId="30" xfId="0" applyFont="1" applyBorder="1"/>
    <xf numFmtId="0" fontId="14" fillId="4" borderId="10" xfId="0" applyFont="1" applyFill="1" applyBorder="1" applyAlignment="1">
      <alignment horizontal="center" vertical="center"/>
    </xf>
    <xf numFmtId="0" fontId="7" fillId="0" borderId="32" xfId="0" applyFont="1" applyBorder="1"/>
    <xf numFmtId="0" fontId="14" fillId="0" borderId="21" xfId="0" applyFont="1" applyBorder="1" applyAlignment="1">
      <alignment horizontal="center" vertical="center" wrapText="1"/>
    </xf>
    <xf numFmtId="0" fontId="14" fillId="0" borderId="25"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0" xfId="0" applyFont="1" applyBorder="1" applyAlignment="1">
      <alignment horizontal="center" vertical="center"/>
    </xf>
    <xf numFmtId="0" fontId="11" fillId="0" borderId="24" xfId="0" applyFont="1" applyBorder="1" applyAlignment="1">
      <alignment horizontal="left" vertical="center" wrapText="1"/>
    </xf>
    <xf numFmtId="0" fontId="7" fillId="0" borderId="45" xfId="0" applyFont="1" applyBorder="1"/>
    <xf numFmtId="0" fontId="24" fillId="7" borderId="49" xfId="0" applyFont="1" applyFill="1" applyBorder="1" applyAlignment="1" applyProtection="1">
      <alignment horizontal="left" vertical="center" wrapText="1"/>
      <protection locked="0"/>
    </xf>
    <xf numFmtId="0" fontId="24" fillId="7" borderId="51" xfId="0" applyFont="1" applyFill="1" applyBorder="1" applyAlignment="1" applyProtection="1">
      <alignment horizontal="left" vertical="center" wrapText="1"/>
      <protection locked="0"/>
    </xf>
    <xf numFmtId="0" fontId="11" fillId="0" borderId="49"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49"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4"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5"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52" xfId="0" applyFont="1" applyBorder="1" applyAlignment="1">
      <alignment horizontal="center" vertical="center"/>
    </xf>
    <xf numFmtId="0" fontId="11" fillId="0" borderId="48" xfId="0" applyFont="1" applyBorder="1" applyAlignment="1">
      <alignment horizontal="center" vertical="center"/>
    </xf>
    <xf numFmtId="0" fontId="11" fillId="0" borderId="52"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56" xfId="0" applyFont="1" applyBorder="1" applyAlignment="1">
      <alignment horizontal="center" vertical="center" wrapText="1"/>
    </xf>
    <xf numFmtId="0" fontId="11" fillId="0" borderId="52"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34" xfId="0" applyFont="1" applyBorder="1" applyAlignment="1">
      <alignment horizontal="center" vertical="center" wrapText="1"/>
    </xf>
    <xf numFmtId="0" fontId="11" fillId="0" borderId="34" xfId="0" applyFont="1" applyBorder="1" applyAlignment="1">
      <alignment horizontal="center" vertical="center"/>
    </xf>
    <xf numFmtId="0" fontId="7" fillId="0" borderId="25" xfId="0" applyFont="1" applyBorder="1" applyAlignment="1">
      <alignment vertical="center"/>
    </xf>
    <xf numFmtId="0" fontId="7" fillId="0" borderId="44" xfId="0" applyFont="1" applyBorder="1" applyAlignment="1">
      <alignment vertical="center"/>
    </xf>
    <xf numFmtId="0" fontId="6" fillId="0" borderId="22" xfId="0" applyFont="1" applyBorder="1" applyAlignment="1">
      <alignment horizontal="center" vertical="center" wrapText="1"/>
    </xf>
    <xf numFmtId="0" fontId="7" fillId="0" borderId="23" xfId="0" applyFont="1" applyBorder="1" applyAlignment="1">
      <alignment vertical="center"/>
    </xf>
    <xf numFmtId="0" fontId="7" fillId="0" borderId="39" xfId="0" applyFont="1" applyBorder="1" applyAlignment="1">
      <alignment vertical="center"/>
    </xf>
    <xf numFmtId="0" fontId="7" fillId="0" borderId="7" xfId="0" applyFont="1" applyBorder="1" applyAlignment="1">
      <alignment vertical="center"/>
    </xf>
    <xf numFmtId="0" fontId="7" fillId="0" borderId="26" xfId="0" applyFont="1" applyBorder="1" applyAlignment="1">
      <alignment vertical="center"/>
    </xf>
    <xf numFmtId="0" fontId="7" fillId="0" borderId="8" xfId="0" applyFont="1" applyBorder="1" applyAlignment="1">
      <alignment vertical="center"/>
    </xf>
    <xf numFmtId="0" fontId="17" fillId="0" borderId="40" xfId="0" applyFont="1" applyBorder="1" applyAlignment="1">
      <alignment horizontal="center" vertical="center" wrapText="1"/>
    </xf>
    <xf numFmtId="0" fontId="7" fillId="0" borderId="11" xfId="0" applyFont="1" applyBorder="1" applyAlignment="1">
      <alignment vertical="center"/>
    </xf>
    <xf numFmtId="0" fontId="7" fillId="0" borderId="12" xfId="0" applyFont="1" applyBorder="1" applyAlignment="1">
      <alignment vertical="center"/>
    </xf>
    <xf numFmtId="0" fontId="15" fillId="0" borderId="24" xfId="0" applyFont="1" applyBorder="1" applyAlignment="1">
      <alignment horizontal="center" vertical="center"/>
    </xf>
    <xf numFmtId="0" fontId="7" fillId="0" borderId="20" xfId="0" applyFont="1" applyBorder="1" applyAlignment="1">
      <alignment vertical="center"/>
    </xf>
    <xf numFmtId="0" fontId="7" fillId="0" borderId="45" xfId="0" applyFont="1" applyBorder="1" applyAlignment="1">
      <alignment vertical="center"/>
    </xf>
    <xf numFmtId="0" fontId="17" fillId="0" borderId="41" xfId="0" applyFont="1" applyBorder="1" applyAlignment="1">
      <alignment horizontal="center"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27" xfId="0" applyFont="1" applyBorder="1" applyAlignment="1">
      <alignment vertical="center"/>
    </xf>
    <xf numFmtId="0" fontId="7" fillId="0" borderId="3" xfId="0" applyFont="1" applyBorder="1" applyAlignment="1">
      <alignment vertical="center"/>
    </xf>
    <xf numFmtId="0" fontId="6" fillId="0" borderId="46" xfId="0" applyFont="1" applyBorder="1" applyAlignment="1">
      <alignment horizontal="center" vertical="center" wrapText="1"/>
    </xf>
    <xf numFmtId="0" fontId="7" fillId="0" borderId="47" xfId="0" applyFont="1" applyBorder="1" applyAlignment="1">
      <alignment vertical="center"/>
    </xf>
    <xf numFmtId="0" fontId="17" fillId="0" borderId="41" xfId="0" applyFont="1" applyBorder="1" applyAlignment="1">
      <alignment horizontal="center" vertical="center"/>
    </xf>
    <xf numFmtId="0" fontId="11" fillId="0" borderId="35" xfId="0" applyFont="1" applyBorder="1" applyAlignment="1">
      <alignment horizontal="left" vertical="center" wrapText="1"/>
    </xf>
    <xf numFmtId="0" fontId="11" fillId="0" borderId="50"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51" xfId="0" applyFont="1" applyBorder="1" applyAlignment="1">
      <alignment horizontal="center" vertical="center"/>
    </xf>
    <xf numFmtId="0" fontId="11" fillId="0" borderId="51" xfId="0" applyFont="1" applyBorder="1" applyAlignment="1" applyProtection="1">
      <alignment horizontal="center" vertical="center"/>
      <protection locked="0"/>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1" xfId="0" applyFont="1" applyBorder="1" applyAlignment="1">
      <alignment horizontal="center" vertical="center"/>
    </xf>
    <xf numFmtId="0" fontId="11" fillId="0" borderId="71"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0" fontId="11" fillId="0" borderId="72" xfId="0" applyFont="1" applyBorder="1" applyAlignment="1">
      <alignment horizontal="left" vertical="center" wrapText="1"/>
    </xf>
    <xf numFmtId="0" fontId="14" fillId="0" borderId="53" xfId="0" applyFont="1"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left" vertical="center" wrapText="1"/>
    </xf>
    <xf numFmtId="0" fontId="11" fillId="0" borderId="49" xfId="0" applyFont="1" applyBorder="1" applyAlignment="1" applyProtection="1">
      <alignment horizontal="center" vertical="center"/>
      <protection locked="0"/>
    </xf>
    <xf numFmtId="0" fontId="11" fillId="0" borderId="74" xfId="0" applyFont="1" applyBorder="1" applyAlignment="1">
      <alignment horizontal="left" vertical="center" wrapText="1"/>
    </xf>
    <xf numFmtId="0" fontId="11" fillId="0" borderId="65" xfId="0" applyFont="1" applyBorder="1" applyAlignment="1">
      <alignment horizontal="left" vertical="center" wrapText="1"/>
    </xf>
    <xf numFmtId="0" fontId="11" fillId="0" borderId="69"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75" xfId="0" applyFont="1" applyBorder="1" applyAlignment="1">
      <alignment horizontal="center" vertical="center" wrapText="1"/>
    </xf>
    <xf numFmtId="0" fontId="14" fillId="0" borderId="77"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79" xfId="0" applyFont="1" applyBorder="1" applyAlignment="1">
      <alignment horizontal="center" vertical="center" wrapText="1"/>
    </xf>
    <xf numFmtId="0" fontId="7" fillId="0" borderId="48" xfId="0" applyFont="1" applyBorder="1"/>
    <xf numFmtId="0" fontId="11" fillId="0" borderId="7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48" xfId="0" applyFont="1" applyBorder="1" applyAlignment="1">
      <alignment horizontal="justify" vertical="top" wrapText="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7" fillId="0" borderId="48"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8" xfId="0" applyFont="1" applyBorder="1" applyAlignment="1">
      <alignment horizontal="center" vertical="center"/>
    </xf>
    <xf numFmtId="0" fontId="14" fillId="0" borderId="80" xfId="0" applyFont="1" applyBorder="1" applyAlignment="1">
      <alignment horizontal="center" vertical="center" wrapText="1"/>
    </xf>
    <xf numFmtId="0" fontId="11" fillId="0" borderId="52" xfId="0" applyFont="1" applyBorder="1" applyAlignment="1">
      <alignment horizontal="justify" vertical="top" wrapText="1"/>
    </xf>
    <xf numFmtId="0" fontId="14" fillId="6" borderId="48" xfId="0" applyFont="1" applyFill="1" applyBorder="1" applyAlignment="1">
      <alignment horizontal="center" vertical="center" wrapText="1"/>
    </xf>
    <xf numFmtId="0" fontId="14" fillId="0" borderId="21" xfId="0" applyFont="1" applyBorder="1" applyAlignment="1">
      <alignment horizontal="left" vertical="center" wrapText="1"/>
    </xf>
    <xf numFmtId="0" fontId="11" fillId="16" borderId="34" xfId="0" applyFont="1" applyFill="1" applyBorder="1" applyAlignment="1">
      <alignment horizontal="center" vertical="center" wrapText="1"/>
    </xf>
    <xf numFmtId="0" fontId="11" fillId="13" borderId="48" xfId="0" applyFont="1" applyFill="1" applyBorder="1" applyAlignment="1">
      <alignment horizontal="center" vertical="center" wrapText="1"/>
    </xf>
    <xf numFmtId="0" fontId="11" fillId="13" borderId="48" xfId="0" applyFont="1" applyFill="1" applyBorder="1" applyAlignment="1">
      <alignment horizontal="center" vertical="center"/>
    </xf>
    <xf numFmtId="0" fontId="11" fillId="13" borderId="48" xfId="0" applyFont="1" applyFill="1" applyBorder="1" applyAlignment="1" applyProtection="1">
      <alignment horizontal="center" vertical="center"/>
      <protection locked="0"/>
    </xf>
    <xf numFmtId="0" fontId="11" fillId="13" borderId="48" xfId="0" applyFont="1" applyFill="1" applyBorder="1" applyAlignment="1" applyProtection="1">
      <alignment horizontal="center" vertical="center" wrapText="1"/>
      <protection locked="0"/>
    </xf>
    <xf numFmtId="0" fontId="11" fillId="0" borderId="49" xfId="0" applyFont="1" applyBorder="1" applyAlignment="1">
      <alignment horizontal="justify" vertical="top"/>
    </xf>
    <xf numFmtId="0" fontId="11" fillId="0" borderId="50" xfId="0" applyFont="1" applyBorder="1" applyAlignment="1">
      <alignment horizontal="justify" vertical="top"/>
    </xf>
    <xf numFmtId="0" fontId="11" fillId="0" borderId="51" xfId="0" applyFont="1" applyBorder="1" applyAlignment="1">
      <alignment horizontal="justify" vertical="top"/>
    </xf>
    <xf numFmtId="0" fontId="14" fillId="0" borderId="48" xfId="0" applyFont="1" applyBorder="1" applyAlignment="1">
      <alignment horizontal="justify" vertical="top" wrapText="1"/>
    </xf>
    <xf numFmtId="0" fontId="17" fillId="0" borderId="48" xfId="0" applyFont="1" applyBorder="1" applyAlignment="1">
      <alignment horizontal="justify" vertical="top" wrapText="1"/>
    </xf>
    <xf numFmtId="0" fontId="11" fillId="7" borderId="48" xfId="0" applyFont="1" applyFill="1" applyBorder="1" applyAlignment="1">
      <alignment horizontal="justify" vertical="top" wrapText="1"/>
    </xf>
    <xf numFmtId="0" fontId="11" fillId="7" borderId="48" xfId="0" applyFont="1" applyFill="1" applyBorder="1" applyAlignment="1">
      <alignment horizontal="center" vertical="top"/>
    </xf>
    <xf numFmtId="0" fontId="11" fillId="7" borderId="48" xfId="0" applyFont="1" applyFill="1" applyBorder="1" applyAlignment="1" applyProtection="1">
      <alignment horizontal="center" vertical="top"/>
      <protection locked="0"/>
    </xf>
    <xf numFmtId="0" fontId="11" fillId="7" borderId="49" xfId="0" applyFont="1" applyFill="1" applyBorder="1" applyAlignment="1" applyProtection="1">
      <alignment horizontal="justify" vertical="top" wrapText="1"/>
      <protection locked="0"/>
    </xf>
    <xf numFmtId="0" fontId="11" fillId="7" borderId="50" xfId="0" applyFont="1" applyFill="1" applyBorder="1" applyAlignment="1" applyProtection="1">
      <alignment horizontal="justify" vertical="top" wrapText="1"/>
      <protection locked="0"/>
    </xf>
    <xf numFmtId="0" fontId="11" fillId="0" borderId="51" xfId="0" applyFont="1" applyBorder="1" applyAlignment="1">
      <alignment horizontal="justify" vertical="top" wrapText="1"/>
    </xf>
    <xf numFmtId="0" fontId="11" fillId="7" borderId="49" xfId="0" applyFont="1" applyFill="1" applyBorder="1" applyAlignment="1" applyProtection="1">
      <alignment horizontal="center" vertical="top" wrapText="1"/>
      <protection locked="0"/>
    </xf>
    <xf numFmtId="0" fontId="11" fillId="7" borderId="50" xfId="0" applyFont="1" applyFill="1" applyBorder="1" applyAlignment="1" applyProtection="1">
      <alignment horizontal="center" vertical="top" wrapText="1"/>
      <protection locked="0"/>
    </xf>
    <xf numFmtId="0" fontId="11" fillId="0" borderId="51" xfId="0" applyFont="1" applyBorder="1" applyAlignment="1">
      <alignment horizontal="center" vertical="top" wrapText="1"/>
    </xf>
    <xf numFmtId="14" fontId="11" fillId="7" borderId="49" xfId="0" applyNumberFormat="1" applyFont="1" applyFill="1" applyBorder="1" applyAlignment="1" applyProtection="1">
      <alignment horizontal="center" vertical="top" wrapText="1"/>
      <protection locked="0"/>
    </xf>
    <xf numFmtId="0" fontId="11" fillId="7" borderId="51" xfId="0" applyFont="1" applyFill="1" applyBorder="1" applyAlignment="1">
      <alignment horizontal="center" vertical="top" wrapText="1"/>
    </xf>
    <xf numFmtId="0" fontId="11" fillId="7" borderId="49" xfId="0" applyFont="1" applyFill="1" applyBorder="1" applyAlignment="1">
      <alignment horizontal="left" vertical="top" wrapText="1"/>
    </xf>
    <xf numFmtId="0" fontId="11" fillId="7" borderId="50" xfId="0" applyFont="1" applyFill="1" applyBorder="1" applyAlignment="1">
      <alignment horizontal="left" vertical="top" wrapText="1"/>
    </xf>
    <xf numFmtId="0" fontId="11" fillId="7" borderId="51" xfId="0" applyFont="1" applyFill="1" applyBorder="1" applyAlignment="1">
      <alignment horizontal="left" vertical="top" wrapText="1"/>
    </xf>
    <xf numFmtId="0" fontId="11" fillId="7" borderId="50" xfId="0" applyFont="1" applyFill="1" applyBorder="1" applyAlignment="1">
      <alignment horizontal="center" vertical="top" wrapText="1"/>
    </xf>
    <xf numFmtId="0" fontId="7" fillId="0" borderId="6"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11" fillId="0" borderId="82" xfId="0" applyFont="1" applyBorder="1" applyAlignment="1">
      <alignment horizontal="center" vertical="center" wrapText="1"/>
    </xf>
    <xf numFmtId="0" fontId="11" fillId="0" borderId="82" xfId="0" applyFont="1" applyBorder="1" applyAlignment="1">
      <alignment horizontal="center" vertical="center"/>
    </xf>
    <xf numFmtId="0" fontId="14" fillId="0" borderId="21" xfId="0" applyFont="1" applyBorder="1" applyAlignment="1">
      <alignment horizontal="center" vertical="top" wrapText="1"/>
    </xf>
    <xf numFmtId="0" fontId="14" fillId="0" borderId="25" xfId="0" applyFont="1" applyBorder="1" applyAlignment="1">
      <alignment horizontal="center" vertical="top" wrapText="1"/>
    </xf>
    <xf numFmtId="0" fontId="14" fillId="0" borderId="28" xfId="0" applyFont="1" applyBorder="1" applyAlignment="1">
      <alignment horizontal="center" vertical="top" wrapText="1"/>
    </xf>
    <xf numFmtId="0" fontId="35" fillId="0" borderId="6" xfId="0" applyFont="1" applyBorder="1"/>
    <xf numFmtId="0" fontId="35" fillId="0" borderId="9" xfId="0" applyFont="1" applyBorder="1"/>
    <xf numFmtId="0" fontId="11" fillId="7" borderId="56" xfId="0" applyFont="1" applyFill="1" applyBorder="1" applyAlignment="1">
      <alignment horizontal="justify" vertical="top" wrapText="1"/>
    </xf>
    <xf numFmtId="0" fontId="7" fillId="0" borderId="48" xfId="0" applyFont="1" applyBorder="1" applyAlignment="1">
      <alignment horizontal="center"/>
    </xf>
    <xf numFmtId="0" fontId="11" fillId="0" borderId="2" xfId="0" applyFont="1" applyBorder="1" applyAlignment="1">
      <alignment horizontal="center" vertical="center" wrapText="1"/>
    </xf>
    <xf numFmtId="0" fontId="35" fillId="0" borderId="83" xfId="0" applyFont="1" applyBorder="1"/>
    <xf numFmtId="0" fontId="40" fillId="0" borderId="53" xfId="0" applyFont="1" applyBorder="1" applyAlignment="1">
      <alignment horizontal="center" vertical="center" wrapText="1"/>
    </xf>
    <xf numFmtId="0" fontId="40" fillId="0" borderId="55" xfId="0" applyFont="1" applyBorder="1" applyAlignment="1">
      <alignment horizontal="center" vertical="center" wrapText="1"/>
    </xf>
    <xf numFmtId="0" fontId="40" fillId="0" borderId="64" xfId="0" applyFont="1" applyBorder="1" applyAlignment="1">
      <alignment horizontal="center" vertical="center" wrapText="1"/>
    </xf>
    <xf numFmtId="0" fontId="11" fillId="0" borderId="74" xfId="0" applyFont="1" applyBorder="1" applyAlignment="1">
      <alignment horizontal="center" vertical="center"/>
    </xf>
    <xf numFmtId="0" fontId="11" fillId="0" borderId="85" xfId="0" applyFont="1" applyBorder="1" applyAlignment="1">
      <alignment horizontal="center" vertical="center"/>
    </xf>
    <xf numFmtId="0" fontId="11" fillId="0" borderId="87" xfId="0" applyFont="1" applyBorder="1" applyAlignment="1">
      <alignment horizontal="center" vertical="center"/>
    </xf>
    <xf numFmtId="0" fontId="11" fillId="0" borderId="54" xfId="0" applyFont="1" applyBorder="1" applyAlignment="1">
      <alignment horizontal="center" vertical="center"/>
    </xf>
    <xf numFmtId="0" fontId="7" fillId="0" borderId="28" xfId="0" applyFont="1" applyBorder="1" applyAlignment="1">
      <alignment horizontal="center"/>
    </xf>
    <xf numFmtId="0" fontId="14" fillId="0" borderId="48" xfId="0" applyFont="1" applyBorder="1" applyAlignment="1">
      <alignment horizontal="center" vertical="center" wrapText="1"/>
    </xf>
    <xf numFmtId="0" fontId="17" fillId="0" borderId="41" xfId="0" applyFont="1" applyBorder="1" applyAlignment="1">
      <alignment horizontal="left" vertical="center"/>
    </xf>
    <xf numFmtId="0" fontId="7" fillId="0" borderId="42" xfId="0" applyFont="1" applyBorder="1" applyAlignment="1">
      <alignment horizontal="left" vertical="center"/>
    </xf>
    <xf numFmtId="0" fontId="7" fillId="0" borderId="47" xfId="0" applyFont="1" applyBorder="1" applyAlignment="1">
      <alignment horizontal="left" vertical="center"/>
    </xf>
    <xf numFmtId="0" fontId="11" fillId="0" borderId="49" xfId="0" applyFont="1" applyBorder="1" applyAlignment="1">
      <alignment horizontal="center" vertical="top" wrapText="1"/>
    </xf>
    <xf numFmtId="0" fontId="11" fillId="0" borderId="50" xfId="0" applyFont="1" applyBorder="1" applyAlignment="1">
      <alignment horizontal="center" vertical="top" wrapText="1"/>
    </xf>
    <xf numFmtId="0" fontId="16" fillId="0" borderId="49" xfId="0" applyFont="1" applyBorder="1" applyAlignment="1">
      <alignment horizontal="center" vertical="top" wrapText="1"/>
    </xf>
    <xf numFmtId="0" fontId="16" fillId="0" borderId="51" xfId="0" applyFont="1" applyBorder="1" applyAlignment="1">
      <alignment horizontal="center" vertical="top" wrapText="1"/>
    </xf>
    <xf numFmtId="0" fontId="11" fillId="0" borderId="27" xfId="0" applyFont="1" applyBorder="1" applyAlignment="1">
      <alignment horizontal="center" vertical="center" wrapText="1"/>
    </xf>
    <xf numFmtId="0" fontId="0" fillId="0" borderId="38" xfId="0" applyBorder="1"/>
    <xf numFmtId="0" fontId="35" fillId="0" borderId="38" xfId="0" applyFont="1" applyBorder="1"/>
    <xf numFmtId="0" fontId="11" fillId="0" borderId="5" xfId="0" applyFont="1" applyBorder="1" applyAlignment="1">
      <alignment horizontal="center" vertical="top" wrapText="1"/>
    </xf>
    <xf numFmtId="0" fontId="35" fillId="0" borderId="5" xfId="0" applyFont="1" applyBorder="1" applyAlignment="1">
      <alignment vertical="top"/>
    </xf>
    <xf numFmtId="0" fontId="35" fillId="0" borderId="29" xfId="0" applyFont="1" applyBorder="1" applyAlignment="1">
      <alignment vertical="top"/>
    </xf>
    <xf numFmtId="0" fontId="13" fillId="0" borderId="56" xfId="0" applyFont="1" applyBorder="1" applyAlignment="1">
      <alignment horizontal="center" vertical="center" wrapText="1"/>
    </xf>
    <xf numFmtId="0" fontId="35" fillId="15" borderId="48" xfId="0" applyFont="1" applyFill="1" applyBorder="1" applyAlignment="1">
      <alignment horizontal="center" vertical="center" wrapText="1"/>
    </xf>
    <xf numFmtId="0" fontId="35" fillId="15" borderId="71" xfId="0" applyFont="1" applyFill="1" applyBorder="1" applyAlignment="1">
      <alignment horizontal="center" vertical="center" wrapText="1"/>
    </xf>
    <xf numFmtId="0" fontId="13" fillId="0" borderId="48" xfId="0" applyFont="1" applyBorder="1" applyAlignment="1">
      <alignment horizontal="center" vertical="center"/>
    </xf>
    <xf numFmtId="0" fontId="13" fillId="0" borderId="71" xfId="0" applyFont="1" applyBorder="1" applyAlignment="1">
      <alignment horizontal="center" vertical="center"/>
    </xf>
    <xf numFmtId="0" fontId="14" fillId="0" borderId="89" xfId="0" applyFont="1" applyBorder="1" applyAlignment="1">
      <alignment horizontal="center" vertical="center" wrapText="1"/>
    </xf>
    <xf numFmtId="0" fontId="7" fillId="0" borderId="6" xfId="0" applyFont="1" applyBorder="1" applyAlignment="1">
      <alignment wrapText="1"/>
    </xf>
    <xf numFmtId="0" fontId="7" fillId="0" borderId="9" xfId="0" applyFont="1" applyBorder="1" applyAlignment="1">
      <alignment wrapText="1"/>
    </xf>
    <xf numFmtId="0" fontId="13" fillId="0" borderId="48"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93"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94" xfId="0" applyFont="1" applyBorder="1" applyAlignment="1">
      <alignment horizontal="center" vertical="center" wrapText="1"/>
    </xf>
    <xf numFmtId="0" fontId="35" fillId="15" borderId="52" xfId="0" applyFont="1" applyFill="1" applyBorder="1" applyAlignment="1">
      <alignment horizontal="center" vertical="center" wrapText="1"/>
    </xf>
    <xf numFmtId="0" fontId="13" fillId="0" borderId="52"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52" xfId="0" applyFont="1" applyBorder="1" applyAlignment="1">
      <alignment horizontal="center" vertical="center"/>
    </xf>
    <xf numFmtId="0" fontId="13" fillId="0" borderId="52" xfId="0" applyFont="1" applyBorder="1" applyAlignment="1" applyProtection="1">
      <alignment horizontal="center" vertical="center"/>
      <protection locked="0"/>
    </xf>
    <xf numFmtId="0" fontId="13" fillId="0" borderId="66" xfId="0" applyFont="1" applyBorder="1" applyAlignment="1">
      <alignment horizontal="center" vertical="center" wrapText="1"/>
    </xf>
    <xf numFmtId="0" fontId="13" fillId="0" borderId="92"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15" borderId="49" xfId="0" applyFont="1" applyFill="1" applyBorder="1" applyAlignment="1" applyProtection="1">
      <alignment horizontal="center" vertical="center" wrapText="1"/>
      <protection locked="0"/>
    </xf>
    <xf numFmtId="0" fontId="13" fillId="15" borderId="51" xfId="0" applyFont="1" applyFill="1" applyBorder="1" applyAlignment="1" applyProtection="1">
      <alignment horizontal="center" vertical="center" wrapText="1"/>
      <protection locked="0"/>
    </xf>
    <xf numFmtId="0" fontId="13" fillId="0" borderId="54"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1" xfId="0" applyFont="1" applyBorder="1" applyAlignment="1" applyProtection="1">
      <alignment horizontal="center" vertical="center"/>
      <protection locked="0"/>
    </xf>
    <xf numFmtId="0" fontId="11" fillId="0" borderId="67" xfId="0" applyFont="1" applyBorder="1" applyAlignment="1">
      <alignment horizontal="left" vertical="top" wrapText="1"/>
    </xf>
    <xf numFmtId="0" fontId="11" fillId="0" borderId="92" xfId="0" applyFont="1" applyBorder="1" applyAlignment="1">
      <alignment horizontal="left" vertical="top" wrapText="1"/>
    </xf>
    <xf numFmtId="0" fontId="14" fillId="0" borderId="54"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1" fillId="0" borderId="95" xfId="0" applyFont="1" applyBorder="1" applyAlignment="1">
      <alignment horizontal="center" vertical="center" wrapText="1"/>
    </xf>
    <xf numFmtId="0" fontId="41" fillId="0" borderId="48" xfId="0" applyFont="1" applyBorder="1" applyAlignment="1">
      <alignment horizontal="center" vertical="center" wrapText="1"/>
    </xf>
    <xf numFmtId="0" fontId="11" fillId="7" borderId="49" xfId="0" applyFont="1" applyFill="1" applyBorder="1" applyAlignment="1">
      <alignment horizontal="center" vertical="center" wrapText="1"/>
    </xf>
    <xf numFmtId="0" fontId="11" fillId="7" borderId="50" xfId="0" applyFont="1" applyFill="1" applyBorder="1" applyAlignment="1">
      <alignment horizontal="center" vertical="center" wrapText="1"/>
    </xf>
    <xf numFmtId="0" fontId="11" fillId="7" borderId="51" xfId="0" applyFont="1" applyFill="1" applyBorder="1" applyAlignment="1">
      <alignment horizontal="center" vertical="center" wrapText="1"/>
    </xf>
    <xf numFmtId="0" fontId="11" fillId="7" borderId="49" xfId="0" applyFont="1" applyFill="1" applyBorder="1" applyAlignment="1" applyProtection="1">
      <alignment horizontal="center" vertical="center" wrapText="1"/>
      <protection locked="0"/>
    </xf>
    <xf numFmtId="0" fontId="11" fillId="7" borderId="48" xfId="0" applyFont="1" applyFill="1" applyBorder="1" applyAlignment="1">
      <alignment horizontal="center" vertical="center" wrapText="1"/>
    </xf>
    <xf numFmtId="0" fontId="11" fillId="7" borderId="48" xfId="0" applyFont="1" applyFill="1" applyBorder="1" applyAlignment="1">
      <alignment horizontal="center" vertical="center"/>
    </xf>
    <xf numFmtId="0" fontId="11" fillId="7" borderId="48" xfId="0" applyFont="1" applyFill="1" applyBorder="1" applyAlignment="1" applyProtection="1">
      <alignment horizontal="center" vertical="center"/>
      <protection locked="0"/>
    </xf>
    <xf numFmtId="0" fontId="11" fillId="7" borderId="50" xfId="0" applyFont="1" applyFill="1" applyBorder="1" applyAlignment="1" applyProtection="1">
      <alignment horizontal="center" vertical="center" wrapText="1"/>
      <protection locked="0"/>
    </xf>
    <xf numFmtId="14" fontId="11" fillId="7" borderId="49" xfId="0" applyNumberFormat="1" applyFont="1" applyFill="1" applyBorder="1" applyAlignment="1" applyProtection="1">
      <alignment horizontal="center" vertical="center" wrapText="1"/>
      <protection locked="0"/>
    </xf>
    <xf numFmtId="0" fontId="11" fillId="7" borderId="56" xfId="0" applyFont="1" applyFill="1" applyBorder="1" applyAlignment="1">
      <alignment horizontal="center" vertical="center" wrapText="1"/>
    </xf>
    <xf numFmtId="0" fontId="11" fillId="0" borderId="22" xfId="0" applyFont="1" applyBorder="1" applyAlignment="1">
      <alignment horizontal="left" vertical="center" wrapText="1"/>
    </xf>
    <xf numFmtId="9" fontId="43" fillId="0" borderId="34" xfId="0" applyNumberFormat="1" applyFont="1" applyBorder="1" applyAlignment="1">
      <alignment horizontal="center" vertical="center"/>
    </xf>
  </cellXfs>
  <cellStyles count="8">
    <cellStyle name="Moneda 2" xfId="6" xr:uid="{00000000-0005-0000-0000-000000000000}"/>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 name="Normal 6" xfId="5" xr:uid="{00000000-0005-0000-0000-000006000000}"/>
    <cellStyle name="Normal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1853056-FCBB-40E9-A481-5A8374101151}"/>
            </a:ext>
          </a:extLst>
        </xdr:cNvPr>
        <xdr:cNvPicPr preferRelativeResize="0"/>
      </xdr:nvPicPr>
      <xdr:blipFill>
        <a:blip xmlns:r="http://schemas.openxmlformats.org/officeDocument/2006/relationships" r:embed="rId1" cstate="print"/>
        <a:stretch>
          <a:fillRect/>
        </a:stretch>
      </xdr:blipFill>
      <xdr:spPr>
        <a:xfrm>
          <a:off x="27565350"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2845592</xdr:colOff>
      <xdr:row>3</xdr:row>
      <xdr:rowOff>161925</xdr:rowOff>
    </xdr:to>
    <xdr:pic>
      <xdr:nvPicPr>
        <xdr:cNvPr id="4" name="Imagen 3">
          <a:extLst>
            <a:ext uri="{FF2B5EF4-FFF2-40B4-BE49-F238E27FC236}">
              <a16:creationId xmlns:a16="http://schemas.microsoft.com/office/drawing/2014/main" id="{E7587D17-066F-456D-A5D0-7CA963CD37E7}"/>
            </a:ext>
          </a:extLst>
        </xdr:cNvPr>
        <xdr:cNvPicPr>
          <a:picLocks noChangeAspect="1"/>
        </xdr:cNvPicPr>
      </xdr:nvPicPr>
      <xdr:blipFill>
        <a:blip xmlns:r="http://schemas.openxmlformats.org/officeDocument/2006/relationships" r:embed="rId2"/>
        <a:stretch>
          <a:fillRect/>
        </a:stretch>
      </xdr:blipFill>
      <xdr:spPr>
        <a:xfrm>
          <a:off x="940593" y="0"/>
          <a:ext cx="1904999"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CCDBF3A0-6C9D-4CDF-823F-1D7942CE245D}"/>
            </a:ext>
          </a:extLst>
        </xdr:cNvPr>
        <xdr:cNvPicPr preferRelativeResize="0"/>
      </xdr:nvPicPr>
      <xdr:blipFill>
        <a:blip xmlns:r="http://schemas.openxmlformats.org/officeDocument/2006/relationships" r:embed="rId1" cstate="print"/>
        <a:stretch>
          <a:fillRect/>
        </a:stretch>
      </xdr:blipFill>
      <xdr:spPr>
        <a:xfrm>
          <a:off x="27738705"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2841782</xdr:colOff>
      <xdr:row>3</xdr:row>
      <xdr:rowOff>171450</xdr:rowOff>
    </xdr:to>
    <xdr:pic>
      <xdr:nvPicPr>
        <xdr:cNvPr id="3" name="Imagen 2">
          <a:extLst>
            <a:ext uri="{FF2B5EF4-FFF2-40B4-BE49-F238E27FC236}">
              <a16:creationId xmlns:a16="http://schemas.microsoft.com/office/drawing/2014/main" id="{432AB713-922B-4F6A-8AE6-2C2D0A7A0135}"/>
            </a:ext>
          </a:extLst>
        </xdr:cNvPr>
        <xdr:cNvPicPr>
          <a:picLocks noChangeAspect="1"/>
        </xdr:cNvPicPr>
      </xdr:nvPicPr>
      <xdr:blipFill>
        <a:blip xmlns:r="http://schemas.openxmlformats.org/officeDocument/2006/relationships" r:embed="rId2"/>
        <a:stretch>
          <a:fillRect/>
        </a:stretch>
      </xdr:blipFill>
      <xdr:spPr>
        <a:xfrm>
          <a:off x="940593" y="0"/>
          <a:ext cx="1904999" cy="7562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80CF2F4-EB03-4FB8-BA93-838055B674A5}"/>
            </a:ext>
          </a:extLst>
        </xdr:cNvPr>
        <xdr:cNvPicPr preferRelativeResize="0"/>
      </xdr:nvPicPr>
      <xdr:blipFill>
        <a:blip xmlns:r="http://schemas.openxmlformats.org/officeDocument/2006/relationships" r:embed="rId1" cstate="print"/>
        <a:stretch>
          <a:fillRect/>
        </a:stretch>
      </xdr:blipFill>
      <xdr:spPr>
        <a:xfrm>
          <a:off x="26681430" y="5334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2837972</xdr:colOff>
      <xdr:row>3</xdr:row>
      <xdr:rowOff>167640</xdr:rowOff>
    </xdr:to>
    <xdr:pic>
      <xdr:nvPicPr>
        <xdr:cNvPr id="3" name="Imagen 2">
          <a:extLst>
            <a:ext uri="{FF2B5EF4-FFF2-40B4-BE49-F238E27FC236}">
              <a16:creationId xmlns:a16="http://schemas.microsoft.com/office/drawing/2014/main" id="{6A7E9BCE-16A3-4253-A930-6F41A90AAAD5}"/>
            </a:ext>
          </a:extLst>
        </xdr:cNvPr>
        <xdr:cNvPicPr>
          <a:picLocks noChangeAspect="1"/>
        </xdr:cNvPicPr>
      </xdr:nvPicPr>
      <xdr:blipFill>
        <a:blip xmlns:r="http://schemas.openxmlformats.org/officeDocument/2006/relationships" r:embed="rId2"/>
        <a:stretch>
          <a:fillRect/>
        </a:stretch>
      </xdr:blipFill>
      <xdr:spPr>
        <a:xfrm>
          <a:off x="936783" y="0"/>
          <a:ext cx="1904999"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6.%20SIST%20INF%20Y%20COMUNICACION\MAPA%20RIESG%20CORRUPCION.xlsx" TargetMode="External"/><Relationship Id="rId2" Type="http://schemas.microsoft.com/office/2019/04/relationships/externalLinkLongPath" Target="file:///C:\Users\EDUARDO%20HERNANDEZ\OneDrive\Documentos\SECRETARIA%20DE%20PLANEACION%20MPAL\INFORME%20DE%20ACTIVIDADES\REVISION%20DEPENDENCIAS\MATRIZ\1.%20MONITOREO\10-8-24%20REV%20SIGAMI%20RIESGOS%20GEST-CORRUPCION\5.%20BIM%20(SEP-OCT_24)\6.%20SIST%20INF%20Y%20COMUNICACION\MAPA%20RIESG%20CORRUPCION.xlsx?F845A4FC" TargetMode="External"/><Relationship Id="rId1" Type="http://schemas.openxmlformats.org/officeDocument/2006/relationships/externalLinkPath" Target="file:///\\F845A4FC\MAPA%20RIESG%20CORRUPCION.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15.%20GEST%20PARTICIPACION%20CIUDADANA\MAPA%20CORRUPCION.xlsx" TargetMode="External"/><Relationship Id="rId2" Type="http://schemas.microsoft.com/office/2019/04/relationships/externalLinkLongPath" Target="file:///C:\Users\EDUARDO%20HERNANDEZ\OneDrive\Documentos\SECRETARIA%20DE%20PLANEACION%20MPAL\INFORME%20DE%20ACTIVIDADES\REVISION%20DEPENDENCIAS\MATRIZ\1.%20MONITOREO\10-8-24%20REV%20SIGAMI%20RIESGOS%20GEST-CORRUPCION\5.%20BIM%20(SEP-OCT_24)\15.%20GEST%20PARTICIPACION%20CIUDADANA\MAPA%20CORRUPCION.xlsx?795BF849" TargetMode="External"/><Relationship Id="rId1" Type="http://schemas.openxmlformats.org/officeDocument/2006/relationships/externalLinkPath" Target="file:///\\795BF849\MAPA%20CORRUPCION.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5\2.%20INFORME%20DE%20ACTIVIDADES\REVISION%20DEPENDENCIAS\MAPA%20RIESGOS%202025\1.%20MONITOREO\1.%20REV%20SIGAMI%20RIESGOS%20GEST-CORRUPCION\1.%20BIM%20(EN-FEB-25)\1.%20SEC%20HACIENDA\MP%20HACIENDA%20CORRUP25.xlsx" TargetMode="External"/><Relationship Id="rId2" Type="http://schemas.microsoft.com/office/2019/04/relationships/externalLinkLongPath" Target="file:///C:\Users\EDUARDO%20HERNANDEZ\OneDrive\Documentos\SECRETARIA%20DE%20PLANEACION%20MPAL\2025\2.%20INFORME%20DE%20ACTIVIDADES\REVISION%20DEPENDENCIAS\MAPA%20RIESGOS%202025\1.%20MONITOREO\1.%20REV%20SIGAMI%20RIESGOS%20GEST-CORRUPCION\1.%20BIM%20(EN-FEB-25)\1.%20SEC%20HACIENDA\MP%20HACIENDA%20CORRUP25.xlsx?8F7355B8" TargetMode="External"/><Relationship Id="rId1" Type="http://schemas.openxmlformats.org/officeDocument/2006/relationships/externalLinkPath" Target="file:///\\8F7355B8\MP%20HACIENDA%20CORRUP25.xlsx"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5\2.%20INFORME%20DE%20ACTIVIDADES\REVISION%20DEPENDENCIAS\MAPA%20RIESGOS%202025\1.%20MONITOREO\1.%20REV%20SIGAMI%20RIESGOS%20GEST-CORRUPCION\1.%20BIM%20(EN-FEB-25)\6.%20GIT\MR%20GIT%20CORRUP.xlsx" TargetMode="External"/><Relationship Id="rId2" Type="http://schemas.microsoft.com/office/2019/04/relationships/externalLinkLongPath" Target="file:///C:\Users\EDUARDO%20HERNANDEZ\OneDrive\Documentos\SECRETARIA%20DE%20PLANEACION%20MPAL\2025\2.%20INFORME%20DE%20ACTIVIDADES\REVISION%20DEPENDENCIAS\MAPA%20RIESGOS%202025\1.%20MONITOREO\1.%20REV%20SIGAMI%20RIESGOS%20GEST-CORRUPCION\1.%20BIM%20(EN-FEB-25)\6.%20GIT\MR%20GIT%20CORRUP.xlsx?BBF1A4A2" TargetMode="External"/><Relationship Id="rId1" Type="http://schemas.openxmlformats.org/officeDocument/2006/relationships/externalLinkPath" Target="file:///\\BBF1A4A2\MR%20GIT%20CORRUP.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19.%20RECURSO%20FISICO\MR%20C%20RECFIS.xlsx" TargetMode="External"/><Relationship Id="rId1" Type="http://schemas.openxmlformats.org/officeDocument/2006/relationships/externalLinkPath" Target="1.%20BIM%20(EN-FEB-25)/19.%20RECURSO%20FISICO/MR%20C%20RECF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Hoja3"/>
      <sheetName val="NOOO"/>
      <sheetName val="Hoja2"/>
      <sheetName val="VALORACION RIESGOS INHERENTES"/>
      <sheetName val="CONTROLES Y EVALUACIÓN"/>
      <sheetName val="EVALUACIÓN SOLIDEZ CONTROLES"/>
      <sheetName val="VALORACIÓN RIESGOS RESIDUAL"/>
      <sheetName val="MAPA CORRUPCIÓN"/>
      <sheetName val="Hoja13"/>
      <sheetName val="NOO"/>
      <sheetName val="NO"/>
    </sheetNames>
    <sheetDataSet>
      <sheetData sheetId="0" refreshError="1"/>
      <sheetData sheetId="1">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VALORACION RIESGOS INHERENTES"/>
      <sheetName val="CONTROLES Y EVALUACIÓN"/>
      <sheetName val="EVALUACIÓN SOLIDEZ CONTROLES"/>
      <sheetName val="VALORACIÓN RIESGOS RESIDUAL"/>
      <sheetName val="MAPA CORRUPCIÓN"/>
      <sheetName val="Hoja4"/>
      <sheetName val="Hoja5"/>
      <sheetName val="Hoja6"/>
      <sheetName val="Hoja7"/>
      <sheetName val="Hoja8"/>
      <sheetName val="Hoja9"/>
      <sheetName val="Hoja10"/>
      <sheetName val="Hoja11"/>
      <sheetName val="Hoja12"/>
      <sheetName val="Hoja3"/>
      <sheetName val="NOOO"/>
      <sheetName val="Hoja2"/>
      <sheetName val="NOO"/>
      <sheetName val="NO"/>
    </sheetNames>
    <sheetDataSet>
      <sheetData sheetId="0"/>
      <sheetData sheetId="1">
        <row r="8">
          <cell r="A8" t="str">
            <v xml:space="preserve">PROCESO: Gestión de Hacienda Pública </v>
          </cell>
        </row>
        <row r="9">
          <cell r="A9" t="str">
            <v xml:space="preserve">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v>
          </cell>
        </row>
      </sheetData>
      <sheetData sheetId="2"/>
      <sheetData sheetId="3"/>
      <sheetData sheetId="4"/>
      <sheetData sheetId="5"/>
      <sheetData sheetId="6"/>
      <sheetData sheetId="7"/>
      <sheetData sheetId="8">
        <row r="34">
          <cell r="E34" t="str">
            <v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v>
          </cell>
        </row>
        <row r="35">
          <cell r="E35" t="str">
            <v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v>
          </cell>
        </row>
        <row r="36">
          <cell r="E36" t="str">
            <v>D 1,2,4,6,7,8 O 1,2,3,4,6,7 El director de Rentas y Tesorería anualmente actualizará los trámites , teniendo en cuenta la normatividad vigente y los requisitos requeridos.
( PRO-SIG-001: "CONTROL DE DOCUMENTOS DEL SIGAMI")</v>
          </cell>
        </row>
        <row r="37">
          <cell r="E37" t="str">
            <v>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v>
          </cell>
        </row>
        <row r="38">
          <cell r="E38" t="str">
            <v>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v>
          </cell>
        </row>
        <row r="40">
          <cell r="E40" t="str">
            <v>D1,2,3,4,6,7,8 A1  Al Iniciar la investigación disciplinaria, fiscal o remitir a las instancias correspondientes para el proceso penal</v>
          </cell>
        </row>
      </sheetData>
      <sheetData sheetId="9">
        <row r="10">
          <cell r="F10" t="str">
            <v>CORRUPCION</v>
          </cell>
        </row>
        <row r="13">
          <cell r="F13" t="str">
            <v>CORRUPCION</v>
          </cell>
        </row>
      </sheetData>
      <sheetData sheetId="10">
        <row r="10">
          <cell r="A10" t="str">
            <v>Posibilidad de recibir o solicitar cualquier dadiva para modificar y/o alterar los datos existentes en los distintos sistemas de información</v>
          </cell>
          <cell r="D10" t="str">
            <v>Falta de capacidad de liderazgo</v>
          </cell>
        </row>
        <row r="11">
          <cell r="D11" t="str">
            <v xml:space="preserve">Falta de ética profesional y compromiso en el desarrollo de las actividades del procesos </v>
          </cell>
        </row>
        <row r="13">
          <cell r="A13" t="str">
            <v>Posibilidad de recibir o solicitar cualquier dadiva para omitir requisitos en el desarrollo de los trámites y servicios del proceso de gestión de Hacienda Pública</v>
          </cell>
          <cell r="D13" t="str">
            <v>Falta de información clara y debilidad en canales de acceso a la publicidad de las condiciones del trámite</v>
          </cell>
        </row>
        <row r="14">
          <cell r="D14" t="str">
            <v xml:space="preserve">Falta de controles de la gestión de trámites </v>
          </cell>
        </row>
        <row r="15">
          <cell r="D15" t="str">
            <v>Incumplimiento en la gestión del CLDO del Impuesto predial unificado dentro de los términos establecidos en el procedimiento PRO-GHP-05 FACTURACION  I.P.U para la actividad No. 11-12 y 13 (C.L.D.O)</v>
          </cell>
        </row>
      </sheetData>
      <sheetData sheetId="11"/>
      <sheetData sheetId="12"/>
      <sheetData sheetId="13"/>
      <sheetData sheetId="14"/>
      <sheetData sheetId="15"/>
      <sheetData sheetId="16">
        <row r="11">
          <cell r="K11" t="str">
            <v>EXTREMA</v>
          </cell>
        </row>
        <row r="14">
          <cell r="E14" t="str">
            <v>Posible</v>
          </cell>
          <cell r="J14" t="str">
            <v>Catastrófico</v>
          </cell>
        </row>
        <row r="32">
          <cell r="K32" t="str">
            <v>EXTREMA</v>
          </cell>
        </row>
        <row r="35">
          <cell r="E35" t="str">
            <v>Probable</v>
          </cell>
          <cell r="J35" t="str">
            <v>Mayor</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PRIORIZ CAUSA R CORUP TRÁMITES"/>
      <sheetName val="DOFA"/>
      <sheetName val="matriz definicion riesgo"/>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CORRUPCIO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5">
          <cell r="K25" t="str">
            <v>BAJA</v>
          </cell>
        </row>
      </sheetData>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baseColWidth="10" defaultColWidth="14.44140625" defaultRowHeight="15" customHeight="1" x14ac:dyDescent="0.3"/>
  <cols>
    <col min="1" max="26" width="10.6640625" customWidth="1"/>
  </cols>
  <sheetData>
    <row r="1" spans="1:1" ht="14.25" customHeight="1" x14ac:dyDescent="0.3">
      <c r="A1" s="1" t="s">
        <v>0</v>
      </c>
    </row>
    <row r="2" spans="1:1" ht="14.25" customHeight="1" x14ac:dyDescent="0.3">
      <c r="A2" s="1" t="s">
        <v>1</v>
      </c>
    </row>
    <row r="3" spans="1:1" ht="14.25" customHeight="1" x14ac:dyDescent="0.3">
      <c r="A3" s="1" t="s">
        <v>2</v>
      </c>
    </row>
    <row r="4" spans="1:1" ht="14.25" customHeight="1" x14ac:dyDescent="0.3">
      <c r="A4" s="1" t="s">
        <v>3</v>
      </c>
    </row>
    <row r="5" spans="1:1" ht="14.25" customHeight="1" x14ac:dyDescent="0.3"/>
    <row r="6" spans="1:1" ht="14.25" customHeight="1" x14ac:dyDescent="0.3">
      <c r="A6" s="1" t="s">
        <v>4</v>
      </c>
    </row>
    <row r="7" spans="1:1" ht="14.25" customHeight="1" x14ac:dyDescent="0.3">
      <c r="A7" s="1" t="s">
        <v>5</v>
      </c>
    </row>
    <row r="8" spans="1:1" ht="14.25" customHeight="1" x14ac:dyDescent="0.3">
      <c r="A8" s="1" t="s">
        <v>6</v>
      </c>
    </row>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4140625" defaultRowHeight="15" customHeight="1" x14ac:dyDescent="0.3"/>
  <cols>
    <col min="1" max="26" width="10.6640625" customWidth="1"/>
  </cols>
  <sheetData>
    <row r="1" spans="1:1" ht="14.25" customHeight="1" x14ac:dyDescent="0.3">
      <c r="A1" s="1" t="s">
        <v>61</v>
      </c>
    </row>
    <row r="2" spans="1:1" ht="14.25" customHeight="1" x14ac:dyDescent="0.3">
      <c r="A2" s="1" t="s">
        <v>62</v>
      </c>
    </row>
    <row r="3" spans="1:1" ht="14.25" customHeight="1" x14ac:dyDescent="0.3">
      <c r="A3" s="1" t="s">
        <v>63</v>
      </c>
    </row>
    <row r="4" spans="1:1" ht="14.25" customHeight="1" x14ac:dyDescent="0.3">
      <c r="A4" s="1" t="s">
        <v>64</v>
      </c>
    </row>
    <row r="5" spans="1:1" ht="14.25" customHeight="1" x14ac:dyDescent="0.3">
      <c r="A5" s="1" t="s">
        <v>65</v>
      </c>
    </row>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C1000"/>
  <sheetViews>
    <sheetView workbookViewId="0"/>
  </sheetViews>
  <sheetFormatPr baseColWidth="10" defaultColWidth="14.44140625" defaultRowHeight="15" customHeight="1" x14ac:dyDescent="0.3"/>
  <cols>
    <col min="1" max="1" width="37.44140625" customWidth="1"/>
    <col min="2" max="2" width="72.33203125" customWidth="1"/>
    <col min="3" max="3" width="59.88671875" customWidth="1"/>
    <col min="4" max="26" width="11.44140625" customWidth="1"/>
  </cols>
  <sheetData>
    <row r="1" spans="1:3" ht="14.25" customHeight="1" x14ac:dyDescent="0.3">
      <c r="A1" s="26" t="s">
        <v>66</v>
      </c>
      <c r="C1" s="27"/>
    </row>
    <row r="2" spans="1:3" ht="14.25" customHeight="1" x14ac:dyDescent="0.3">
      <c r="A2" s="10"/>
      <c r="C2" s="27"/>
    </row>
    <row r="3" spans="1:3" ht="14.25" customHeight="1" x14ac:dyDescent="0.3">
      <c r="A3" s="10" t="s">
        <v>67</v>
      </c>
      <c r="C3" s="27"/>
    </row>
    <row r="4" spans="1:3" ht="14.25" customHeight="1" x14ac:dyDescent="0.3">
      <c r="A4" s="10" t="s">
        <v>68</v>
      </c>
      <c r="C4" s="27"/>
    </row>
    <row r="5" spans="1:3" ht="14.25" customHeight="1" x14ac:dyDescent="0.3">
      <c r="C5" s="27"/>
    </row>
    <row r="6" spans="1:3" ht="14.25" customHeight="1" x14ac:dyDescent="0.3">
      <c r="A6" s="26" t="s">
        <v>69</v>
      </c>
      <c r="C6" s="27"/>
    </row>
    <row r="7" spans="1:3" ht="14.25" customHeight="1" x14ac:dyDescent="0.3">
      <c r="A7" s="1" t="s">
        <v>70</v>
      </c>
      <c r="C7" s="27"/>
    </row>
    <row r="8" spans="1:3" ht="14.25" customHeight="1" x14ac:dyDescent="0.3">
      <c r="A8" s="1" t="s">
        <v>71</v>
      </c>
      <c r="C8" s="27"/>
    </row>
    <row r="9" spans="1:3" ht="14.25" customHeight="1" x14ac:dyDescent="0.3">
      <c r="A9" s="1" t="s">
        <v>72</v>
      </c>
      <c r="C9" s="27"/>
    </row>
    <row r="10" spans="1:3" ht="14.25" customHeight="1" x14ac:dyDescent="0.3">
      <c r="A10" s="1" t="s">
        <v>73</v>
      </c>
      <c r="C10" s="27"/>
    </row>
    <row r="11" spans="1:3" ht="14.25" customHeight="1" x14ac:dyDescent="0.3">
      <c r="A11" s="1" t="s">
        <v>74</v>
      </c>
      <c r="C11" s="27"/>
    </row>
    <row r="12" spans="1:3" ht="14.25" customHeight="1" x14ac:dyDescent="0.3">
      <c r="A12" s="1" t="s">
        <v>75</v>
      </c>
      <c r="C12" s="27"/>
    </row>
    <row r="13" spans="1:3" ht="14.25" customHeight="1" x14ac:dyDescent="0.3">
      <c r="A13" s="1" t="s">
        <v>76</v>
      </c>
      <c r="C13" s="27"/>
    </row>
    <row r="14" spans="1:3" ht="14.25" customHeight="1" x14ac:dyDescent="0.3">
      <c r="A14" s="1" t="s">
        <v>77</v>
      </c>
      <c r="C14" s="27"/>
    </row>
    <row r="15" spans="1:3" ht="14.25" customHeight="1" x14ac:dyDescent="0.3">
      <c r="A15" s="1" t="s">
        <v>78</v>
      </c>
      <c r="C15" s="27"/>
    </row>
    <row r="16" spans="1:3" ht="14.25" customHeight="1" x14ac:dyDescent="0.3">
      <c r="A16" s="1" t="s">
        <v>79</v>
      </c>
      <c r="C16" s="27"/>
    </row>
    <row r="17" spans="1:3" ht="14.25" customHeight="1" x14ac:dyDescent="0.3">
      <c r="C17" s="27"/>
    </row>
    <row r="18" spans="1:3" ht="14.25" customHeight="1" x14ac:dyDescent="0.3">
      <c r="C18" s="27"/>
    </row>
    <row r="19" spans="1:3" ht="14.25" customHeight="1" x14ac:dyDescent="0.3">
      <c r="A19" s="26" t="s">
        <v>80</v>
      </c>
      <c r="C19" s="27"/>
    </row>
    <row r="20" spans="1:3" ht="14.25" customHeight="1" x14ac:dyDescent="0.3">
      <c r="A20" s="1" t="s">
        <v>81</v>
      </c>
      <c r="C20" s="27"/>
    </row>
    <row r="21" spans="1:3" ht="14.25" customHeight="1" x14ac:dyDescent="0.3">
      <c r="A21" s="1" t="s">
        <v>82</v>
      </c>
      <c r="C21" s="27"/>
    </row>
    <row r="22" spans="1:3" ht="14.25" customHeight="1" x14ac:dyDescent="0.3">
      <c r="A22" s="1" t="s">
        <v>83</v>
      </c>
      <c r="C22" s="27"/>
    </row>
    <row r="23" spans="1:3" ht="14.25" customHeight="1" x14ac:dyDescent="0.3">
      <c r="A23" s="1" t="s">
        <v>84</v>
      </c>
      <c r="C23" s="27"/>
    </row>
    <row r="24" spans="1:3" ht="14.25" customHeight="1" x14ac:dyDescent="0.3">
      <c r="A24" s="1" t="s">
        <v>85</v>
      </c>
      <c r="C24" s="27"/>
    </row>
    <row r="25" spans="1:3" ht="14.25" customHeight="1" x14ac:dyDescent="0.3">
      <c r="A25" s="1" t="s">
        <v>86</v>
      </c>
      <c r="C25" s="27"/>
    </row>
    <row r="26" spans="1:3" ht="14.25" customHeight="1" x14ac:dyDescent="0.3">
      <c r="C26" s="27"/>
    </row>
    <row r="27" spans="1:3" ht="14.25" customHeight="1" x14ac:dyDescent="0.3">
      <c r="C27" s="27"/>
    </row>
    <row r="28" spans="1:3" ht="141" customHeight="1" x14ac:dyDescent="0.3">
      <c r="A28" s="28" t="s">
        <v>87</v>
      </c>
      <c r="B28" s="29" t="s">
        <v>88</v>
      </c>
      <c r="C28" s="29" t="s">
        <v>89</v>
      </c>
    </row>
    <row r="29" spans="1:3" ht="144" customHeight="1" x14ac:dyDescent="0.3">
      <c r="A29" s="1" t="s">
        <v>90</v>
      </c>
      <c r="B29" s="30" t="s">
        <v>91</v>
      </c>
      <c r="C29" s="31" t="s">
        <v>92</v>
      </c>
    </row>
    <row r="30" spans="1:3" ht="14.25" customHeight="1" x14ac:dyDescent="0.3">
      <c r="A30" s="32" t="s">
        <v>93</v>
      </c>
      <c r="B30" s="33" t="s">
        <v>94</v>
      </c>
      <c r="C30" s="31" t="s">
        <v>95</v>
      </c>
    </row>
    <row r="31" spans="1:3" ht="14.25" customHeight="1" x14ac:dyDescent="0.3">
      <c r="A31" s="1" t="s">
        <v>96</v>
      </c>
      <c r="B31" s="33" t="s">
        <v>97</v>
      </c>
      <c r="C31" s="31" t="s">
        <v>98</v>
      </c>
    </row>
    <row r="32" spans="1:3" ht="14.25" customHeight="1" x14ac:dyDescent="0.3">
      <c r="A32" s="1" t="s">
        <v>99</v>
      </c>
      <c r="B32" s="33" t="s">
        <v>100</v>
      </c>
      <c r="C32" s="31" t="s">
        <v>101</v>
      </c>
    </row>
    <row r="33" spans="1:3" ht="14.25" customHeight="1" x14ac:dyDescent="0.3">
      <c r="C33" s="27"/>
    </row>
    <row r="34" spans="1:3" ht="14.25" customHeight="1" x14ac:dyDescent="0.3">
      <c r="A34" s="1" t="s">
        <v>102</v>
      </c>
      <c r="C34" s="34" t="s">
        <v>103</v>
      </c>
    </row>
    <row r="35" spans="1:3" ht="14.25" customHeight="1" x14ac:dyDescent="0.3">
      <c r="A35" s="1">
        <v>1</v>
      </c>
      <c r="B35" s="1" t="e">
        <f t="shared" ref="B35:B53" si="0">IF(#REF!="X",1,0)</f>
        <v>#REF!</v>
      </c>
      <c r="C35" s="27"/>
    </row>
    <row r="36" spans="1:3" ht="14.25" customHeight="1" x14ac:dyDescent="0.3">
      <c r="A36" s="1">
        <v>2</v>
      </c>
      <c r="B36" s="1" t="e">
        <f t="shared" si="0"/>
        <v>#REF!</v>
      </c>
      <c r="C36" s="27" t="s">
        <v>67</v>
      </c>
    </row>
    <row r="37" spans="1:3" ht="14.25" customHeight="1" x14ac:dyDescent="0.3">
      <c r="A37" s="1">
        <v>3</v>
      </c>
      <c r="B37" s="1" t="e">
        <f t="shared" si="0"/>
        <v>#REF!</v>
      </c>
      <c r="C37" s="27"/>
    </row>
    <row r="38" spans="1:3" ht="14.25" customHeight="1" x14ac:dyDescent="0.3">
      <c r="A38" s="1">
        <v>4</v>
      </c>
      <c r="B38" s="1" t="e">
        <f t="shared" si="0"/>
        <v>#REF!</v>
      </c>
      <c r="C38" s="27"/>
    </row>
    <row r="39" spans="1:3" ht="14.25" customHeight="1" x14ac:dyDescent="0.3">
      <c r="A39" s="1">
        <v>5</v>
      </c>
      <c r="B39" s="1" t="e">
        <f t="shared" si="0"/>
        <v>#REF!</v>
      </c>
      <c r="C39" s="27"/>
    </row>
    <row r="40" spans="1:3" ht="14.25" customHeight="1" x14ac:dyDescent="0.3">
      <c r="A40" s="1">
        <v>6</v>
      </c>
      <c r="B40" s="1" t="e">
        <f t="shared" si="0"/>
        <v>#REF!</v>
      </c>
      <c r="C40" s="27"/>
    </row>
    <row r="41" spans="1:3" ht="14.25" customHeight="1" x14ac:dyDescent="0.3">
      <c r="A41" s="1">
        <v>7</v>
      </c>
      <c r="B41" s="1" t="e">
        <f t="shared" si="0"/>
        <v>#REF!</v>
      </c>
      <c r="C41" s="27"/>
    </row>
    <row r="42" spans="1:3" ht="14.25" customHeight="1" x14ac:dyDescent="0.3">
      <c r="A42" s="1">
        <v>8</v>
      </c>
      <c r="B42" s="1" t="e">
        <f t="shared" si="0"/>
        <v>#REF!</v>
      </c>
      <c r="C42" s="27"/>
    </row>
    <row r="43" spans="1:3" ht="14.25" customHeight="1" x14ac:dyDescent="0.3">
      <c r="A43" s="1">
        <v>9</v>
      </c>
      <c r="B43" s="1" t="e">
        <f t="shared" si="0"/>
        <v>#REF!</v>
      </c>
      <c r="C43" s="27"/>
    </row>
    <row r="44" spans="1:3" ht="14.25" customHeight="1" x14ac:dyDescent="0.3">
      <c r="A44" s="1">
        <v>10</v>
      </c>
      <c r="B44" s="1" t="e">
        <f t="shared" si="0"/>
        <v>#REF!</v>
      </c>
      <c r="C44" s="27"/>
    </row>
    <row r="45" spans="1:3" ht="14.25" customHeight="1" x14ac:dyDescent="0.3">
      <c r="A45" s="1">
        <v>11</v>
      </c>
      <c r="B45" s="1" t="e">
        <f t="shared" si="0"/>
        <v>#REF!</v>
      </c>
      <c r="C45" s="27"/>
    </row>
    <row r="46" spans="1:3" ht="14.25" customHeight="1" x14ac:dyDescent="0.3">
      <c r="A46" s="1">
        <v>12</v>
      </c>
      <c r="B46" s="1" t="e">
        <f t="shared" si="0"/>
        <v>#REF!</v>
      </c>
      <c r="C46" s="27"/>
    </row>
    <row r="47" spans="1:3" ht="14.25" customHeight="1" x14ac:dyDescent="0.3">
      <c r="A47" s="1">
        <v>13</v>
      </c>
      <c r="B47" s="1" t="e">
        <f t="shared" si="0"/>
        <v>#REF!</v>
      </c>
      <c r="C47" s="27"/>
    </row>
    <row r="48" spans="1:3" ht="14.25" customHeight="1" x14ac:dyDescent="0.3">
      <c r="A48" s="1">
        <v>14</v>
      </c>
      <c r="B48" s="1" t="e">
        <f t="shared" si="0"/>
        <v>#REF!</v>
      </c>
      <c r="C48" s="27"/>
    </row>
    <row r="49" spans="1:3" ht="14.25" customHeight="1" x14ac:dyDescent="0.3">
      <c r="A49" s="1">
        <v>15</v>
      </c>
      <c r="B49" s="1" t="e">
        <f t="shared" si="0"/>
        <v>#REF!</v>
      </c>
      <c r="C49" s="27"/>
    </row>
    <row r="50" spans="1:3" ht="14.25" customHeight="1" x14ac:dyDescent="0.3">
      <c r="A50" s="1">
        <v>16</v>
      </c>
      <c r="B50" s="1" t="e">
        <f t="shared" si="0"/>
        <v>#REF!</v>
      </c>
      <c r="C50" s="27"/>
    </row>
    <row r="51" spans="1:3" ht="14.25" customHeight="1" x14ac:dyDescent="0.3">
      <c r="A51" s="1">
        <v>17</v>
      </c>
      <c r="B51" s="1" t="e">
        <f t="shared" si="0"/>
        <v>#REF!</v>
      </c>
      <c r="C51" s="27"/>
    </row>
    <row r="52" spans="1:3" ht="14.25" customHeight="1" x14ac:dyDescent="0.3">
      <c r="A52" s="1">
        <v>18</v>
      </c>
      <c r="B52" s="1" t="e">
        <f t="shared" si="0"/>
        <v>#REF!</v>
      </c>
      <c r="C52" s="27"/>
    </row>
    <row r="53" spans="1:3" ht="14.25" customHeight="1" x14ac:dyDescent="0.3">
      <c r="A53" s="1">
        <v>19</v>
      </c>
      <c r="B53" s="1" t="e">
        <f t="shared" si="0"/>
        <v>#REF!</v>
      </c>
      <c r="C53" s="27"/>
    </row>
    <row r="54" spans="1:3" ht="14.25" customHeight="1" x14ac:dyDescent="0.3">
      <c r="A54" s="1" t="s">
        <v>104</v>
      </c>
      <c r="B54" s="1" t="e">
        <f>SUM(B35:B53)</f>
        <v>#REF!</v>
      </c>
      <c r="C54" s="27"/>
    </row>
    <row r="55" spans="1:3" ht="14.25" customHeight="1" x14ac:dyDescent="0.3">
      <c r="C55" s="27"/>
    </row>
    <row r="56" spans="1:3" ht="14.25" customHeight="1" x14ac:dyDescent="0.3">
      <c r="C56" s="27"/>
    </row>
    <row r="57" spans="1:3" ht="14.25" customHeight="1" x14ac:dyDescent="0.3">
      <c r="A57" s="1" t="s">
        <v>105</v>
      </c>
      <c r="C57" s="27"/>
    </row>
    <row r="58" spans="1:3" ht="14.25" customHeight="1" x14ac:dyDescent="0.3">
      <c r="A58" s="1">
        <v>1</v>
      </c>
      <c r="B58" s="1" t="e">
        <f t="shared" ref="B58:B76" si="1">IF(#REF!="X",1,0)</f>
        <v>#REF!</v>
      </c>
      <c r="C58" s="27"/>
    </row>
    <row r="59" spans="1:3" ht="14.25" customHeight="1" x14ac:dyDescent="0.3">
      <c r="A59" s="1">
        <v>2</v>
      </c>
      <c r="B59" s="1" t="e">
        <f t="shared" si="1"/>
        <v>#REF!</v>
      </c>
      <c r="C59" s="27"/>
    </row>
    <row r="60" spans="1:3" ht="14.25" customHeight="1" x14ac:dyDescent="0.3">
      <c r="A60" s="1">
        <v>3</v>
      </c>
      <c r="B60" s="1" t="e">
        <f t="shared" si="1"/>
        <v>#REF!</v>
      </c>
      <c r="C60" s="27"/>
    </row>
    <row r="61" spans="1:3" ht="14.25" customHeight="1" x14ac:dyDescent="0.3">
      <c r="A61" s="1">
        <v>4</v>
      </c>
      <c r="B61" s="1" t="e">
        <f t="shared" si="1"/>
        <v>#REF!</v>
      </c>
      <c r="C61" s="27"/>
    </row>
    <row r="62" spans="1:3" ht="14.25" customHeight="1" x14ac:dyDescent="0.3">
      <c r="A62" s="1">
        <v>5</v>
      </c>
      <c r="B62" s="1" t="e">
        <f t="shared" si="1"/>
        <v>#REF!</v>
      </c>
      <c r="C62" s="27"/>
    </row>
    <row r="63" spans="1:3" ht="14.25" customHeight="1" x14ac:dyDescent="0.3">
      <c r="A63" s="1">
        <v>6</v>
      </c>
      <c r="B63" s="1" t="e">
        <f t="shared" si="1"/>
        <v>#REF!</v>
      </c>
      <c r="C63" s="27"/>
    </row>
    <row r="64" spans="1:3" ht="14.25" customHeight="1" x14ac:dyDescent="0.3">
      <c r="A64" s="1">
        <v>7</v>
      </c>
      <c r="B64" s="1" t="e">
        <f t="shared" si="1"/>
        <v>#REF!</v>
      </c>
      <c r="C64" s="27"/>
    </row>
    <row r="65" spans="1:3" ht="14.25" customHeight="1" x14ac:dyDescent="0.3">
      <c r="A65" s="1">
        <v>8</v>
      </c>
      <c r="B65" s="1" t="e">
        <f t="shared" si="1"/>
        <v>#REF!</v>
      </c>
      <c r="C65" s="27"/>
    </row>
    <row r="66" spans="1:3" ht="14.25" customHeight="1" x14ac:dyDescent="0.3">
      <c r="A66" s="1">
        <v>9</v>
      </c>
      <c r="B66" s="1" t="e">
        <f t="shared" si="1"/>
        <v>#REF!</v>
      </c>
      <c r="C66" s="27"/>
    </row>
    <row r="67" spans="1:3" ht="14.25" customHeight="1" x14ac:dyDescent="0.3">
      <c r="A67" s="1">
        <v>10</v>
      </c>
      <c r="B67" s="1" t="e">
        <f t="shared" si="1"/>
        <v>#REF!</v>
      </c>
      <c r="C67" s="27"/>
    </row>
    <row r="68" spans="1:3" ht="14.25" customHeight="1" x14ac:dyDescent="0.3">
      <c r="A68" s="1">
        <v>11</v>
      </c>
      <c r="B68" s="1" t="e">
        <f t="shared" si="1"/>
        <v>#REF!</v>
      </c>
      <c r="C68" s="27"/>
    </row>
    <row r="69" spans="1:3" ht="14.25" customHeight="1" x14ac:dyDescent="0.3">
      <c r="A69" s="1">
        <v>12</v>
      </c>
      <c r="B69" s="1" t="e">
        <f t="shared" si="1"/>
        <v>#REF!</v>
      </c>
      <c r="C69" s="27"/>
    </row>
    <row r="70" spans="1:3" ht="14.25" customHeight="1" x14ac:dyDescent="0.3">
      <c r="A70" s="1">
        <v>13</v>
      </c>
      <c r="B70" s="1" t="e">
        <f t="shared" si="1"/>
        <v>#REF!</v>
      </c>
      <c r="C70" s="27"/>
    </row>
    <row r="71" spans="1:3" ht="14.25" customHeight="1" x14ac:dyDescent="0.3">
      <c r="A71" s="1">
        <v>14</v>
      </c>
      <c r="B71" s="1" t="e">
        <f t="shared" si="1"/>
        <v>#REF!</v>
      </c>
      <c r="C71" s="27"/>
    </row>
    <row r="72" spans="1:3" ht="14.25" customHeight="1" x14ac:dyDescent="0.3">
      <c r="A72" s="1">
        <v>15</v>
      </c>
      <c r="B72" s="1" t="e">
        <f t="shared" si="1"/>
        <v>#REF!</v>
      </c>
      <c r="C72" s="27"/>
    </row>
    <row r="73" spans="1:3" ht="14.25" customHeight="1" x14ac:dyDescent="0.3">
      <c r="A73" s="1">
        <v>16</v>
      </c>
      <c r="B73" s="1" t="e">
        <f t="shared" si="1"/>
        <v>#REF!</v>
      </c>
      <c r="C73" s="27"/>
    </row>
    <row r="74" spans="1:3" ht="14.25" customHeight="1" x14ac:dyDescent="0.3">
      <c r="A74" s="1">
        <v>17</v>
      </c>
      <c r="B74" s="1" t="e">
        <f t="shared" si="1"/>
        <v>#REF!</v>
      </c>
      <c r="C74" s="27"/>
    </row>
    <row r="75" spans="1:3" ht="14.25" customHeight="1" x14ac:dyDescent="0.3">
      <c r="A75" s="1">
        <v>18</v>
      </c>
      <c r="B75" s="1" t="e">
        <f t="shared" si="1"/>
        <v>#REF!</v>
      </c>
      <c r="C75" s="27"/>
    </row>
    <row r="76" spans="1:3" ht="14.25" customHeight="1" x14ac:dyDescent="0.3">
      <c r="A76" s="1">
        <v>19</v>
      </c>
      <c r="B76" s="1" t="e">
        <f t="shared" si="1"/>
        <v>#REF!</v>
      </c>
      <c r="C76" s="27"/>
    </row>
    <row r="77" spans="1:3" ht="14.25" customHeight="1" x14ac:dyDescent="0.3">
      <c r="A77" s="1" t="s">
        <v>104</v>
      </c>
      <c r="B77" s="1" t="e">
        <f>SUM(B58:B76)</f>
        <v>#REF!</v>
      </c>
      <c r="C77" s="27"/>
    </row>
    <row r="78" spans="1:3" ht="14.25" customHeight="1" x14ac:dyDescent="0.3">
      <c r="C78" s="27"/>
    </row>
    <row r="79" spans="1:3" ht="14.25" customHeight="1" x14ac:dyDescent="0.3">
      <c r="C79" s="27"/>
    </row>
    <row r="80" spans="1:3" ht="14.25" customHeight="1" x14ac:dyDescent="0.3">
      <c r="A80" s="1" t="s">
        <v>106</v>
      </c>
      <c r="C80" s="27"/>
    </row>
    <row r="81" spans="1:3" ht="14.25" customHeight="1" x14ac:dyDescent="0.3">
      <c r="A81" s="1">
        <v>1</v>
      </c>
      <c r="B81" s="1" t="e">
        <f t="shared" ref="B81:B99" si="2">IF(#REF!="X",1,0)</f>
        <v>#REF!</v>
      </c>
      <c r="C81" s="27"/>
    </row>
    <row r="82" spans="1:3" ht="14.25" customHeight="1" x14ac:dyDescent="0.3">
      <c r="A82" s="1">
        <v>2</v>
      </c>
      <c r="B82" s="1" t="e">
        <f t="shared" si="2"/>
        <v>#REF!</v>
      </c>
      <c r="C82" s="27"/>
    </row>
    <row r="83" spans="1:3" ht="14.25" customHeight="1" x14ac:dyDescent="0.3">
      <c r="A83" s="1">
        <v>3</v>
      </c>
      <c r="B83" s="1" t="e">
        <f t="shared" si="2"/>
        <v>#REF!</v>
      </c>
      <c r="C83" s="27"/>
    </row>
    <row r="84" spans="1:3" ht="14.25" customHeight="1" x14ac:dyDescent="0.3">
      <c r="A84" s="1">
        <v>4</v>
      </c>
      <c r="B84" s="1" t="e">
        <f t="shared" si="2"/>
        <v>#REF!</v>
      </c>
      <c r="C84" s="27"/>
    </row>
    <row r="85" spans="1:3" ht="14.25" customHeight="1" x14ac:dyDescent="0.3">
      <c r="A85" s="1">
        <v>5</v>
      </c>
      <c r="B85" s="1" t="e">
        <f t="shared" si="2"/>
        <v>#REF!</v>
      </c>
      <c r="C85" s="27"/>
    </row>
    <row r="86" spans="1:3" ht="14.25" customHeight="1" x14ac:dyDescent="0.3">
      <c r="A86" s="1">
        <v>6</v>
      </c>
      <c r="B86" s="1" t="e">
        <f t="shared" si="2"/>
        <v>#REF!</v>
      </c>
      <c r="C86" s="27"/>
    </row>
    <row r="87" spans="1:3" ht="14.25" customHeight="1" x14ac:dyDescent="0.3">
      <c r="A87" s="1">
        <v>7</v>
      </c>
      <c r="B87" s="1" t="e">
        <f t="shared" si="2"/>
        <v>#REF!</v>
      </c>
      <c r="C87" s="27"/>
    </row>
    <row r="88" spans="1:3" ht="14.25" customHeight="1" x14ac:dyDescent="0.3">
      <c r="A88" s="1">
        <v>8</v>
      </c>
      <c r="B88" s="1" t="e">
        <f t="shared" si="2"/>
        <v>#REF!</v>
      </c>
      <c r="C88" s="27"/>
    </row>
    <row r="89" spans="1:3" ht="14.25" customHeight="1" x14ac:dyDescent="0.3">
      <c r="A89" s="1">
        <v>9</v>
      </c>
      <c r="B89" s="1" t="e">
        <f t="shared" si="2"/>
        <v>#REF!</v>
      </c>
      <c r="C89" s="27"/>
    </row>
    <row r="90" spans="1:3" ht="14.25" customHeight="1" x14ac:dyDescent="0.3">
      <c r="A90" s="1">
        <v>10</v>
      </c>
      <c r="B90" s="1" t="e">
        <f t="shared" si="2"/>
        <v>#REF!</v>
      </c>
      <c r="C90" s="27"/>
    </row>
    <row r="91" spans="1:3" ht="14.25" customHeight="1" x14ac:dyDescent="0.3">
      <c r="A91" s="1">
        <v>11</v>
      </c>
      <c r="B91" s="1" t="e">
        <f t="shared" si="2"/>
        <v>#REF!</v>
      </c>
      <c r="C91" s="27"/>
    </row>
    <row r="92" spans="1:3" ht="14.25" customHeight="1" x14ac:dyDescent="0.3">
      <c r="A92" s="1">
        <v>12</v>
      </c>
      <c r="B92" s="1" t="e">
        <f t="shared" si="2"/>
        <v>#REF!</v>
      </c>
      <c r="C92" s="27"/>
    </row>
    <row r="93" spans="1:3" ht="14.25" customHeight="1" x14ac:dyDescent="0.3">
      <c r="A93" s="1">
        <v>13</v>
      </c>
      <c r="B93" s="1" t="e">
        <f t="shared" si="2"/>
        <v>#REF!</v>
      </c>
      <c r="C93" s="27"/>
    </row>
    <row r="94" spans="1:3" ht="14.25" customHeight="1" x14ac:dyDescent="0.3">
      <c r="A94" s="1">
        <v>14</v>
      </c>
      <c r="B94" s="1" t="e">
        <f t="shared" si="2"/>
        <v>#REF!</v>
      </c>
      <c r="C94" s="27"/>
    </row>
    <row r="95" spans="1:3" ht="14.25" customHeight="1" x14ac:dyDescent="0.3">
      <c r="A95" s="1">
        <v>15</v>
      </c>
      <c r="B95" s="1" t="e">
        <f t="shared" si="2"/>
        <v>#REF!</v>
      </c>
      <c r="C95" s="27"/>
    </row>
    <row r="96" spans="1:3" ht="14.25" customHeight="1" x14ac:dyDescent="0.3">
      <c r="A96" s="1">
        <v>16</v>
      </c>
      <c r="B96" s="1" t="e">
        <f t="shared" si="2"/>
        <v>#REF!</v>
      </c>
      <c r="C96" s="27"/>
    </row>
    <row r="97" spans="1:3" ht="14.25" customHeight="1" x14ac:dyDescent="0.3">
      <c r="A97" s="1">
        <v>17</v>
      </c>
      <c r="B97" s="1" t="e">
        <f t="shared" si="2"/>
        <v>#REF!</v>
      </c>
      <c r="C97" s="27"/>
    </row>
    <row r="98" spans="1:3" ht="14.25" customHeight="1" x14ac:dyDescent="0.3">
      <c r="A98" s="1">
        <v>18</v>
      </c>
      <c r="B98" s="1" t="e">
        <f t="shared" si="2"/>
        <v>#REF!</v>
      </c>
      <c r="C98" s="27"/>
    </row>
    <row r="99" spans="1:3" ht="14.25" customHeight="1" x14ac:dyDescent="0.3">
      <c r="A99" s="1">
        <v>19</v>
      </c>
      <c r="B99" s="1" t="e">
        <f t="shared" si="2"/>
        <v>#REF!</v>
      </c>
      <c r="C99" s="27"/>
    </row>
    <row r="100" spans="1:3" ht="14.25" customHeight="1" x14ac:dyDescent="0.3">
      <c r="A100" s="1" t="s">
        <v>104</v>
      </c>
      <c r="B100" s="1" t="e">
        <f>SUM(B81:B99)</f>
        <v>#REF!</v>
      </c>
      <c r="C100" s="27"/>
    </row>
    <row r="101" spans="1:3" ht="14.25" customHeight="1" x14ac:dyDescent="0.3">
      <c r="C101" s="27"/>
    </row>
    <row r="102" spans="1:3" ht="14.25" customHeight="1" x14ac:dyDescent="0.3">
      <c r="C102" s="27"/>
    </row>
    <row r="103" spans="1:3" ht="14.25" customHeight="1" x14ac:dyDescent="0.3">
      <c r="A103" s="1" t="s">
        <v>107</v>
      </c>
      <c r="C103" s="27"/>
    </row>
    <row r="104" spans="1:3" ht="14.25" customHeight="1" x14ac:dyDescent="0.3">
      <c r="A104" s="1">
        <v>1</v>
      </c>
      <c r="B104" s="1" t="e">
        <f t="shared" ref="B104:B122" si="3">IF(#REF!="X",1,0)</f>
        <v>#REF!</v>
      </c>
      <c r="C104" s="27"/>
    </row>
    <row r="105" spans="1:3" ht="14.25" customHeight="1" x14ac:dyDescent="0.3">
      <c r="A105" s="1">
        <v>2</v>
      </c>
      <c r="B105" s="1" t="e">
        <f t="shared" si="3"/>
        <v>#REF!</v>
      </c>
      <c r="C105" s="27"/>
    </row>
    <row r="106" spans="1:3" ht="14.25" customHeight="1" x14ac:dyDescent="0.3">
      <c r="A106" s="1">
        <v>3</v>
      </c>
      <c r="B106" s="1" t="e">
        <f t="shared" si="3"/>
        <v>#REF!</v>
      </c>
      <c r="C106" s="27"/>
    </row>
    <row r="107" spans="1:3" ht="14.25" customHeight="1" x14ac:dyDescent="0.3">
      <c r="A107" s="1">
        <v>4</v>
      </c>
      <c r="B107" s="1" t="e">
        <f t="shared" si="3"/>
        <v>#REF!</v>
      </c>
      <c r="C107" s="27"/>
    </row>
    <row r="108" spans="1:3" ht="14.25" customHeight="1" x14ac:dyDescent="0.3">
      <c r="A108" s="1">
        <v>5</v>
      </c>
      <c r="B108" s="1" t="e">
        <f t="shared" si="3"/>
        <v>#REF!</v>
      </c>
      <c r="C108" s="27"/>
    </row>
    <row r="109" spans="1:3" ht="14.25" customHeight="1" x14ac:dyDescent="0.3">
      <c r="A109" s="1">
        <v>6</v>
      </c>
      <c r="B109" s="1" t="e">
        <f t="shared" si="3"/>
        <v>#REF!</v>
      </c>
      <c r="C109" s="27"/>
    </row>
    <row r="110" spans="1:3" ht="14.25" customHeight="1" x14ac:dyDescent="0.3">
      <c r="A110" s="1">
        <v>7</v>
      </c>
      <c r="B110" s="1" t="e">
        <f t="shared" si="3"/>
        <v>#REF!</v>
      </c>
      <c r="C110" s="27"/>
    </row>
    <row r="111" spans="1:3" ht="14.25" customHeight="1" x14ac:dyDescent="0.3">
      <c r="A111" s="1">
        <v>8</v>
      </c>
      <c r="B111" s="1" t="e">
        <f t="shared" si="3"/>
        <v>#REF!</v>
      </c>
      <c r="C111" s="27"/>
    </row>
    <row r="112" spans="1:3" ht="14.25" customHeight="1" x14ac:dyDescent="0.3">
      <c r="A112" s="1">
        <v>9</v>
      </c>
      <c r="B112" s="1" t="e">
        <f t="shared" si="3"/>
        <v>#REF!</v>
      </c>
      <c r="C112" s="27"/>
    </row>
    <row r="113" spans="1:3" ht="14.25" customHeight="1" x14ac:dyDescent="0.3">
      <c r="A113" s="1">
        <v>10</v>
      </c>
      <c r="B113" s="1" t="e">
        <f t="shared" si="3"/>
        <v>#REF!</v>
      </c>
      <c r="C113" s="27"/>
    </row>
    <row r="114" spans="1:3" ht="14.25" customHeight="1" x14ac:dyDescent="0.3">
      <c r="A114" s="1">
        <v>11</v>
      </c>
      <c r="B114" s="1" t="e">
        <f t="shared" si="3"/>
        <v>#REF!</v>
      </c>
      <c r="C114" s="27"/>
    </row>
    <row r="115" spans="1:3" ht="14.25" customHeight="1" x14ac:dyDescent="0.3">
      <c r="A115" s="1">
        <v>12</v>
      </c>
      <c r="B115" s="1" t="e">
        <f t="shared" si="3"/>
        <v>#REF!</v>
      </c>
      <c r="C115" s="27"/>
    </row>
    <row r="116" spans="1:3" ht="14.25" customHeight="1" x14ac:dyDescent="0.3">
      <c r="A116" s="1">
        <v>13</v>
      </c>
      <c r="B116" s="1" t="e">
        <f t="shared" si="3"/>
        <v>#REF!</v>
      </c>
      <c r="C116" s="27"/>
    </row>
    <row r="117" spans="1:3" ht="14.25" customHeight="1" x14ac:dyDescent="0.3">
      <c r="A117" s="1">
        <v>14</v>
      </c>
      <c r="B117" s="1" t="e">
        <f t="shared" si="3"/>
        <v>#REF!</v>
      </c>
      <c r="C117" s="27"/>
    </row>
    <row r="118" spans="1:3" ht="14.25" customHeight="1" x14ac:dyDescent="0.3">
      <c r="A118" s="1">
        <v>15</v>
      </c>
      <c r="B118" s="1" t="e">
        <f t="shared" si="3"/>
        <v>#REF!</v>
      </c>
      <c r="C118" s="27"/>
    </row>
    <row r="119" spans="1:3" ht="14.25" customHeight="1" x14ac:dyDescent="0.3">
      <c r="A119" s="1">
        <v>16</v>
      </c>
      <c r="B119" s="1" t="e">
        <f t="shared" si="3"/>
        <v>#REF!</v>
      </c>
      <c r="C119" s="27"/>
    </row>
    <row r="120" spans="1:3" ht="14.25" customHeight="1" x14ac:dyDescent="0.3">
      <c r="A120" s="1">
        <v>17</v>
      </c>
      <c r="B120" s="1" t="e">
        <f t="shared" si="3"/>
        <v>#REF!</v>
      </c>
      <c r="C120" s="27"/>
    </row>
    <row r="121" spans="1:3" ht="14.25" customHeight="1" x14ac:dyDescent="0.3">
      <c r="A121" s="1">
        <v>18</v>
      </c>
      <c r="B121" s="1" t="e">
        <f t="shared" si="3"/>
        <v>#REF!</v>
      </c>
      <c r="C121" s="27"/>
    </row>
    <row r="122" spans="1:3" ht="14.25" customHeight="1" x14ac:dyDescent="0.3">
      <c r="A122" s="1">
        <v>19</v>
      </c>
      <c r="B122" s="1" t="e">
        <f t="shared" si="3"/>
        <v>#REF!</v>
      </c>
      <c r="C122" s="27"/>
    </row>
    <row r="123" spans="1:3" ht="14.25" customHeight="1" x14ac:dyDescent="0.3">
      <c r="A123" s="1" t="s">
        <v>104</v>
      </c>
      <c r="B123" s="1" t="e">
        <f>SUM(B104:B122)</f>
        <v>#REF!</v>
      </c>
      <c r="C123" s="27"/>
    </row>
    <row r="124" spans="1:3" ht="14.25" customHeight="1" x14ac:dyDescent="0.3">
      <c r="C124" s="27"/>
    </row>
    <row r="125" spans="1:3" ht="14.25" customHeight="1" x14ac:dyDescent="0.3">
      <c r="C125" s="27"/>
    </row>
    <row r="126" spans="1:3" ht="14.25" customHeight="1" x14ac:dyDescent="0.3">
      <c r="A126" s="1" t="s">
        <v>107</v>
      </c>
      <c r="C126" s="27"/>
    </row>
    <row r="127" spans="1:3" ht="14.25" customHeight="1" x14ac:dyDescent="0.3">
      <c r="A127" s="1">
        <v>1</v>
      </c>
      <c r="B127" s="1" t="e">
        <f t="shared" ref="B127:B145" si="4">IF(#REF!="X",1,0)</f>
        <v>#REF!</v>
      </c>
      <c r="C127" s="27"/>
    </row>
    <row r="128" spans="1:3" ht="14.25" customHeight="1" x14ac:dyDescent="0.3">
      <c r="A128" s="1">
        <v>2</v>
      </c>
      <c r="B128" s="1" t="e">
        <f t="shared" si="4"/>
        <v>#REF!</v>
      </c>
      <c r="C128" s="27"/>
    </row>
    <row r="129" spans="1:3" ht="14.25" customHeight="1" x14ac:dyDescent="0.3">
      <c r="A129" s="1">
        <v>3</v>
      </c>
      <c r="B129" s="1" t="e">
        <f t="shared" si="4"/>
        <v>#REF!</v>
      </c>
      <c r="C129" s="27"/>
    </row>
    <row r="130" spans="1:3" ht="14.25" customHeight="1" x14ac:dyDescent="0.3">
      <c r="A130" s="1">
        <v>4</v>
      </c>
      <c r="B130" s="1" t="e">
        <f t="shared" si="4"/>
        <v>#REF!</v>
      </c>
      <c r="C130" s="27"/>
    </row>
    <row r="131" spans="1:3" ht="14.25" customHeight="1" x14ac:dyDescent="0.3">
      <c r="A131" s="1">
        <v>5</v>
      </c>
      <c r="B131" s="1" t="e">
        <f t="shared" si="4"/>
        <v>#REF!</v>
      </c>
      <c r="C131" s="27"/>
    </row>
    <row r="132" spans="1:3" ht="14.25" customHeight="1" x14ac:dyDescent="0.3">
      <c r="A132" s="1">
        <v>6</v>
      </c>
      <c r="B132" s="1" t="e">
        <f t="shared" si="4"/>
        <v>#REF!</v>
      </c>
      <c r="C132" s="27"/>
    </row>
    <row r="133" spans="1:3" ht="14.25" customHeight="1" x14ac:dyDescent="0.3">
      <c r="A133" s="1">
        <v>7</v>
      </c>
      <c r="B133" s="1" t="e">
        <f t="shared" si="4"/>
        <v>#REF!</v>
      </c>
      <c r="C133" s="27"/>
    </row>
    <row r="134" spans="1:3" ht="14.25" customHeight="1" x14ac:dyDescent="0.3">
      <c r="A134" s="1">
        <v>8</v>
      </c>
      <c r="B134" s="1" t="e">
        <f t="shared" si="4"/>
        <v>#REF!</v>
      </c>
      <c r="C134" s="27"/>
    </row>
    <row r="135" spans="1:3" ht="14.25" customHeight="1" x14ac:dyDescent="0.3">
      <c r="A135" s="1">
        <v>9</v>
      </c>
      <c r="B135" s="1" t="e">
        <f t="shared" si="4"/>
        <v>#REF!</v>
      </c>
      <c r="C135" s="27"/>
    </row>
    <row r="136" spans="1:3" ht="14.25" customHeight="1" x14ac:dyDescent="0.3">
      <c r="A136" s="1">
        <v>10</v>
      </c>
      <c r="B136" s="1" t="e">
        <f t="shared" si="4"/>
        <v>#REF!</v>
      </c>
      <c r="C136" s="27"/>
    </row>
    <row r="137" spans="1:3" ht="14.25" customHeight="1" x14ac:dyDescent="0.3">
      <c r="A137" s="1">
        <v>11</v>
      </c>
      <c r="B137" s="1" t="e">
        <f t="shared" si="4"/>
        <v>#REF!</v>
      </c>
      <c r="C137" s="27"/>
    </row>
    <row r="138" spans="1:3" ht="14.25" customHeight="1" x14ac:dyDescent="0.3">
      <c r="A138" s="1">
        <v>12</v>
      </c>
      <c r="B138" s="1" t="e">
        <f t="shared" si="4"/>
        <v>#REF!</v>
      </c>
      <c r="C138" s="27"/>
    </row>
    <row r="139" spans="1:3" ht="14.25" customHeight="1" x14ac:dyDescent="0.3">
      <c r="A139" s="1">
        <v>13</v>
      </c>
      <c r="B139" s="1" t="e">
        <f t="shared" si="4"/>
        <v>#REF!</v>
      </c>
      <c r="C139" s="27"/>
    </row>
    <row r="140" spans="1:3" ht="14.25" customHeight="1" x14ac:dyDescent="0.3">
      <c r="A140" s="1">
        <v>14</v>
      </c>
      <c r="B140" s="1" t="e">
        <f t="shared" si="4"/>
        <v>#REF!</v>
      </c>
      <c r="C140" s="27"/>
    </row>
    <row r="141" spans="1:3" ht="14.25" customHeight="1" x14ac:dyDescent="0.3">
      <c r="A141" s="1">
        <v>15</v>
      </c>
      <c r="B141" s="1" t="e">
        <f t="shared" si="4"/>
        <v>#REF!</v>
      </c>
      <c r="C141" s="27"/>
    </row>
    <row r="142" spans="1:3" ht="14.25" customHeight="1" x14ac:dyDescent="0.3">
      <c r="A142" s="1">
        <v>16</v>
      </c>
      <c r="B142" s="1" t="e">
        <f t="shared" si="4"/>
        <v>#REF!</v>
      </c>
      <c r="C142" s="27"/>
    </row>
    <row r="143" spans="1:3" ht="14.25" customHeight="1" x14ac:dyDescent="0.3">
      <c r="A143" s="1">
        <v>17</v>
      </c>
      <c r="B143" s="1" t="e">
        <f t="shared" si="4"/>
        <v>#REF!</v>
      </c>
      <c r="C143" s="27"/>
    </row>
    <row r="144" spans="1:3" ht="14.25" customHeight="1" x14ac:dyDescent="0.3">
      <c r="A144" s="1">
        <v>18</v>
      </c>
      <c r="B144" s="1" t="e">
        <f t="shared" si="4"/>
        <v>#REF!</v>
      </c>
      <c r="C144" s="27"/>
    </row>
    <row r="145" spans="1:3" ht="14.25" customHeight="1" x14ac:dyDescent="0.3">
      <c r="A145" s="1">
        <v>19</v>
      </c>
      <c r="B145" s="1" t="e">
        <f t="shared" si="4"/>
        <v>#REF!</v>
      </c>
      <c r="C145" s="27"/>
    </row>
    <row r="146" spans="1:3" ht="14.25" customHeight="1" x14ac:dyDescent="0.3">
      <c r="A146" s="1" t="s">
        <v>104</v>
      </c>
      <c r="B146" s="1" t="e">
        <f>SUM(B127:B145)</f>
        <v>#REF!</v>
      </c>
      <c r="C146" s="27"/>
    </row>
    <row r="147" spans="1:3" ht="14.25" customHeight="1" x14ac:dyDescent="0.3">
      <c r="C147" s="27"/>
    </row>
    <row r="148" spans="1:3" ht="14.25" customHeight="1" x14ac:dyDescent="0.3">
      <c r="C148" s="27"/>
    </row>
    <row r="149" spans="1:3" ht="14.25" customHeight="1" x14ac:dyDescent="0.3">
      <c r="C149" s="27"/>
    </row>
    <row r="150" spans="1:3" ht="14.25" customHeight="1" x14ac:dyDescent="0.3">
      <c r="A150" s="1" t="s">
        <v>108</v>
      </c>
      <c r="C150" s="27"/>
    </row>
    <row r="151" spans="1:3" ht="14.25" customHeight="1" x14ac:dyDescent="0.3">
      <c r="A151" s="35" t="s">
        <v>109</v>
      </c>
      <c r="C151" s="27"/>
    </row>
    <row r="152" spans="1:3" ht="14.25" customHeight="1" x14ac:dyDescent="0.3">
      <c r="A152" s="1" t="s">
        <v>110</v>
      </c>
      <c r="C152" s="27"/>
    </row>
    <row r="153" spans="1:3" ht="14.25" customHeight="1" x14ac:dyDescent="0.3">
      <c r="A153" s="1" t="s">
        <v>111</v>
      </c>
      <c r="C153" s="27"/>
    </row>
    <row r="154" spans="1:3" ht="14.25" customHeight="1" x14ac:dyDescent="0.3">
      <c r="A154" s="1" t="s">
        <v>112</v>
      </c>
      <c r="C154" s="27"/>
    </row>
    <row r="155" spans="1:3" ht="14.25" customHeight="1" x14ac:dyDescent="0.3">
      <c r="A155" s="1" t="s">
        <v>110</v>
      </c>
      <c r="C155" s="27"/>
    </row>
    <row r="156" spans="1:3" ht="14.25" customHeight="1" x14ac:dyDescent="0.3">
      <c r="A156" s="1" t="s">
        <v>113</v>
      </c>
      <c r="C156" s="27"/>
    </row>
    <row r="157" spans="1:3" ht="14.25" customHeight="1" x14ac:dyDescent="0.3">
      <c r="A157" s="1" t="s">
        <v>114</v>
      </c>
      <c r="C157" s="27"/>
    </row>
    <row r="158" spans="1:3" ht="14.25" customHeight="1" x14ac:dyDescent="0.3">
      <c r="C158" s="27"/>
    </row>
    <row r="159" spans="1:3" ht="14.25" customHeight="1" x14ac:dyDescent="0.3">
      <c r="A159" s="35" t="s">
        <v>115</v>
      </c>
      <c r="B159" s="1" t="s">
        <v>68</v>
      </c>
      <c r="C159" s="27"/>
    </row>
    <row r="160" spans="1:3" ht="14.25" customHeight="1" x14ac:dyDescent="0.3">
      <c r="A160" s="1" t="s">
        <v>110</v>
      </c>
      <c r="C160" s="27"/>
    </row>
    <row r="161" spans="1:3" ht="14.25" customHeight="1" x14ac:dyDescent="0.3">
      <c r="A161" s="1" t="s">
        <v>116</v>
      </c>
      <c r="C161" s="27"/>
    </row>
    <row r="162" spans="1:3" ht="14.25" customHeight="1" x14ac:dyDescent="0.3">
      <c r="A162" s="1" t="s">
        <v>117</v>
      </c>
      <c r="C162" s="27"/>
    </row>
    <row r="163" spans="1:3" ht="14.25" customHeight="1" x14ac:dyDescent="0.3">
      <c r="C163" s="27"/>
    </row>
    <row r="164" spans="1:3" ht="14.25" customHeight="1" x14ac:dyDescent="0.3">
      <c r="A164" s="35" t="s">
        <v>118</v>
      </c>
      <c r="C164" s="27"/>
    </row>
    <row r="165" spans="1:3" ht="14.25" customHeight="1" x14ac:dyDescent="0.3">
      <c r="A165" s="1" t="s">
        <v>110</v>
      </c>
      <c r="C165" s="27"/>
    </row>
    <row r="166" spans="1:3" ht="14.25" customHeight="1" x14ac:dyDescent="0.3">
      <c r="A166" s="1" t="s">
        <v>119</v>
      </c>
      <c r="C166" s="27"/>
    </row>
    <row r="167" spans="1:3" ht="14.25" customHeight="1" x14ac:dyDescent="0.3">
      <c r="A167" s="1" t="s">
        <v>120</v>
      </c>
      <c r="C167" s="27"/>
    </row>
    <row r="168" spans="1:3" ht="14.25" customHeight="1" x14ac:dyDescent="0.3">
      <c r="A168" s="1" t="s">
        <v>121</v>
      </c>
      <c r="C168" s="27"/>
    </row>
    <row r="169" spans="1:3" ht="14.25" customHeight="1" x14ac:dyDescent="0.3">
      <c r="C169" s="27"/>
    </row>
    <row r="170" spans="1:3" ht="14.25" customHeight="1" x14ac:dyDescent="0.3">
      <c r="A170" s="35" t="s">
        <v>122</v>
      </c>
      <c r="C170" s="27"/>
    </row>
    <row r="171" spans="1:3" ht="14.25" customHeight="1" x14ac:dyDescent="0.3">
      <c r="A171" s="1" t="s">
        <v>110</v>
      </c>
      <c r="C171" s="27"/>
    </row>
    <row r="172" spans="1:3" ht="14.25" customHeight="1" x14ac:dyDescent="0.3">
      <c r="A172" s="1" t="s">
        <v>123</v>
      </c>
      <c r="C172" s="27"/>
    </row>
    <row r="173" spans="1:3" ht="14.25" customHeight="1" x14ac:dyDescent="0.3">
      <c r="A173" s="1" t="s">
        <v>124</v>
      </c>
      <c r="C173" s="27"/>
    </row>
    <row r="174" spans="1:3" ht="14.25" customHeight="1" x14ac:dyDescent="0.3">
      <c r="C174" s="27"/>
    </row>
    <row r="175" spans="1:3" ht="14.25" customHeight="1" x14ac:dyDescent="0.3">
      <c r="A175" s="35" t="s">
        <v>125</v>
      </c>
      <c r="C175" s="27"/>
    </row>
    <row r="176" spans="1:3" ht="14.25" customHeight="1" x14ac:dyDescent="0.3">
      <c r="A176" s="1" t="s">
        <v>110</v>
      </c>
      <c r="C176" s="27"/>
    </row>
    <row r="177" spans="1:3" ht="14.25" customHeight="1" x14ac:dyDescent="0.3">
      <c r="A177" s="1" t="s">
        <v>126</v>
      </c>
      <c r="C177" s="27"/>
    </row>
    <row r="178" spans="1:3" ht="14.25" customHeight="1" x14ac:dyDescent="0.3">
      <c r="A178" s="1" t="s">
        <v>127</v>
      </c>
      <c r="C178" s="27"/>
    </row>
    <row r="179" spans="1:3" ht="14.25" customHeight="1" x14ac:dyDescent="0.3">
      <c r="C179" s="27"/>
    </row>
    <row r="180" spans="1:3" ht="14.25" customHeight="1" x14ac:dyDescent="0.3">
      <c r="A180" s="35" t="s">
        <v>128</v>
      </c>
      <c r="C180" s="27"/>
    </row>
    <row r="181" spans="1:3" ht="14.25" customHeight="1" x14ac:dyDescent="0.3">
      <c r="A181" s="1" t="s">
        <v>110</v>
      </c>
      <c r="C181" s="27"/>
    </row>
    <row r="182" spans="1:3" ht="14.25" customHeight="1" x14ac:dyDescent="0.3">
      <c r="A182" s="1" t="s">
        <v>129</v>
      </c>
      <c r="C182" s="27"/>
    </row>
    <row r="183" spans="1:3" ht="14.25" customHeight="1" x14ac:dyDescent="0.3">
      <c r="A183" s="1" t="s">
        <v>130</v>
      </c>
      <c r="C183" s="27"/>
    </row>
    <row r="184" spans="1:3" ht="14.25" customHeight="1" x14ac:dyDescent="0.3">
      <c r="A184" s="1" t="s">
        <v>131</v>
      </c>
      <c r="C184" s="27"/>
    </row>
    <row r="185" spans="1:3" ht="14.25" customHeight="1" x14ac:dyDescent="0.3">
      <c r="C185" s="27"/>
    </row>
    <row r="186" spans="1:3" ht="14.25" customHeight="1" x14ac:dyDescent="0.3">
      <c r="A186" s="35" t="s">
        <v>132</v>
      </c>
      <c r="C186" s="27"/>
    </row>
    <row r="187" spans="1:3" ht="14.25" customHeight="1" x14ac:dyDescent="0.3">
      <c r="A187" s="1" t="s">
        <v>110</v>
      </c>
      <c r="C187" s="27"/>
    </row>
    <row r="188" spans="1:3" ht="14.25" customHeight="1" x14ac:dyDescent="0.3">
      <c r="A188" s="1" t="s">
        <v>133</v>
      </c>
      <c r="C188" s="27"/>
    </row>
    <row r="189" spans="1:3" ht="14.25" customHeight="1" x14ac:dyDescent="0.3">
      <c r="A189" s="1" t="s">
        <v>134</v>
      </c>
      <c r="C189" s="27"/>
    </row>
    <row r="190" spans="1:3" ht="14.25" customHeight="1" x14ac:dyDescent="0.3">
      <c r="A190" s="1" t="s">
        <v>135</v>
      </c>
      <c r="C190" s="27"/>
    </row>
    <row r="191" spans="1:3" ht="14.25" customHeight="1" x14ac:dyDescent="0.3">
      <c r="C191" s="27"/>
    </row>
    <row r="192" spans="1:3" ht="14.25" customHeight="1" x14ac:dyDescent="0.3">
      <c r="C192" s="27"/>
    </row>
    <row r="193" spans="3:3" ht="14.25" customHeight="1" x14ac:dyDescent="0.3">
      <c r="C193" s="27"/>
    </row>
    <row r="194" spans="3:3" ht="14.25" customHeight="1" x14ac:dyDescent="0.3">
      <c r="C194" s="27"/>
    </row>
    <row r="195" spans="3:3" ht="14.25" customHeight="1" x14ac:dyDescent="0.3">
      <c r="C195" s="27"/>
    </row>
    <row r="196" spans="3:3" ht="14.25" customHeight="1" x14ac:dyDescent="0.3">
      <c r="C196" s="27"/>
    </row>
    <row r="197" spans="3:3" ht="14.25" customHeight="1" x14ac:dyDescent="0.3">
      <c r="C197" s="27"/>
    </row>
    <row r="198" spans="3:3" ht="14.25" customHeight="1" x14ac:dyDescent="0.3">
      <c r="C198" s="27"/>
    </row>
    <row r="199" spans="3:3" ht="14.25" customHeight="1" x14ac:dyDescent="0.3">
      <c r="C199" s="27"/>
    </row>
    <row r="200" spans="3:3" ht="14.25" customHeight="1" x14ac:dyDescent="0.3">
      <c r="C200" s="27"/>
    </row>
    <row r="201" spans="3:3" ht="14.25" customHeight="1" x14ac:dyDescent="0.3">
      <c r="C201" s="27"/>
    </row>
    <row r="202" spans="3:3" ht="14.25" customHeight="1" x14ac:dyDescent="0.3">
      <c r="C202" s="27"/>
    </row>
    <row r="203" spans="3:3" ht="14.25" customHeight="1" x14ac:dyDescent="0.3">
      <c r="C203" s="27"/>
    </row>
    <row r="204" spans="3:3" ht="14.25" customHeight="1" x14ac:dyDescent="0.3">
      <c r="C204" s="27"/>
    </row>
    <row r="205" spans="3:3" ht="14.25" customHeight="1" x14ac:dyDescent="0.3">
      <c r="C205" s="27"/>
    </row>
    <row r="206" spans="3:3" ht="14.25" customHeight="1" x14ac:dyDescent="0.3">
      <c r="C206" s="27"/>
    </row>
    <row r="207" spans="3:3" ht="14.25" customHeight="1" x14ac:dyDescent="0.3">
      <c r="C207" s="27"/>
    </row>
    <row r="208" spans="3:3" ht="14.25" customHeight="1" x14ac:dyDescent="0.3">
      <c r="C208" s="27"/>
    </row>
    <row r="209" spans="3:3" ht="14.25" customHeight="1" x14ac:dyDescent="0.3">
      <c r="C209" s="27"/>
    </row>
    <row r="210" spans="3:3" ht="14.25" customHeight="1" x14ac:dyDescent="0.3">
      <c r="C210" s="27"/>
    </row>
    <row r="211" spans="3:3" ht="14.25" customHeight="1" x14ac:dyDescent="0.3">
      <c r="C211" s="27"/>
    </row>
    <row r="212" spans="3:3" ht="14.25" customHeight="1" x14ac:dyDescent="0.3">
      <c r="C212" s="27"/>
    </row>
    <row r="213" spans="3:3" ht="14.25" customHeight="1" x14ac:dyDescent="0.3">
      <c r="C213" s="27"/>
    </row>
    <row r="214" spans="3:3" ht="14.25" customHeight="1" x14ac:dyDescent="0.3">
      <c r="C214" s="27"/>
    </row>
    <row r="215" spans="3:3" ht="14.25" customHeight="1" x14ac:dyDescent="0.3">
      <c r="C215" s="27"/>
    </row>
    <row r="216" spans="3:3" ht="14.25" customHeight="1" x14ac:dyDescent="0.3">
      <c r="C216" s="27"/>
    </row>
    <row r="217" spans="3:3" ht="14.25" customHeight="1" x14ac:dyDescent="0.3">
      <c r="C217" s="27"/>
    </row>
    <row r="218" spans="3:3" ht="14.25" customHeight="1" x14ac:dyDescent="0.3">
      <c r="C218" s="27"/>
    </row>
    <row r="219" spans="3:3" ht="14.25" customHeight="1" x14ac:dyDescent="0.3">
      <c r="C219" s="27"/>
    </row>
    <row r="220" spans="3:3" ht="14.25" customHeight="1" x14ac:dyDescent="0.3">
      <c r="C220" s="27"/>
    </row>
    <row r="221" spans="3:3" ht="14.25" customHeight="1" x14ac:dyDescent="0.3">
      <c r="C221" s="27"/>
    </row>
    <row r="222" spans="3:3" ht="14.25" customHeight="1" x14ac:dyDescent="0.3">
      <c r="C222" s="27"/>
    </row>
    <row r="223" spans="3:3" ht="14.25" customHeight="1" x14ac:dyDescent="0.3">
      <c r="C223" s="27"/>
    </row>
    <row r="224" spans="3:3" ht="14.25" customHeight="1" x14ac:dyDescent="0.3">
      <c r="C224" s="27"/>
    </row>
    <row r="225" spans="3:3" ht="14.25" customHeight="1" x14ac:dyDescent="0.3">
      <c r="C225" s="27"/>
    </row>
    <row r="226" spans="3:3" ht="14.25" customHeight="1" x14ac:dyDescent="0.3">
      <c r="C226" s="27"/>
    </row>
    <row r="227" spans="3:3" ht="14.25" customHeight="1" x14ac:dyDescent="0.3">
      <c r="C227" s="27"/>
    </row>
    <row r="228" spans="3:3" ht="14.25" customHeight="1" x14ac:dyDescent="0.3">
      <c r="C228" s="27"/>
    </row>
    <row r="229" spans="3:3" ht="14.25" customHeight="1" x14ac:dyDescent="0.3">
      <c r="C229" s="27"/>
    </row>
    <row r="230" spans="3:3" ht="14.25" customHeight="1" x14ac:dyDescent="0.3">
      <c r="C230" s="27"/>
    </row>
    <row r="231" spans="3:3" ht="14.25" customHeight="1" x14ac:dyDescent="0.3">
      <c r="C231" s="27"/>
    </row>
    <row r="232" spans="3:3" ht="14.25" customHeight="1" x14ac:dyDescent="0.3">
      <c r="C232" s="27"/>
    </row>
    <row r="233" spans="3:3" ht="14.25" customHeight="1" x14ac:dyDescent="0.3">
      <c r="C233" s="27"/>
    </row>
    <row r="234" spans="3:3" ht="14.25" customHeight="1" x14ac:dyDescent="0.3">
      <c r="C234" s="27"/>
    </row>
    <row r="235" spans="3:3" ht="14.25" customHeight="1" x14ac:dyDescent="0.3">
      <c r="C235" s="27"/>
    </row>
    <row r="236" spans="3:3" ht="14.25" customHeight="1" x14ac:dyDescent="0.3">
      <c r="C236" s="27"/>
    </row>
    <row r="237" spans="3:3" ht="14.25" customHeight="1" x14ac:dyDescent="0.3">
      <c r="C237" s="27"/>
    </row>
    <row r="238" spans="3:3" ht="14.25" customHeight="1" x14ac:dyDescent="0.3">
      <c r="C238" s="27"/>
    </row>
    <row r="239" spans="3:3" ht="14.25" customHeight="1" x14ac:dyDescent="0.3">
      <c r="C239" s="27"/>
    </row>
    <row r="240" spans="3:3" ht="14.25" customHeight="1" x14ac:dyDescent="0.3">
      <c r="C240" s="27"/>
    </row>
    <row r="241" spans="3:3" ht="14.25" customHeight="1" x14ac:dyDescent="0.3">
      <c r="C241" s="27"/>
    </row>
    <row r="242" spans="3:3" ht="14.25" customHeight="1" x14ac:dyDescent="0.3">
      <c r="C242" s="27"/>
    </row>
    <row r="243" spans="3:3" ht="14.25" customHeight="1" x14ac:dyDescent="0.3">
      <c r="C243" s="27"/>
    </row>
    <row r="244" spans="3:3" ht="14.25" customHeight="1" x14ac:dyDescent="0.3">
      <c r="C244" s="27"/>
    </row>
    <row r="245" spans="3:3" ht="14.25" customHeight="1" x14ac:dyDescent="0.3">
      <c r="C245" s="27"/>
    </row>
    <row r="246" spans="3:3" ht="14.25" customHeight="1" x14ac:dyDescent="0.3">
      <c r="C246" s="27"/>
    </row>
    <row r="247" spans="3:3" ht="14.25" customHeight="1" x14ac:dyDescent="0.3">
      <c r="C247" s="27"/>
    </row>
    <row r="248" spans="3:3" ht="14.25" customHeight="1" x14ac:dyDescent="0.3">
      <c r="C248" s="27"/>
    </row>
    <row r="249" spans="3:3" ht="14.25" customHeight="1" x14ac:dyDescent="0.3">
      <c r="C249" s="27"/>
    </row>
    <row r="250" spans="3:3" ht="14.25" customHeight="1" x14ac:dyDescent="0.3">
      <c r="C250" s="27"/>
    </row>
    <row r="251" spans="3:3" ht="14.25" customHeight="1" x14ac:dyDescent="0.3">
      <c r="C251" s="27"/>
    </row>
    <row r="252" spans="3:3" ht="14.25" customHeight="1" x14ac:dyDescent="0.3">
      <c r="C252" s="27"/>
    </row>
    <row r="253" spans="3:3" ht="14.25" customHeight="1" x14ac:dyDescent="0.3">
      <c r="C253" s="27"/>
    </row>
    <row r="254" spans="3:3" ht="14.25" customHeight="1" x14ac:dyDescent="0.3">
      <c r="C254" s="27"/>
    </row>
    <row r="255" spans="3:3" ht="14.25" customHeight="1" x14ac:dyDescent="0.3">
      <c r="C255" s="27"/>
    </row>
    <row r="256" spans="3:3" ht="14.25" customHeight="1" x14ac:dyDescent="0.3">
      <c r="C256" s="27"/>
    </row>
    <row r="257" spans="3:3" ht="14.25" customHeight="1" x14ac:dyDescent="0.3">
      <c r="C257" s="27"/>
    </row>
    <row r="258" spans="3:3" ht="14.25" customHeight="1" x14ac:dyDescent="0.3">
      <c r="C258" s="27"/>
    </row>
    <row r="259" spans="3:3" ht="14.25" customHeight="1" x14ac:dyDescent="0.3">
      <c r="C259" s="27"/>
    </row>
    <row r="260" spans="3:3" ht="14.25" customHeight="1" x14ac:dyDescent="0.3">
      <c r="C260" s="27"/>
    </row>
    <row r="261" spans="3:3" ht="14.25" customHeight="1" x14ac:dyDescent="0.3">
      <c r="C261" s="27"/>
    </row>
    <row r="262" spans="3:3" ht="14.25" customHeight="1" x14ac:dyDescent="0.3">
      <c r="C262" s="27"/>
    </row>
    <row r="263" spans="3:3" ht="14.25" customHeight="1" x14ac:dyDescent="0.3">
      <c r="C263" s="27"/>
    </row>
    <row r="264" spans="3:3" ht="14.25" customHeight="1" x14ac:dyDescent="0.3">
      <c r="C264" s="27"/>
    </row>
    <row r="265" spans="3:3" ht="14.25" customHeight="1" x14ac:dyDescent="0.3">
      <c r="C265" s="27"/>
    </row>
    <row r="266" spans="3:3" ht="14.25" customHeight="1" x14ac:dyDescent="0.3">
      <c r="C266" s="27"/>
    </row>
    <row r="267" spans="3:3" ht="14.25" customHeight="1" x14ac:dyDescent="0.3">
      <c r="C267" s="27"/>
    </row>
    <row r="268" spans="3:3" ht="14.25" customHeight="1" x14ac:dyDescent="0.3">
      <c r="C268" s="27"/>
    </row>
    <row r="269" spans="3:3" ht="14.25" customHeight="1" x14ac:dyDescent="0.3">
      <c r="C269" s="27"/>
    </row>
    <row r="270" spans="3:3" ht="14.25" customHeight="1" x14ac:dyDescent="0.3">
      <c r="C270" s="27"/>
    </row>
    <row r="271" spans="3:3" ht="14.25" customHeight="1" x14ac:dyDescent="0.3">
      <c r="C271" s="27"/>
    </row>
    <row r="272" spans="3:3" ht="14.25" customHeight="1" x14ac:dyDescent="0.3">
      <c r="C272" s="27"/>
    </row>
    <row r="273" spans="3:3" ht="14.25" customHeight="1" x14ac:dyDescent="0.3">
      <c r="C273" s="27"/>
    </row>
    <row r="274" spans="3:3" ht="14.25" customHeight="1" x14ac:dyDescent="0.3">
      <c r="C274" s="27"/>
    </row>
    <row r="275" spans="3:3" ht="14.25" customHeight="1" x14ac:dyDescent="0.3">
      <c r="C275" s="27"/>
    </row>
    <row r="276" spans="3:3" ht="14.25" customHeight="1" x14ac:dyDescent="0.3">
      <c r="C276" s="27"/>
    </row>
    <row r="277" spans="3:3" ht="14.25" customHeight="1" x14ac:dyDescent="0.3">
      <c r="C277" s="27"/>
    </row>
    <row r="278" spans="3:3" ht="14.25" customHeight="1" x14ac:dyDescent="0.3">
      <c r="C278" s="27"/>
    </row>
    <row r="279" spans="3:3" ht="14.25" customHeight="1" x14ac:dyDescent="0.3">
      <c r="C279" s="27"/>
    </row>
    <row r="280" spans="3:3" ht="14.25" customHeight="1" x14ac:dyDescent="0.3">
      <c r="C280" s="27"/>
    </row>
    <row r="281" spans="3:3" ht="14.25" customHeight="1" x14ac:dyDescent="0.3">
      <c r="C281" s="27"/>
    </row>
    <row r="282" spans="3:3" ht="14.25" customHeight="1" x14ac:dyDescent="0.3">
      <c r="C282" s="27"/>
    </row>
    <row r="283" spans="3:3" ht="14.25" customHeight="1" x14ac:dyDescent="0.3">
      <c r="C283" s="27"/>
    </row>
    <row r="284" spans="3:3" ht="14.25" customHeight="1" x14ac:dyDescent="0.3">
      <c r="C284" s="27"/>
    </row>
    <row r="285" spans="3:3" ht="14.25" customHeight="1" x14ac:dyDescent="0.3">
      <c r="C285" s="27"/>
    </row>
    <row r="286" spans="3:3" ht="14.25" customHeight="1" x14ac:dyDescent="0.3">
      <c r="C286" s="27"/>
    </row>
    <row r="287" spans="3:3" ht="14.25" customHeight="1" x14ac:dyDescent="0.3">
      <c r="C287" s="27"/>
    </row>
    <row r="288" spans="3:3" ht="14.25" customHeight="1" x14ac:dyDescent="0.3">
      <c r="C288" s="27"/>
    </row>
    <row r="289" spans="3:3" ht="14.25" customHeight="1" x14ac:dyDescent="0.3">
      <c r="C289" s="27"/>
    </row>
    <row r="290" spans="3:3" ht="14.25" customHeight="1" x14ac:dyDescent="0.3">
      <c r="C290" s="27"/>
    </row>
    <row r="291" spans="3:3" ht="14.25" customHeight="1" x14ac:dyDescent="0.3">
      <c r="C291" s="27"/>
    </row>
    <row r="292" spans="3:3" ht="14.25" customHeight="1" x14ac:dyDescent="0.3">
      <c r="C292" s="27"/>
    </row>
    <row r="293" spans="3:3" ht="14.25" customHeight="1" x14ac:dyDescent="0.3">
      <c r="C293" s="27"/>
    </row>
    <row r="294" spans="3:3" ht="14.25" customHeight="1" x14ac:dyDescent="0.3">
      <c r="C294" s="27"/>
    </row>
    <row r="295" spans="3:3" ht="14.25" customHeight="1" x14ac:dyDescent="0.3">
      <c r="C295" s="27"/>
    </row>
    <row r="296" spans="3:3" ht="14.25" customHeight="1" x14ac:dyDescent="0.3">
      <c r="C296" s="27"/>
    </row>
    <row r="297" spans="3:3" ht="14.25" customHeight="1" x14ac:dyDescent="0.3">
      <c r="C297" s="27"/>
    </row>
    <row r="298" spans="3:3" ht="14.25" customHeight="1" x14ac:dyDescent="0.3">
      <c r="C298" s="27"/>
    </row>
    <row r="299" spans="3:3" ht="14.25" customHeight="1" x14ac:dyDescent="0.3">
      <c r="C299" s="27"/>
    </row>
    <row r="300" spans="3:3" ht="14.25" customHeight="1" x14ac:dyDescent="0.3">
      <c r="C300" s="27"/>
    </row>
    <row r="301" spans="3:3" ht="14.25" customHeight="1" x14ac:dyDescent="0.3">
      <c r="C301" s="27"/>
    </row>
    <row r="302" spans="3:3" ht="14.25" customHeight="1" x14ac:dyDescent="0.3">
      <c r="C302" s="27"/>
    </row>
    <row r="303" spans="3:3" ht="14.25" customHeight="1" x14ac:dyDescent="0.3">
      <c r="C303" s="27"/>
    </row>
    <row r="304" spans="3:3" ht="14.25" customHeight="1" x14ac:dyDescent="0.3">
      <c r="C304" s="27"/>
    </row>
    <row r="305" spans="3:3" ht="14.25" customHeight="1" x14ac:dyDescent="0.3">
      <c r="C305" s="27"/>
    </row>
    <row r="306" spans="3:3" ht="14.25" customHeight="1" x14ac:dyDescent="0.3">
      <c r="C306" s="27"/>
    </row>
    <row r="307" spans="3:3" ht="14.25" customHeight="1" x14ac:dyDescent="0.3">
      <c r="C307" s="27"/>
    </row>
    <row r="308" spans="3:3" ht="14.25" customHeight="1" x14ac:dyDescent="0.3">
      <c r="C308" s="27"/>
    </row>
    <row r="309" spans="3:3" ht="14.25" customHeight="1" x14ac:dyDescent="0.3">
      <c r="C309" s="27"/>
    </row>
    <row r="310" spans="3:3" ht="14.25" customHeight="1" x14ac:dyDescent="0.3">
      <c r="C310" s="27"/>
    </row>
    <row r="311" spans="3:3" ht="14.25" customHeight="1" x14ac:dyDescent="0.3">
      <c r="C311" s="27"/>
    </row>
    <row r="312" spans="3:3" ht="14.25" customHeight="1" x14ac:dyDescent="0.3">
      <c r="C312" s="27"/>
    </row>
    <row r="313" spans="3:3" ht="14.25" customHeight="1" x14ac:dyDescent="0.3">
      <c r="C313" s="27"/>
    </row>
    <row r="314" spans="3:3" ht="14.25" customHeight="1" x14ac:dyDescent="0.3">
      <c r="C314" s="27"/>
    </row>
    <row r="315" spans="3:3" ht="14.25" customHeight="1" x14ac:dyDescent="0.3">
      <c r="C315" s="27"/>
    </row>
    <row r="316" spans="3:3" ht="14.25" customHeight="1" x14ac:dyDescent="0.3">
      <c r="C316" s="27"/>
    </row>
    <row r="317" spans="3:3" ht="14.25" customHeight="1" x14ac:dyDescent="0.3">
      <c r="C317" s="27"/>
    </row>
    <row r="318" spans="3:3" ht="14.25" customHeight="1" x14ac:dyDescent="0.3">
      <c r="C318" s="27"/>
    </row>
    <row r="319" spans="3:3" ht="14.25" customHeight="1" x14ac:dyDescent="0.3">
      <c r="C319" s="27"/>
    </row>
    <row r="320" spans="3:3" ht="14.25" customHeight="1" x14ac:dyDescent="0.3">
      <c r="C320" s="27"/>
    </row>
    <row r="321" spans="3:3" ht="14.25" customHeight="1" x14ac:dyDescent="0.3">
      <c r="C321" s="27"/>
    </row>
    <row r="322" spans="3:3" ht="14.25" customHeight="1" x14ac:dyDescent="0.3">
      <c r="C322" s="27"/>
    </row>
    <row r="323" spans="3:3" ht="14.25" customHeight="1" x14ac:dyDescent="0.3">
      <c r="C323" s="27"/>
    </row>
    <row r="324" spans="3:3" ht="14.25" customHeight="1" x14ac:dyDescent="0.3">
      <c r="C324" s="27"/>
    </row>
    <row r="325" spans="3:3" ht="14.25" customHeight="1" x14ac:dyDescent="0.3">
      <c r="C325" s="27"/>
    </row>
    <row r="326" spans="3:3" ht="14.25" customHeight="1" x14ac:dyDescent="0.3">
      <c r="C326" s="27"/>
    </row>
    <row r="327" spans="3:3" ht="14.25" customHeight="1" x14ac:dyDescent="0.3">
      <c r="C327" s="27"/>
    </row>
    <row r="328" spans="3:3" ht="14.25" customHeight="1" x14ac:dyDescent="0.3">
      <c r="C328" s="27"/>
    </row>
    <row r="329" spans="3:3" ht="14.25" customHeight="1" x14ac:dyDescent="0.3">
      <c r="C329" s="27"/>
    </row>
    <row r="330" spans="3:3" ht="14.25" customHeight="1" x14ac:dyDescent="0.3">
      <c r="C330" s="27"/>
    </row>
    <row r="331" spans="3:3" ht="14.25" customHeight="1" x14ac:dyDescent="0.3">
      <c r="C331" s="27"/>
    </row>
    <row r="332" spans="3:3" ht="14.25" customHeight="1" x14ac:dyDescent="0.3">
      <c r="C332" s="27"/>
    </row>
    <row r="333" spans="3:3" ht="14.25" customHeight="1" x14ac:dyDescent="0.3">
      <c r="C333" s="27"/>
    </row>
    <row r="334" spans="3:3" ht="14.25" customHeight="1" x14ac:dyDescent="0.3">
      <c r="C334" s="27"/>
    </row>
    <row r="335" spans="3:3" ht="14.25" customHeight="1" x14ac:dyDescent="0.3">
      <c r="C335" s="27"/>
    </row>
    <row r="336" spans="3:3" ht="14.25" customHeight="1" x14ac:dyDescent="0.3">
      <c r="C336" s="27"/>
    </row>
    <row r="337" spans="3:3" ht="14.25" customHeight="1" x14ac:dyDescent="0.3">
      <c r="C337" s="27"/>
    </row>
    <row r="338" spans="3:3" ht="14.25" customHeight="1" x14ac:dyDescent="0.3">
      <c r="C338" s="27"/>
    </row>
    <row r="339" spans="3:3" ht="14.25" customHeight="1" x14ac:dyDescent="0.3">
      <c r="C339" s="27"/>
    </row>
    <row r="340" spans="3:3" ht="14.25" customHeight="1" x14ac:dyDescent="0.3">
      <c r="C340" s="27"/>
    </row>
    <row r="341" spans="3:3" ht="14.25" customHeight="1" x14ac:dyDescent="0.3">
      <c r="C341" s="27"/>
    </row>
    <row r="342" spans="3:3" ht="14.25" customHeight="1" x14ac:dyDescent="0.3">
      <c r="C342" s="27"/>
    </row>
    <row r="343" spans="3:3" ht="14.25" customHeight="1" x14ac:dyDescent="0.3">
      <c r="C343" s="27"/>
    </row>
    <row r="344" spans="3:3" ht="14.25" customHeight="1" x14ac:dyDescent="0.3">
      <c r="C344" s="27"/>
    </row>
    <row r="345" spans="3:3" ht="14.25" customHeight="1" x14ac:dyDescent="0.3">
      <c r="C345" s="27"/>
    </row>
    <row r="346" spans="3:3" ht="14.25" customHeight="1" x14ac:dyDescent="0.3">
      <c r="C346" s="27"/>
    </row>
    <row r="347" spans="3:3" ht="14.25" customHeight="1" x14ac:dyDescent="0.3">
      <c r="C347" s="27"/>
    </row>
    <row r="348" spans="3:3" ht="14.25" customHeight="1" x14ac:dyDescent="0.3">
      <c r="C348" s="27"/>
    </row>
    <row r="349" spans="3:3" ht="14.25" customHeight="1" x14ac:dyDescent="0.3">
      <c r="C349" s="27"/>
    </row>
    <row r="350" spans="3:3" ht="14.25" customHeight="1" x14ac:dyDescent="0.3">
      <c r="C350" s="27"/>
    </row>
    <row r="351" spans="3:3" ht="14.25" customHeight="1" x14ac:dyDescent="0.3">
      <c r="C351" s="27"/>
    </row>
    <row r="352" spans="3:3" ht="14.25" customHeight="1" x14ac:dyDescent="0.3">
      <c r="C352" s="27"/>
    </row>
    <row r="353" spans="3:3" ht="14.25" customHeight="1" x14ac:dyDescent="0.3">
      <c r="C353" s="27"/>
    </row>
    <row r="354" spans="3:3" ht="14.25" customHeight="1" x14ac:dyDescent="0.3">
      <c r="C354" s="27"/>
    </row>
    <row r="355" spans="3:3" ht="14.25" customHeight="1" x14ac:dyDescent="0.3">
      <c r="C355" s="27"/>
    </row>
    <row r="356" spans="3:3" ht="14.25" customHeight="1" x14ac:dyDescent="0.3">
      <c r="C356" s="27"/>
    </row>
    <row r="357" spans="3:3" ht="14.25" customHeight="1" x14ac:dyDescent="0.3">
      <c r="C357" s="27"/>
    </row>
    <row r="358" spans="3:3" ht="14.25" customHeight="1" x14ac:dyDescent="0.3">
      <c r="C358" s="27"/>
    </row>
    <row r="359" spans="3:3" ht="14.25" customHeight="1" x14ac:dyDescent="0.3">
      <c r="C359" s="27"/>
    </row>
    <row r="360" spans="3:3" ht="14.25" customHeight="1" x14ac:dyDescent="0.3">
      <c r="C360" s="27"/>
    </row>
    <row r="361" spans="3:3" ht="14.25" customHeight="1" x14ac:dyDescent="0.3">
      <c r="C361" s="27"/>
    </row>
    <row r="362" spans="3:3" ht="14.25" customHeight="1" x14ac:dyDescent="0.3">
      <c r="C362" s="27"/>
    </row>
    <row r="363" spans="3:3" ht="14.25" customHeight="1" x14ac:dyDescent="0.3">
      <c r="C363" s="27"/>
    </row>
    <row r="364" spans="3:3" ht="14.25" customHeight="1" x14ac:dyDescent="0.3">
      <c r="C364" s="27"/>
    </row>
    <row r="365" spans="3:3" ht="14.25" customHeight="1" x14ac:dyDescent="0.3">
      <c r="C365" s="27"/>
    </row>
    <row r="366" spans="3:3" ht="14.25" customHeight="1" x14ac:dyDescent="0.3">
      <c r="C366" s="27"/>
    </row>
    <row r="367" spans="3:3" ht="14.25" customHeight="1" x14ac:dyDescent="0.3">
      <c r="C367" s="27"/>
    </row>
    <row r="368" spans="3:3" ht="14.25" customHeight="1" x14ac:dyDescent="0.3">
      <c r="C368" s="27"/>
    </row>
    <row r="369" spans="3:3" ht="14.25" customHeight="1" x14ac:dyDescent="0.3">
      <c r="C369" s="27"/>
    </row>
    <row r="370" spans="3:3" ht="14.25" customHeight="1" x14ac:dyDescent="0.3">
      <c r="C370" s="27"/>
    </row>
    <row r="371" spans="3:3" ht="14.25" customHeight="1" x14ac:dyDescent="0.3">
      <c r="C371" s="27"/>
    </row>
    <row r="372" spans="3:3" ht="14.25" customHeight="1" x14ac:dyDescent="0.3">
      <c r="C372" s="27"/>
    </row>
    <row r="373" spans="3:3" ht="14.25" customHeight="1" x14ac:dyDescent="0.3">
      <c r="C373" s="27"/>
    </row>
    <row r="374" spans="3:3" ht="14.25" customHeight="1" x14ac:dyDescent="0.3">
      <c r="C374" s="27"/>
    </row>
    <row r="375" spans="3:3" ht="14.25" customHeight="1" x14ac:dyDescent="0.3">
      <c r="C375" s="27"/>
    </row>
    <row r="376" spans="3:3" ht="14.25" customHeight="1" x14ac:dyDescent="0.3">
      <c r="C376" s="27"/>
    </row>
    <row r="377" spans="3:3" ht="14.25" customHeight="1" x14ac:dyDescent="0.3">
      <c r="C377" s="27"/>
    </row>
    <row r="378" spans="3:3" ht="14.25" customHeight="1" x14ac:dyDescent="0.3">
      <c r="C378" s="27"/>
    </row>
    <row r="379" spans="3:3" ht="14.25" customHeight="1" x14ac:dyDescent="0.3">
      <c r="C379" s="27"/>
    </row>
    <row r="380" spans="3:3" ht="14.25" customHeight="1" x14ac:dyDescent="0.3">
      <c r="C380" s="27"/>
    </row>
    <row r="381" spans="3:3" ht="14.25" customHeight="1" x14ac:dyDescent="0.3">
      <c r="C381" s="27"/>
    </row>
    <row r="382" spans="3:3" ht="14.25" customHeight="1" x14ac:dyDescent="0.3">
      <c r="C382" s="27"/>
    </row>
    <row r="383" spans="3:3" ht="14.25" customHeight="1" x14ac:dyDescent="0.3">
      <c r="C383" s="27"/>
    </row>
    <row r="384" spans="3:3" ht="14.25" customHeight="1" x14ac:dyDescent="0.3">
      <c r="C384" s="27"/>
    </row>
    <row r="385" spans="3:3" ht="14.25" customHeight="1" x14ac:dyDescent="0.3">
      <c r="C385" s="27"/>
    </row>
    <row r="386" spans="3:3" ht="14.25" customHeight="1" x14ac:dyDescent="0.3">
      <c r="C386" s="27"/>
    </row>
    <row r="387" spans="3:3" ht="14.25" customHeight="1" x14ac:dyDescent="0.3">
      <c r="C387" s="27"/>
    </row>
    <row r="388" spans="3:3" ht="14.25" customHeight="1" x14ac:dyDescent="0.3">
      <c r="C388" s="27"/>
    </row>
    <row r="389" spans="3:3" ht="14.25" customHeight="1" x14ac:dyDescent="0.3">
      <c r="C389" s="27"/>
    </row>
    <row r="390" spans="3:3" ht="14.25" customHeight="1" x14ac:dyDescent="0.3">
      <c r="C390" s="27"/>
    </row>
    <row r="391" spans="3:3" ht="14.25" customHeight="1" x14ac:dyDescent="0.3">
      <c r="C391" s="27"/>
    </row>
    <row r="392" spans="3:3" ht="14.25" customHeight="1" x14ac:dyDescent="0.3">
      <c r="C392" s="27"/>
    </row>
    <row r="393" spans="3:3" ht="14.25" customHeight="1" x14ac:dyDescent="0.3">
      <c r="C393" s="27"/>
    </row>
    <row r="394" spans="3:3" ht="14.25" customHeight="1" x14ac:dyDescent="0.3">
      <c r="C394" s="27"/>
    </row>
    <row r="395" spans="3:3" ht="14.25" customHeight="1" x14ac:dyDescent="0.3">
      <c r="C395" s="27"/>
    </row>
    <row r="396" spans="3:3" ht="14.25" customHeight="1" x14ac:dyDescent="0.3">
      <c r="C396" s="27"/>
    </row>
    <row r="397" spans="3:3" ht="14.25" customHeight="1" x14ac:dyDescent="0.3">
      <c r="C397" s="27"/>
    </row>
    <row r="398" spans="3:3" ht="14.25" customHeight="1" x14ac:dyDescent="0.3">
      <c r="C398" s="27"/>
    </row>
    <row r="399" spans="3:3" ht="14.25" customHeight="1" x14ac:dyDescent="0.3">
      <c r="C399" s="27"/>
    </row>
    <row r="400" spans="3:3" ht="14.25" customHeight="1" x14ac:dyDescent="0.3">
      <c r="C400" s="27"/>
    </row>
    <row r="401" spans="3:3" ht="14.25" customHeight="1" x14ac:dyDescent="0.3">
      <c r="C401" s="27"/>
    </row>
    <row r="402" spans="3:3" ht="14.25" customHeight="1" x14ac:dyDescent="0.3">
      <c r="C402" s="27"/>
    </row>
    <row r="403" spans="3:3" ht="14.25" customHeight="1" x14ac:dyDescent="0.3">
      <c r="C403" s="27"/>
    </row>
    <row r="404" spans="3:3" ht="14.25" customHeight="1" x14ac:dyDescent="0.3">
      <c r="C404" s="27"/>
    </row>
    <row r="405" spans="3:3" ht="14.25" customHeight="1" x14ac:dyDescent="0.3">
      <c r="C405" s="27"/>
    </row>
    <row r="406" spans="3:3" ht="14.25" customHeight="1" x14ac:dyDescent="0.3">
      <c r="C406" s="27"/>
    </row>
    <row r="407" spans="3:3" ht="14.25" customHeight="1" x14ac:dyDescent="0.3">
      <c r="C407" s="27"/>
    </row>
    <row r="408" spans="3:3" ht="14.25" customHeight="1" x14ac:dyDescent="0.3">
      <c r="C408" s="27"/>
    </row>
    <row r="409" spans="3:3" ht="14.25" customHeight="1" x14ac:dyDescent="0.3">
      <c r="C409" s="27"/>
    </row>
    <row r="410" spans="3:3" ht="14.25" customHeight="1" x14ac:dyDescent="0.3">
      <c r="C410" s="27"/>
    </row>
    <row r="411" spans="3:3" ht="14.25" customHeight="1" x14ac:dyDescent="0.3">
      <c r="C411" s="27"/>
    </row>
    <row r="412" spans="3:3" ht="14.25" customHeight="1" x14ac:dyDescent="0.3">
      <c r="C412" s="27"/>
    </row>
    <row r="413" spans="3:3" ht="14.25" customHeight="1" x14ac:dyDescent="0.3">
      <c r="C413" s="27"/>
    </row>
    <row r="414" spans="3:3" ht="14.25" customHeight="1" x14ac:dyDescent="0.3">
      <c r="C414" s="27"/>
    </row>
    <row r="415" spans="3:3" ht="14.25" customHeight="1" x14ac:dyDescent="0.3">
      <c r="C415" s="27"/>
    </row>
    <row r="416" spans="3:3" ht="14.25" customHeight="1" x14ac:dyDescent="0.3">
      <c r="C416" s="27"/>
    </row>
    <row r="417" spans="3:3" ht="14.25" customHeight="1" x14ac:dyDescent="0.3">
      <c r="C417" s="27"/>
    </row>
    <row r="418" spans="3:3" ht="14.25" customHeight="1" x14ac:dyDescent="0.3">
      <c r="C418" s="27"/>
    </row>
    <row r="419" spans="3:3" ht="14.25" customHeight="1" x14ac:dyDescent="0.3">
      <c r="C419" s="27"/>
    </row>
    <row r="420" spans="3:3" ht="14.25" customHeight="1" x14ac:dyDescent="0.3">
      <c r="C420" s="27"/>
    </row>
    <row r="421" spans="3:3" ht="14.25" customHeight="1" x14ac:dyDescent="0.3">
      <c r="C421" s="27"/>
    </row>
    <row r="422" spans="3:3" ht="14.25" customHeight="1" x14ac:dyDescent="0.3">
      <c r="C422" s="27"/>
    </row>
    <row r="423" spans="3:3" ht="14.25" customHeight="1" x14ac:dyDescent="0.3">
      <c r="C423" s="27"/>
    </row>
    <row r="424" spans="3:3" ht="14.25" customHeight="1" x14ac:dyDescent="0.3">
      <c r="C424" s="27"/>
    </row>
    <row r="425" spans="3:3" ht="14.25" customHeight="1" x14ac:dyDescent="0.3">
      <c r="C425" s="27"/>
    </row>
    <row r="426" spans="3:3" ht="14.25" customHeight="1" x14ac:dyDescent="0.3">
      <c r="C426" s="27"/>
    </row>
    <row r="427" spans="3:3" ht="14.25" customHeight="1" x14ac:dyDescent="0.3">
      <c r="C427" s="27"/>
    </row>
    <row r="428" spans="3:3" ht="14.25" customHeight="1" x14ac:dyDescent="0.3">
      <c r="C428" s="27"/>
    </row>
    <row r="429" spans="3:3" ht="14.25" customHeight="1" x14ac:dyDescent="0.3">
      <c r="C429" s="27"/>
    </row>
    <row r="430" spans="3:3" ht="14.25" customHeight="1" x14ac:dyDescent="0.3">
      <c r="C430" s="27"/>
    </row>
    <row r="431" spans="3:3" ht="14.25" customHeight="1" x14ac:dyDescent="0.3">
      <c r="C431" s="27"/>
    </row>
    <row r="432" spans="3:3" ht="14.25" customHeight="1" x14ac:dyDescent="0.3">
      <c r="C432" s="27"/>
    </row>
    <row r="433" spans="3:3" ht="14.25" customHeight="1" x14ac:dyDescent="0.3">
      <c r="C433" s="27"/>
    </row>
    <row r="434" spans="3:3" ht="14.25" customHeight="1" x14ac:dyDescent="0.3">
      <c r="C434" s="27"/>
    </row>
    <row r="435" spans="3:3" ht="14.25" customHeight="1" x14ac:dyDescent="0.3">
      <c r="C435" s="27"/>
    </row>
    <row r="436" spans="3:3" ht="14.25" customHeight="1" x14ac:dyDescent="0.3">
      <c r="C436" s="27"/>
    </row>
    <row r="437" spans="3:3" ht="14.25" customHeight="1" x14ac:dyDescent="0.3">
      <c r="C437" s="27"/>
    </row>
    <row r="438" spans="3:3" ht="14.25" customHeight="1" x14ac:dyDescent="0.3">
      <c r="C438" s="27"/>
    </row>
    <row r="439" spans="3:3" ht="14.25" customHeight="1" x14ac:dyDescent="0.3">
      <c r="C439" s="27"/>
    </row>
    <row r="440" spans="3:3" ht="14.25" customHeight="1" x14ac:dyDescent="0.3">
      <c r="C440" s="27"/>
    </row>
    <row r="441" spans="3:3" ht="14.25" customHeight="1" x14ac:dyDescent="0.3">
      <c r="C441" s="27"/>
    </row>
    <row r="442" spans="3:3" ht="14.25" customHeight="1" x14ac:dyDescent="0.3">
      <c r="C442" s="27"/>
    </row>
    <row r="443" spans="3:3" ht="14.25" customHeight="1" x14ac:dyDescent="0.3">
      <c r="C443" s="27"/>
    </row>
    <row r="444" spans="3:3" ht="14.25" customHeight="1" x14ac:dyDescent="0.3">
      <c r="C444" s="27"/>
    </row>
    <row r="445" spans="3:3" ht="14.25" customHeight="1" x14ac:dyDescent="0.3">
      <c r="C445" s="27"/>
    </row>
    <row r="446" spans="3:3" ht="14.25" customHeight="1" x14ac:dyDescent="0.3">
      <c r="C446" s="27"/>
    </row>
    <row r="447" spans="3:3" ht="14.25" customHeight="1" x14ac:dyDescent="0.3">
      <c r="C447" s="27"/>
    </row>
    <row r="448" spans="3:3" ht="14.25" customHeight="1" x14ac:dyDescent="0.3">
      <c r="C448" s="27"/>
    </row>
    <row r="449" spans="3:3" ht="14.25" customHeight="1" x14ac:dyDescent="0.3">
      <c r="C449" s="27"/>
    </row>
    <row r="450" spans="3:3" ht="14.25" customHeight="1" x14ac:dyDescent="0.3">
      <c r="C450" s="27"/>
    </row>
    <row r="451" spans="3:3" ht="14.25" customHeight="1" x14ac:dyDescent="0.3">
      <c r="C451" s="27"/>
    </row>
    <row r="452" spans="3:3" ht="14.25" customHeight="1" x14ac:dyDescent="0.3">
      <c r="C452" s="27"/>
    </row>
    <row r="453" spans="3:3" ht="14.25" customHeight="1" x14ac:dyDescent="0.3">
      <c r="C453" s="27"/>
    </row>
    <row r="454" spans="3:3" ht="14.25" customHeight="1" x14ac:dyDescent="0.3">
      <c r="C454" s="27"/>
    </row>
    <row r="455" spans="3:3" ht="14.25" customHeight="1" x14ac:dyDescent="0.3">
      <c r="C455" s="27"/>
    </row>
    <row r="456" spans="3:3" ht="14.25" customHeight="1" x14ac:dyDescent="0.3">
      <c r="C456" s="27"/>
    </row>
    <row r="457" spans="3:3" ht="14.25" customHeight="1" x14ac:dyDescent="0.3">
      <c r="C457" s="27"/>
    </row>
    <row r="458" spans="3:3" ht="14.25" customHeight="1" x14ac:dyDescent="0.3">
      <c r="C458" s="27"/>
    </row>
    <row r="459" spans="3:3" ht="14.25" customHeight="1" x14ac:dyDescent="0.3">
      <c r="C459" s="27"/>
    </row>
    <row r="460" spans="3:3" ht="14.25" customHeight="1" x14ac:dyDescent="0.3">
      <c r="C460" s="27"/>
    </row>
    <row r="461" spans="3:3" ht="14.25" customHeight="1" x14ac:dyDescent="0.3">
      <c r="C461" s="27"/>
    </row>
    <row r="462" spans="3:3" ht="14.25" customHeight="1" x14ac:dyDescent="0.3">
      <c r="C462" s="27"/>
    </row>
    <row r="463" spans="3:3" ht="14.25" customHeight="1" x14ac:dyDescent="0.3">
      <c r="C463" s="27"/>
    </row>
    <row r="464" spans="3:3" ht="14.25" customHeight="1" x14ac:dyDescent="0.3">
      <c r="C464" s="27"/>
    </row>
    <row r="465" spans="3:3" ht="14.25" customHeight="1" x14ac:dyDescent="0.3">
      <c r="C465" s="27"/>
    </row>
    <row r="466" spans="3:3" ht="14.25" customHeight="1" x14ac:dyDescent="0.3">
      <c r="C466" s="27"/>
    </row>
    <row r="467" spans="3:3" ht="14.25" customHeight="1" x14ac:dyDescent="0.3">
      <c r="C467" s="27"/>
    </row>
    <row r="468" spans="3:3" ht="14.25" customHeight="1" x14ac:dyDescent="0.3">
      <c r="C468" s="27"/>
    </row>
    <row r="469" spans="3:3" ht="14.25" customHeight="1" x14ac:dyDescent="0.3">
      <c r="C469" s="27"/>
    </row>
    <row r="470" spans="3:3" ht="14.25" customHeight="1" x14ac:dyDescent="0.3">
      <c r="C470" s="27"/>
    </row>
    <row r="471" spans="3:3" ht="14.25" customHeight="1" x14ac:dyDescent="0.3">
      <c r="C471" s="27"/>
    </row>
    <row r="472" spans="3:3" ht="14.25" customHeight="1" x14ac:dyDescent="0.3">
      <c r="C472" s="27"/>
    </row>
    <row r="473" spans="3:3" ht="14.25" customHeight="1" x14ac:dyDescent="0.3">
      <c r="C473" s="27"/>
    </row>
    <row r="474" spans="3:3" ht="14.25" customHeight="1" x14ac:dyDescent="0.3">
      <c r="C474" s="27"/>
    </row>
    <row r="475" spans="3:3" ht="14.25" customHeight="1" x14ac:dyDescent="0.3">
      <c r="C475" s="27"/>
    </row>
    <row r="476" spans="3:3" ht="14.25" customHeight="1" x14ac:dyDescent="0.3">
      <c r="C476" s="27"/>
    </row>
    <row r="477" spans="3:3" ht="14.25" customHeight="1" x14ac:dyDescent="0.3">
      <c r="C477" s="27"/>
    </row>
    <row r="478" spans="3:3" ht="14.25" customHeight="1" x14ac:dyDescent="0.3">
      <c r="C478" s="27"/>
    </row>
    <row r="479" spans="3:3" ht="14.25" customHeight="1" x14ac:dyDescent="0.3">
      <c r="C479" s="27"/>
    </row>
    <row r="480" spans="3:3" ht="14.25" customHeight="1" x14ac:dyDescent="0.3">
      <c r="C480" s="27"/>
    </row>
    <row r="481" spans="3:3" ht="14.25" customHeight="1" x14ac:dyDescent="0.3">
      <c r="C481" s="27"/>
    </row>
    <row r="482" spans="3:3" ht="14.25" customHeight="1" x14ac:dyDescent="0.3">
      <c r="C482" s="27"/>
    </row>
    <row r="483" spans="3:3" ht="14.25" customHeight="1" x14ac:dyDescent="0.3">
      <c r="C483" s="27"/>
    </row>
    <row r="484" spans="3:3" ht="14.25" customHeight="1" x14ac:dyDescent="0.3">
      <c r="C484" s="27"/>
    </row>
    <row r="485" spans="3:3" ht="14.25" customHeight="1" x14ac:dyDescent="0.3">
      <c r="C485" s="27"/>
    </row>
    <row r="486" spans="3:3" ht="14.25" customHeight="1" x14ac:dyDescent="0.3">
      <c r="C486" s="27"/>
    </row>
    <row r="487" spans="3:3" ht="14.25" customHeight="1" x14ac:dyDescent="0.3">
      <c r="C487" s="27"/>
    </row>
    <row r="488" spans="3:3" ht="14.25" customHeight="1" x14ac:dyDescent="0.3">
      <c r="C488" s="27"/>
    </row>
    <row r="489" spans="3:3" ht="14.25" customHeight="1" x14ac:dyDescent="0.3">
      <c r="C489" s="27"/>
    </row>
    <row r="490" spans="3:3" ht="14.25" customHeight="1" x14ac:dyDescent="0.3">
      <c r="C490" s="27"/>
    </row>
    <row r="491" spans="3:3" ht="14.25" customHeight="1" x14ac:dyDescent="0.3">
      <c r="C491" s="27"/>
    </row>
    <row r="492" spans="3:3" ht="14.25" customHeight="1" x14ac:dyDescent="0.3">
      <c r="C492" s="27"/>
    </row>
    <row r="493" spans="3:3" ht="14.25" customHeight="1" x14ac:dyDescent="0.3">
      <c r="C493" s="27"/>
    </row>
    <row r="494" spans="3:3" ht="14.25" customHeight="1" x14ac:dyDescent="0.3">
      <c r="C494" s="27"/>
    </row>
    <row r="495" spans="3:3" ht="14.25" customHeight="1" x14ac:dyDescent="0.3">
      <c r="C495" s="27"/>
    </row>
    <row r="496" spans="3:3" ht="14.25" customHeight="1" x14ac:dyDescent="0.3">
      <c r="C496" s="27"/>
    </row>
    <row r="497" spans="3:3" ht="14.25" customHeight="1" x14ac:dyDescent="0.3">
      <c r="C497" s="27"/>
    </row>
    <row r="498" spans="3:3" ht="14.25" customHeight="1" x14ac:dyDescent="0.3">
      <c r="C498" s="27"/>
    </row>
    <row r="499" spans="3:3" ht="14.25" customHeight="1" x14ac:dyDescent="0.3">
      <c r="C499" s="27"/>
    </row>
    <row r="500" spans="3:3" ht="14.25" customHeight="1" x14ac:dyDescent="0.3">
      <c r="C500" s="27"/>
    </row>
    <row r="501" spans="3:3" ht="14.25" customHeight="1" x14ac:dyDescent="0.3">
      <c r="C501" s="27"/>
    </row>
    <row r="502" spans="3:3" ht="14.25" customHeight="1" x14ac:dyDescent="0.3">
      <c r="C502" s="27"/>
    </row>
    <row r="503" spans="3:3" ht="14.25" customHeight="1" x14ac:dyDescent="0.3">
      <c r="C503" s="27"/>
    </row>
    <row r="504" spans="3:3" ht="14.25" customHeight="1" x14ac:dyDescent="0.3">
      <c r="C504" s="27"/>
    </row>
    <row r="505" spans="3:3" ht="14.25" customHeight="1" x14ac:dyDescent="0.3">
      <c r="C505" s="27"/>
    </row>
    <row r="506" spans="3:3" ht="14.25" customHeight="1" x14ac:dyDescent="0.3">
      <c r="C506" s="27"/>
    </row>
    <row r="507" spans="3:3" ht="14.25" customHeight="1" x14ac:dyDescent="0.3">
      <c r="C507" s="27"/>
    </row>
    <row r="508" spans="3:3" ht="14.25" customHeight="1" x14ac:dyDescent="0.3">
      <c r="C508" s="27"/>
    </row>
    <row r="509" spans="3:3" ht="14.25" customHeight="1" x14ac:dyDescent="0.3">
      <c r="C509" s="27"/>
    </row>
    <row r="510" spans="3:3" ht="14.25" customHeight="1" x14ac:dyDescent="0.3">
      <c r="C510" s="27"/>
    </row>
    <row r="511" spans="3:3" ht="14.25" customHeight="1" x14ac:dyDescent="0.3">
      <c r="C511" s="27"/>
    </row>
    <row r="512" spans="3:3" ht="14.25" customHeight="1" x14ac:dyDescent="0.3">
      <c r="C512" s="27"/>
    </row>
    <row r="513" spans="3:3" ht="14.25" customHeight="1" x14ac:dyDescent="0.3">
      <c r="C513" s="27"/>
    </row>
    <row r="514" spans="3:3" ht="14.25" customHeight="1" x14ac:dyDescent="0.3">
      <c r="C514" s="27"/>
    </row>
    <row r="515" spans="3:3" ht="14.25" customHeight="1" x14ac:dyDescent="0.3">
      <c r="C515" s="27"/>
    </row>
    <row r="516" spans="3:3" ht="14.25" customHeight="1" x14ac:dyDescent="0.3">
      <c r="C516" s="27"/>
    </row>
    <row r="517" spans="3:3" ht="14.25" customHeight="1" x14ac:dyDescent="0.3">
      <c r="C517" s="27"/>
    </row>
    <row r="518" spans="3:3" ht="14.25" customHeight="1" x14ac:dyDescent="0.3">
      <c r="C518" s="27"/>
    </row>
    <row r="519" spans="3:3" ht="14.25" customHeight="1" x14ac:dyDescent="0.3">
      <c r="C519" s="27"/>
    </row>
    <row r="520" spans="3:3" ht="14.25" customHeight="1" x14ac:dyDescent="0.3">
      <c r="C520" s="27"/>
    </row>
    <row r="521" spans="3:3" ht="14.25" customHeight="1" x14ac:dyDescent="0.3">
      <c r="C521" s="27"/>
    </row>
    <row r="522" spans="3:3" ht="14.25" customHeight="1" x14ac:dyDescent="0.3">
      <c r="C522" s="27"/>
    </row>
    <row r="523" spans="3:3" ht="14.25" customHeight="1" x14ac:dyDescent="0.3">
      <c r="C523" s="27"/>
    </row>
    <row r="524" spans="3:3" ht="14.25" customHeight="1" x14ac:dyDescent="0.3">
      <c r="C524" s="27"/>
    </row>
    <row r="525" spans="3:3" ht="14.25" customHeight="1" x14ac:dyDescent="0.3">
      <c r="C525" s="27"/>
    </row>
    <row r="526" spans="3:3" ht="14.25" customHeight="1" x14ac:dyDescent="0.3">
      <c r="C526" s="27"/>
    </row>
    <row r="527" spans="3:3" ht="14.25" customHeight="1" x14ac:dyDescent="0.3">
      <c r="C527" s="27"/>
    </row>
    <row r="528" spans="3:3" ht="14.25" customHeight="1" x14ac:dyDescent="0.3">
      <c r="C528" s="27"/>
    </row>
    <row r="529" spans="3:3" ht="14.25" customHeight="1" x14ac:dyDescent="0.3">
      <c r="C529" s="27"/>
    </row>
    <row r="530" spans="3:3" ht="14.25" customHeight="1" x14ac:dyDescent="0.3">
      <c r="C530" s="27"/>
    </row>
    <row r="531" spans="3:3" ht="14.25" customHeight="1" x14ac:dyDescent="0.3">
      <c r="C531" s="27"/>
    </row>
    <row r="532" spans="3:3" ht="14.25" customHeight="1" x14ac:dyDescent="0.3">
      <c r="C532" s="27"/>
    </row>
    <row r="533" spans="3:3" ht="14.25" customHeight="1" x14ac:dyDescent="0.3">
      <c r="C533" s="27"/>
    </row>
    <row r="534" spans="3:3" ht="14.25" customHeight="1" x14ac:dyDescent="0.3">
      <c r="C534" s="27"/>
    </row>
    <row r="535" spans="3:3" ht="14.25" customHeight="1" x14ac:dyDescent="0.3">
      <c r="C535" s="27"/>
    </row>
    <row r="536" spans="3:3" ht="14.25" customHeight="1" x14ac:dyDescent="0.3">
      <c r="C536" s="27"/>
    </row>
    <row r="537" spans="3:3" ht="14.25" customHeight="1" x14ac:dyDescent="0.3">
      <c r="C537" s="27"/>
    </row>
    <row r="538" spans="3:3" ht="14.25" customHeight="1" x14ac:dyDescent="0.3">
      <c r="C538" s="27"/>
    </row>
    <row r="539" spans="3:3" ht="14.25" customHeight="1" x14ac:dyDescent="0.3">
      <c r="C539" s="27"/>
    </row>
    <row r="540" spans="3:3" ht="14.25" customHeight="1" x14ac:dyDescent="0.3">
      <c r="C540" s="27"/>
    </row>
    <row r="541" spans="3:3" ht="14.25" customHeight="1" x14ac:dyDescent="0.3">
      <c r="C541" s="27"/>
    </row>
    <row r="542" spans="3:3" ht="14.25" customHeight="1" x14ac:dyDescent="0.3">
      <c r="C542" s="27"/>
    </row>
    <row r="543" spans="3:3" ht="14.25" customHeight="1" x14ac:dyDescent="0.3">
      <c r="C543" s="27"/>
    </row>
    <row r="544" spans="3:3" ht="14.25" customHeight="1" x14ac:dyDescent="0.3">
      <c r="C544" s="27"/>
    </row>
    <row r="545" spans="3:3" ht="14.25" customHeight="1" x14ac:dyDescent="0.3">
      <c r="C545" s="27"/>
    </row>
    <row r="546" spans="3:3" ht="14.25" customHeight="1" x14ac:dyDescent="0.3">
      <c r="C546" s="27"/>
    </row>
    <row r="547" spans="3:3" ht="14.25" customHeight="1" x14ac:dyDescent="0.3">
      <c r="C547" s="27"/>
    </row>
    <row r="548" spans="3:3" ht="14.25" customHeight="1" x14ac:dyDescent="0.3">
      <c r="C548" s="27"/>
    </row>
    <row r="549" spans="3:3" ht="14.25" customHeight="1" x14ac:dyDescent="0.3">
      <c r="C549" s="27"/>
    </row>
    <row r="550" spans="3:3" ht="14.25" customHeight="1" x14ac:dyDescent="0.3">
      <c r="C550" s="27"/>
    </row>
    <row r="551" spans="3:3" ht="14.25" customHeight="1" x14ac:dyDescent="0.3">
      <c r="C551" s="27"/>
    </row>
    <row r="552" spans="3:3" ht="14.25" customHeight="1" x14ac:dyDescent="0.3">
      <c r="C552" s="27"/>
    </row>
    <row r="553" spans="3:3" ht="14.25" customHeight="1" x14ac:dyDescent="0.3">
      <c r="C553" s="27"/>
    </row>
    <row r="554" spans="3:3" ht="14.25" customHeight="1" x14ac:dyDescent="0.3">
      <c r="C554" s="27"/>
    </row>
    <row r="555" spans="3:3" ht="14.25" customHeight="1" x14ac:dyDescent="0.3">
      <c r="C555" s="27"/>
    </row>
    <row r="556" spans="3:3" ht="14.25" customHeight="1" x14ac:dyDescent="0.3">
      <c r="C556" s="27"/>
    </row>
    <row r="557" spans="3:3" ht="14.25" customHeight="1" x14ac:dyDescent="0.3">
      <c r="C557" s="27"/>
    </row>
    <row r="558" spans="3:3" ht="14.25" customHeight="1" x14ac:dyDescent="0.3">
      <c r="C558" s="27"/>
    </row>
    <row r="559" spans="3:3" ht="14.25" customHeight="1" x14ac:dyDescent="0.3">
      <c r="C559" s="27"/>
    </row>
    <row r="560" spans="3:3" ht="14.25" customHeight="1" x14ac:dyDescent="0.3">
      <c r="C560" s="27"/>
    </row>
    <row r="561" spans="3:3" ht="14.25" customHeight="1" x14ac:dyDescent="0.3">
      <c r="C561" s="27"/>
    </row>
    <row r="562" spans="3:3" ht="14.25" customHeight="1" x14ac:dyDescent="0.3">
      <c r="C562" s="27"/>
    </row>
    <row r="563" spans="3:3" ht="14.25" customHeight="1" x14ac:dyDescent="0.3">
      <c r="C563" s="27"/>
    </row>
    <row r="564" spans="3:3" ht="14.25" customHeight="1" x14ac:dyDescent="0.3">
      <c r="C564" s="27"/>
    </row>
    <row r="565" spans="3:3" ht="14.25" customHeight="1" x14ac:dyDescent="0.3">
      <c r="C565" s="27"/>
    </row>
    <row r="566" spans="3:3" ht="14.25" customHeight="1" x14ac:dyDescent="0.3">
      <c r="C566" s="27"/>
    </row>
    <row r="567" spans="3:3" ht="14.25" customHeight="1" x14ac:dyDescent="0.3">
      <c r="C567" s="27"/>
    </row>
    <row r="568" spans="3:3" ht="14.25" customHeight="1" x14ac:dyDescent="0.3">
      <c r="C568" s="27"/>
    </row>
    <row r="569" spans="3:3" ht="14.25" customHeight="1" x14ac:dyDescent="0.3">
      <c r="C569" s="27"/>
    </row>
    <row r="570" spans="3:3" ht="14.25" customHeight="1" x14ac:dyDescent="0.3">
      <c r="C570" s="27"/>
    </row>
    <row r="571" spans="3:3" ht="14.25" customHeight="1" x14ac:dyDescent="0.3">
      <c r="C571" s="27"/>
    </row>
    <row r="572" spans="3:3" ht="14.25" customHeight="1" x14ac:dyDescent="0.3">
      <c r="C572" s="27"/>
    </row>
    <row r="573" spans="3:3" ht="14.25" customHeight="1" x14ac:dyDescent="0.3">
      <c r="C573" s="27"/>
    </row>
    <row r="574" spans="3:3" ht="14.25" customHeight="1" x14ac:dyDescent="0.3">
      <c r="C574" s="27"/>
    </row>
    <row r="575" spans="3:3" ht="14.25" customHeight="1" x14ac:dyDescent="0.3">
      <c r="C575" s="27"/>
    </row>
    <row r="576" spans="3:3" ht="14.25" customHeight="1" x14ac:dyDescent="0.3">
      <c r="C576" s="27"/>
    </row>
    <row r="577" spans="3:3" ht="14.25" customHeight="1" x14ac:dyDescent="0.3">
      <c r="C577" s="27"/>
    </row>
    <row r="578" spans="3:3" ht="14.25" customHeight="1" x14ac:dyDescent="0.3">
      <c r="C578" s="27"/>
    </row>
    <row r="579" spans="3:3" ht="14.25" customHeight="1" x14ac:dyDescent="0.3">
      <c r="C579" s="27"/>
    </row>
    <row r="580" spans="3:3" ht="14.25" customHeight="1" x14ac:dyDescent="0.3">
      <c r="C580" s="27"/>
    </row>
    <row r="581" spans="3:3" ht="14.25" customHeight="1" x14ac:dyDescent="0.3">
      <c r="C581" s="27"/>
    </row>
    <row r="582" spans="3:3" ht="14.25" customHeight="1" x14ac:dyDescent="0.3">
      <c r="C582" s="27"/>
    </row>
    <row r="583" spans="3:3" ht="14.25" customHeight="1" x14ac:dyDescent="0.3">
      <c r="C583" s="27"/>
    </row>
    <row r="584" spans="3:3" ht="14.25" customHeight="1" x14ac:dyDescent="0.3">
      <c r="C584" s="27"/>
    </row>
    <row r="585" spans="3:3" ht="14.25" customHeight="1" x14ac:dyDescent="0.3">
      <c r="C585" s="27"/>
    </row>
    <row r="586" spans="3:3" ht="14.25" customHeight="1" x14ac:dyDescent="0.3">
      <c r="C586" s="27"/>
    </row>
    <row r="587" spans="3:3" ht="14.25" customHeight="1" x14ac:dyDescent="0.3">
      <c r="C587" s="27"/>
    </row>
    <row r="588" spans="3:3" ht="14.25" customHeight="1" x14ac:dyDescent="0.3">
      <c r="C588" s="27"/>
    </row>
    <row r="589" spans="3:3" ht="14.25" customHeight="1" x14ac:dyDescent="0.3">
      <c r="C589" s="27"/>
    </row>
    <row r="590" spans="3:3" ht="14.25" customHeight="1" x14ac:dyDescent="0.3">
      <c r="C590" s="27"/>
    </row>
    <row r="591" spans="3:3" ht="14.25" customHeight="1" x14ac:dyDescent="0.3">
      <c r="C591" s="27"/>
    </row>
    <row r="592" spans="3:3" ht="14.25" customHeight="1" x14ac:dyDescent="0.3">
      <c r="C592" s="27"/>
    </row>
    <row r="593" spans="3:3" ht="14.25" customHeight="1" x14ac:dyDescent="0.3">
      <c r="C593" s="27"/>
    </row>
    <row r="594" spans="3:3" ht="14.25" customHeight="1" x14ac:dyDescent="0.3">
      <c r="C594" s="27"/>
    </row>
    <row r="595" spans="3:3" ht="14.25" customHeight="1" x14ac:dyDescent="0.3">
      <c r="C595" s="27"/>
    </row>
    <row r="596" spans="3:3" ht="14.25" customHeight="1" x14ac:dyDescent="0.3">
      <c r="C596" s="27"/>
    </row>
    <row r="597" spans="3:3" ht="14.25" customHeight="1" x14ac:dyDescent="0.3">
      <c r="C597" s="27"/>
    </row>
    <row r="598" spans="3:3" ht="14.25" customHeight="1" x14ac:dyDescent="0.3">
      <c r="C598" s="27"/>
    </row>
    <row r="599" spans="3:3" ht="14.25" customHeight="1" x14ac:dyDescent="0.3">
      <c r="C599" s="27"/>
    </row>
    <row r="600" spans="3:3" ht="14.25" customHeight="1" x14ac:dyDescent="0.3">
      <c r="C600" s="27"/>
    </row>
    <row r="601" spans="3:3" ht="14.25" customHeight="1" x14ac:dyDescent="0.3">
      <c r="C601" s="27"/>
    </row>
    <row r="602" spans="3:3" ht="14.25" customHeight="1" x14ac:dyDescent="0.3">
      <c r="C602" s="27"/>
    </row>
    <row r="603" spans="3:3" ht="14.25" customHeight="1" x14ac:dyDescent="0.3">
      <c r="C603" s="27"/>
    </row>
    <row r="604" spans="3:3" ht="14.25" customHeight="1" x14ac:dyDescent="0.3">
      <c r="C604" s="27"/>
    </row>
    <row r="605" spans="3:3" ht="14.25" customHeight="1" x14ac:dyDescent="0.3">
      <c r="C605" s="27"/>
    </row>
    <row r="606" spans="3:3" ht="14.25" customHeight="1" x14ac:dyDescent="0.3">
      <c r="C606" s="27"/>
    </row>
    <row r="607" spans="3:3" ht="14.25" customHeight="1" x14ac:dyDescent="0.3">
      <c r="C607" s="27"/>
    </row>
    <row r="608" spans="3:3" ht="14.25" customHeight="1" x14ac:dyDescent="0.3">
      <c r="C608" s="27"/>
    </row>
    <row r="609" spans="3:3" ht="14.25" customHeight="1" x14ac:dyDescent="0.3">
      <c r="C609" s="27"/>
    </row>
    <row r="610" spans="3:3" ht="14.25" customHeight="1" x14ac:dyDescent="0.3">
      <c r="C610" s="27"/>
    </row>
    <row r="611" spans="3:3" ht="14.25" customHeight="1" x14ac:dyDescent="0.3">
      <c r="C611" s="27"/>
    </row>
    <row r="612" spans="3:3" ht="14.25" customHeight="1" x14ac:dyDescent="0.3">
      <c r="C612" s="27"/>
    </row>
    <row r="613" spans="3:3" ht="14.25" customHeight="1" x14ac:dyDescent="0.3">
      <c r="C613" s="27"/>
    </row>
    <row r="614" spans="3:3" ht="14.25" customHeight="1" x14ac:dyDescent="0.3">
      <c r="C614" s="27"/>
    </row>
    <row r="615" spans="3:3" ht="14.25" customHeight="1" x14ac:dyDescent="0.3">
      <c r="C615" s="27"/>
    </row>
    <row r="616" spans="3:3" ht="14.25" customHeight="1" x14ac:dyDescent="0.3">
      <c r="C616" s="27"/>
    </row>
    <row r="617" spans="3:3" ht="14.25" customHeight="1" x14ac:dyDescent="0.3">
      <c r="C617" s="27"/>
    </row>
    <row r="618" spans="3:3" ht="14.25" customHeight="1" x14ac:dyDescent="0.3">
      <c r="C618" s="27"/>
    </row>
    <row r="619" spans="3:3" ht="14.25" customHeight="1" x14ac:dyDescent="0.3">
      <c r="C619" s="27"/>
    </row>
    <row r="620" spans="3:3" ht="14.25" customHeight="1" x14ac:dyDescent="0.3">
      <c r="C620" s="27"/>
    </row>
    <row r="621" spans="3:3" ht="14.25" customHeight="1" x14ac:dyDescent="0.3">
      <c r="C621" s="27"/>
    </row>
    <row r="622" spans="3:3" ht="14.25" customHeight="1" x14ac:dyDescent="0.3">
      <c r="C622" s="27"/>
    </row>
    <row r="623" spans="3:3" ht="14.25" customHeight="1" x14ac:dyDescent="0.3">
      <c r="C623" s="27"/>
    </row>
    <row r="624" spans="3:3" ht="14.25" customHeight="1" x14ac:dyDescent="0.3">
      <c r="C624" s="27"/>
    </row>
    <row r="625" spans="3:3" ht="14.25" customHeight="1" x14ac:dyDescent="0.3">
      <c r="C625" s="27"/>
    </row>
    <row r="626" spans="3:3" ht="14.25" customHeight="1" x14ac:dyDescent="0.3">
      <c r="C626" s="27"/>
    </row>
    <row r="627" spans="3:3" ht="14.25" customHeight="1" x14ac:dyDescent="0.3">
      <c r="C627" s="27"/>
    </row>
    <row r="628" spans="3:3" ht="14.25" customHeight="1" x14ac:dyDescent="0.3">
      <c r="C628" s="27"/>
    </row>
    <row r="629" spans="3:3" ht="14.25" customHeight="1" x14ac:dyDescent="0.3">
      <c r="C629" s="27"/>
    </row>
    <row r="630" spans="3:3" ht="14.25" customHeight="1" x14ac:dyDescent="0.3">
      <c r="C630" s="27"/>
    </row>
    <row r="631" spans="3:3" ht="14.25" customHeight="1" x14ac:dyDescent="0.3">
      <c r="C631" s="27"/>
    </row>
    <row r="632" spans="3:3" ht="14.25" customHeight="1" x14ac:dyDescent="0.3">
      <c r="C632" s="27"/>
    </row>
    <row r="633" spans="3:3" ht="14.25" customHeight="1" x14ac:dyDescent="0.3">
      <c r="C633" s="27"/>
    </row>
    <row r="634" spans="3:3" ht="14.25" customHeight="1" x14ac:dyDescent="0.3">
      <c r="C634" s="27"/>
    </row>
    <row r="635" spans="3:3" ht="14.25" customHeight="1" x14ac:dyDescent="0.3">
      <c r="C635" s="27"/>
    </row>
    <row r="636" spans="3:3" ht="14.25" customHeight="1" x14ac:dyDescent="0.3">
      <c r="C636" s="27"/>
    </row>
    <row r="637" spans="3:3" ht="14.25" customHeight="1" x14ac:dyDescent="0.3">
      <c r="C637" s="27"/>
    </row>
    <row r="638" spans="3:3" ht="14.25" customHeight="1" x14ac:dyDescent="0.3">
      <c r="C638" s="27"/>
    </row>
    <row r="639" spans="3:3" ht="14.25" customHeight="1" x14ac:dyDescent="0.3">
      <c r="C639" s="27"/>
    </row>
    <row r="640" spans="3:3" ht="14.25" customHeight="1" x14ac:dyDescent="0.3">
      <c r="C640" s="27"/>
    </row>
    <row r="641" spans="3:3" ht="14.25" customHeight="1" x14ac:dyDescent="0.3">
      <c r="C641" s="27"/>
    </row>
    <row r="642" spans="3:3" ht="14.25" customHeight="1" x14ac:dyDescent="0.3">
      <c r="C642" s="27"/>
    </row>
    <row r="643" spans="3:3" ht="14.25" customHeight="1" x14ac:dyDescent="0.3">
      <c r="C643" s="27"/>
    </row>
    <row r="644" spans="3:3" ht="14.25" customHeight="1" x14ac:dyDescent="0.3">
      <c r="C644" s="27"/>
    </row>
    <row r="645" spans="3:3" ht="14.25" customHeight="1" x14ac:dyDescent="0.3">
      <c r="C645" s="27"/>
    </row>
    <row r="646" spans="3:3" ht="14.25" customHeight="1" x14ac:dyDescent="0.3">
      <c r="C646" s="27"/>
    </row>
    <row r="647" spans="3:3" ht="14.25" customHeight="1" x14ac:dyDescent="0.3">
      <c r="C647" s="27"/>
    </row>
    <row r="648" spans="3:3" ht="14.25" customHeight="1" x14ac:dyDescent="0.3">
      <c r="C648" s="27"/>
    </row>
    <row r="649" spans="3:3" ht="14.25" customHeight="1" x14ac:dyDescent="0.3">
      <c r="C649" s="27"/>
    </row>
    <row r="650" spans="3:3" ht="14.25" customHeight="1" x14ac:dyDescent="0.3">
      <c r="C650" s="27"/>
    </row>
    <row r="651" spans="3:3" ht="14.25" customHeight="1" x14ac:dyDescent="0.3">
      <c r="C651" s="27"/>
    </row>
    <row r="652" spans="3:3" ht="14.25" customHeight="1" x14ac:dyDescent="0.3">
      <c r="C652" s="27"/>
    </row>
    <row r="653" spans="3:3" ht="14.25" customHeight="1" x14ac:dyDescent="0.3">
      <c r="C653" s="27"/>
    </row>
    <row r="654" spans="3:3" ht="14.25" customHeight="1" x14ac:dyDescent="0.3">
      <c r="C654" s="27"/>
    </row>
    <row r="655" spans="3:3" ht="14.25" customHeight="1" x14ac:dyDescent="0.3">
      <c r="C655" s="27"/>
    </row>
    <row r="656" spans="3:3" ht="14.25" customHeight="1" x14ac:dyDescent="0.3">
      <c r="C656" s="27"/>
    </row>
    <row r="657" spans="3:3" ht="14.25" customHeight="1" x14ac:dyDescent="0.3">
      <c r="C657" s="27"/>
    </row>
    <row r="658" spans="3:3" ht="14.25" customHeight="1" x14ac:dyDescent="0.3">
      <c r="C658" s="27"/>
    </row>
    <row r="659" spans="3:3" ht="14.25" customHeight="1" x14ac:dyDescent="0.3">
      <c r="C659" s="27"/>
    </row>
    <row r="660" spans="3:3" ht="14.25" customHeight="1" x14ac:dyDescent="0.3">
      <c r="C660" s="27"/>
    </row>
    <row r="661" spans="3:3" ht="14.25" customHeight="1" x14ac:dyDescent="0.3">
      <c r="C661" s="27"/>
    </row>
    <row r="662" spans="3:3" ht="14.25" customHeight="1" x14ac:dyDescent="0.3">
      <c r="C662" s="27"/>
    </row>
    <row r="663" spans="3:3" ht="14.25" customHeight="1" x14ac:dyDescent="0.3">
      <c r="C663" s="27"/>
    </row>
    <row r="664" spans="3:3" ht="14.25" customHeight="1" x14ac:dyDescent="0.3">
      <c r="C664" s="27"/>
    </row>
    <row r="665" spans="3:3" ht="14.25" customHeight="1" x14ac:dyDescent="0.3">
      <c r="C665" s="27"/>
    </row>
    <row r="666" spans="3:3" ht="14.25" customHeight="1" x14ac:dyDescent="0.3">
      <c r="C666" s="27"/>
    </row>
    <row r="667" spans="3:3" ht="14.25" customHeight="1" x14ac:dyDescent="0.3">
      <c r="C667" s="27"/>
    </row>
    <row r="668" spans="3:3" ht="14.25" customHeight="1" x14ac:dyDescent="0.3">
      <c r="C668" s="27"/>
    </row>
    <row r="669" spans="3:3" ht="14.25" customHeight="1" x14ac:dyDescent="0.3">
      <c r="C669" s="27"/>
    </row>
    <row r="670" spans="3:3" ht="14.25" customHeight="1" x14ac:dyDescent="0.3">
      <c r="C670" s="27"/>
    </row>
    <row r="671" spans="3:3" ht="14.25" customHeight="1" x14ac:dyDescent="0.3">
      <c r="C671" s="27"/>
    </row>
    <row r="672" spans="3:3" ht="14.25" customHeight="1" x14ac:dyDescent="0.3">
      <c r="C672" s="27"/>
    </row>
    <row r="673" spans="3:3" ht="14.25" customHeight="1" x14ac:dyDescent="0.3">
      <c r="C673" s="27"/>
    </row>
    <row r="674" spans="3:3" ht="14.25" customHeight="1" x14ac:dyDescent="0.3">
      <c r="C674" s="27"/>
    </row>
    <row r="675" spans="3:3" ht="14.25" customHeight="1" x14ac:dyDescent="0.3">
      <c r="C675" s="27"/>
    </row>
    <row r="676" spans="3:3" ht="14.25" customHeight="1" x14ac:dyDescent="0.3">
      <c r="C676" s="27"/>
    </row>
    <row r="677" spans="3:3" ht="14.25" customHeight="1" x14ac:dyDescent="0.3">
      <c r="C677" s="27"/>
    </row>
    <row r="678" spans="3:3" ht="14.25" customHeight="1" x14ac:dyDescent="0.3">
      <c r="C678" s="27"/>
    </row>
    <row r="679" spans="3:3" ht="14.25" customHeight="1" x14ac:dyDescent="0.3">
      <c r="C679" s="27"/>
    </row>
    <row r="680" spans="3:3" ht="14.25" customHeight="1" x14ac:dyDescent="0.3">
      <c r="C680" s="27"/>
    </row>
    <row r="681" spans="3:3" ht="14.25" customHeight="1" x14ac:dyDescent="0.3">
      <c r="C681" s="27"/>
    </row>
    <row r="682" spans="3:3" ht="14.25" customHeight="1" x14ac:dyDescent="0.3">
      <c r="C682" s="27"/>
    </row>
    <row r="683" spans="3:3" ht="14.25" customHeight="1" x14ac:dyDescent="0.3">
      <c r="C683" s="27"/>
    </row>
    <row r="684" spans="3:3" ht="14.25" customHeight="1" x14ac:dyDescent="0.3">
      <c r="C684" s="27"/>
    </row>
    <row r="685" spans="3:3" ht="14.25" customHeight="1" x14ac:dyDescent="0.3">
      <c r="C685" s="27"/>
    </row>
    <row r="686" spans="3:3" ht="14.25" customHeight="1" x14ac:dyDescent="0.3">
      <c r="C686" s="27"/>
    </row>
    <row r="687" spans="3:3" ht="14.25" customHeight="1" x14ac:dyDescent="0.3">
      <c r="C687" s="27"/>
    </row>
    <row r="688" spans="3:3" ht="14.25" customHeight="1" x14ac:dyDescent="0.3">
      <c r="C688" s="27"/>
    </row>
    <row r="689" spans="3:3" ht="14.25" customHeight="1" x14ac:dyDescent="0.3">
      <c r="C689" s="27"/>
    </row>
    <row r="690" spans="3:3" ht="14.25" customHeight="1" x14ac:dyDescent="0.3">
      <c r="C690" s="27"/>
    </row>
    <row r="691" spans="3:3" ht="14.25" customHeight="1" x14ac:dyDescent="0.3">
      <c r="C691" s="27"/>
    </row>
    <row r="692" spans="3:3" ht="14.25" customHeight="1" x14ac:dyDescent="0.3">
      <c r="C692" s="27"/>
    </row>
    <row r="693" spans="3:3" ht="14.25" customHeight="1" x14ac:dyDescent="0.3">
      <c r="C693" s="27"/>
    </row>
    <row r="694" spans="3:3" ht="14.25" customHeight="1" x14ac:dyDescent="0.3">
      <c r="C694" s="27"/>
    </row>
    <row r="695" spans="3:3" ht="14.25" customHeight="1" x14ac:dyDescent="0.3">
      <c r="C695" s="27"/>
    </row>
    <row r="696" spans="3:3" ht="14.25" customHeight="1" x14ac:dyDescent="0.3">
      <c r="C696" s="27"/>
    </row>
    <row r="697" spans="3:3" ht="14.25" customHeight="1" x14ac:dyDescent="0.3">
      <c r="C697" s="27"/>
    </row>
    <row r="698" spans="3:3" ht="14.25" customHeight="1" x14ac:dyDescent="0.3">
      <c r="C698" s="27"/>
    </row>
    <row r="699" spans="3:3" ht="14.25" customHeight="1" x14ac:dyDescent="0.3">
      <c r="C699" s="27"/>
    </row>
    <row r="700" spans="3:3" ht="14.25" customHeight="1" x14ac:dyDescent="0.3">
      <c r="C700" s="27"/>
    </row>
    <row r="701" spans="3:3" ht="14.25" customHeight="1" x14ac:dyDescent="0.3">
      <c r="C701" s="27"/>
    </row>
    <row r="702" spans="3:3" ht="14.25" customHeight="1" x14ac:dyDescent="0.3">
      <c r="C702" s="27"/>
    </row>
    <row r="703" spans="3:3" ht="14.25" customHeight="1" x14ac:dyDescent="0.3">
      <c r="C703" s="27"/>
    </row>
    <row r="704" spans="3:3" ht="14.25" customHeight="1" x14ac:dyDescent="0.3">
      <c r="C704" s="27"/>
    </row>
    <row r="705" spans="3:3" ht="14.25" customHeight="1" x14ac:dyDescent="0.3">
      <c r="C705" s="27"/>
    </row>
    <row r="706" spans="3:3" ht="14.25" customHeight="1" x14ac:dyDescent="0.3">
      <c r="C706" s="27"/>
    </row>
    <row r="707" spans="3:3" ht="14.25" customHeight="1" x14ac:dyDescent="0.3">
      <c r="C707" s="27"/>
    </row>
    <row r="708" spans="3:3" ht="14.25" customHeight="1" x14ac:dyDescent="0.3">
      <c r="C708" s="27"/>
    </row>
    <row r="709" spans="3:3" ht="14.25" customHeight="1" x14ac:dyDescent="0.3">
      <c r="C709" s="27"/>
    </row>
    <row r="710" spans="3:3" ht="14.25" customHeight="1" x14ac:dyDescent="0.3">
      <c r="C710" s="27"/>
    </row>
    <row r="711" spans="3:3" ht="14.25" customHeight="1" x14ac:dyDescent="0.3">
      <c r="C711" s="27"/>
    </row>
    <row r="712" spans="3:3" ht="14.25" customHeight="1" x14ac:dyDescent="0.3">
      <c r="C712" s="27"/>
    </row>
    <row r="713" spans="3:3" ht="14.25" customHeight="1" x14ac:dyDescent="0.3">
      <c r="C713" s="27"/>
    </row>
    <row r="714" spans="3:3" ht="14.25" customHeight="1" x14ac:dyDescent="0.3">
      <c r="C714" s="27"/>
    </row>
    <row r="715" spans="3:3" ht="14.25" customHeight="1" x14ac:dyDescent="0.3">
      <c r="C715" s="27"/>
    </row>
    <row r="716" spans="3:3" ht="14.25" customHeight="1" x14ac:dyDescent="0.3">
      <c r="C716" s="27"/>
    </row>
    <row r="717" spans="3:3" ht="14.25" customHeight="1" x14ac:dyDescent="0.3">
      <c r="C717" s="27"/>
    </row>
    <row r="718" spans="3:3" ht="14.25" customHeight="1" x14ac:dyDescent="0.3">
      <c r="C718" s="27"/>
    </row>
    <row r="719" spans="3:3" ht="14.25" customHeight="1" x14ac:dyDescent="0.3">
      <c r="C719" s="27"/>
    </row>
    <row r="720" spans="3:3" ht="14.25" customHeight="1" x14ac:dyDescent="0.3">
      <c r="C720" s="27"/>
    </row>
    <row r="721" spans="3:3" ht="14.25" customHeight="1" x14ac:dyDescent="0.3">
      <c r="C721" s="27"/>
    </row>
    <row r="722" spans="3:3" ht="14.25" customHeight="1" x14ac:dyDescent="0.3">
      <c r="C722" s="27"/>
    </row>
    <row r="723" spans="3:3" ht="14.25" customHeight="1" x14ac:dyDescent="0.3">
      <c r="C723" s="27"/>
    </row>
    <row r="724" spans="3:3" ht="14.25" customHeight="1" x14ac:dyDescent="0.3">
      <c r="C724" s="27"/>
    </row>
    <row r="725" spans="3:3" ht="14.25" customHeight="1" x14ac:dyDescent="0.3">
      <c r="C725" s="27"/>
    </row>
    <row r="726" spans="3:3" ht="14.25" customHeight="1" x14ac:dyDescent="0.3">
      <c r="C726" s="27"/>
    </row>
    <row r="727" spans="3:3" ht="14.25" customHeight="1" x14ac:dyDescent="0.3">
      <c r="C727" s="27"/>
    </row>
    <row r="728" spans="3:3" ht="14.25" customHeight="1" x14ac:dyDescent="0.3">
      <c r="C728" s="27"/>
    </row>
    <row r="729" spans="3:3" ht="14.25" customHeight="1" x14ac:dyDescent="0.3">
      <c r="C729" s="27"/>
    </row>
    <row r="730" spans="3:3" ht="14.25" customHeight="1" x14ac:dyDescent="0.3">
      <c r="C730" s="27"/>
    </row>
    <row r="731" spans="3:3" ht="14.25" customHeight="1" x14ac:dyDescent="0.3">
      <c r="C731" s="27"/>
    </row>
    <row r="732" spans="3:3" ht="14.25" customHeight="1" x14ac:dyDescent="0.3">
      <c r="C732" s="27"/>
    </row>
    <row r="733" spans="3:3" ht="14.25" customHeight="1" x14ac:dyDescent="0.3">
      <c r="C733" s="27"/>
    </row>
    <row r="734" spans="3:3" ht="14.25" customHeight="1" x14ac:dyDescent="0.3">
      <c r="C734" s="27"/>
    </row>
    <row r="735" spans="3:3" ht="14.25" customHeight="1" x14ac:dyDescent="0.3">
      <c r="C735" s="27"/>
    </row>
    <row r="736" spans="3:3" ht="14.25" customHeight="1" x14ac:dyDescent="0.3">
      <c r="C736" s="27"/>
    </row>
    <row r="737" spans="3:3" ht="14.25" customHeight="1" x14ac:dyDescent="0.3">
      <c r="C737" s="27"/>
    </row>
    <row r="738" spans="3:3" ht="14.25" customHeight="1" x14ac:dyDescent="0.3">
      <c r="C738" s="27"/>
    </row>
    <row r="739" spans="3:3" ht="14.25" customHeight="1" x14ac:dyDescent="0.3">
      <c r="C739" s="27"/>
    </row>
    <row r="740" spans="3:3" ht="14.25" customHeight="1" x14ac:dyDescent="0.3">
      <c r="C740" s="27"/>
    </row>
    <row r="741" spans="3:3" ht="14.25" customHeight="1" x14ac:dyDescent="0.3">
      <c r="C741" s="27"/>
    </row>
    <row r="742" spans="3:3" ht="14.25" customHeight="1" x14ac:dyDescent="0.3">
      <c r="C742" s="27"/>
    </row>
    <row r="743" spans="3:3" ht="14.25" customHeight="1" x14ac:dyDescent="0.3">
      <c r="C743" s="27"/>
    </row>
    <row r="744" spans="3:3" ht="14.25" customHeight="1" x14ac:dyDescent="0.3">
      <c r="C744" s="27"/>
    </row>
    <row r="745" spans="3:3" ht="14.25" customHeight="1" x14ac:dyDescent="0.3">
      <c r="C745" s="27"/>
    </row>
    <row r="746" spans="3:3" ht="14.25" customHeight="1" x14ac:dyDescent="0.3">
      <c r="C746" s="27"/>
    </row>
    <row r="747" spans="3:3" ht="14.25" customHeight="1" x14ac:dyDescent="0.3">
      <c r="C747" s="27"/>
    </row>
    <row r="748" spans="3:3" ht="14.25" customHeight="1" x14ac:dyDescent="0.3">
      <c r="C748" s="27"/>
    </row>
    <row r="749" spans="3:3" ht="14.25" customHeight="1" x14ac:dyDescent="0.3">
      <c r="C749" s="27"/>
    </row>
    <row r="750" spans="3:3" ht="14.25" customHeight="1" x14ac:dyDescent="0.3">
      <c r="C750" s="27"/>
    </row>
    <row r="751" spans="3:3" ht="14.25" customHeight="1" x14ac:dyDescent="0.3">
      <c r="C751" s="27"/>
    </row>
    <row r="752" spans="3:3" ht="14.25" customHeight="1" x14ac:dyDescent="0.3">
      <c r="C752" s="27"/>
    </row>
    <row r="753" spans="3:3" ht="14.25" customHeight="1" x14ac:dyDescent="0.3">
      <c r="C753" s="27"/>
    </row>
    <row r="754" spans="3:3" ht="14.25" customHeight="1" x14ac:dyDescent="0.3">
      <c r="C754" s="27"/>
    </row>
    <row r="755" spans="3:3" ht="14.25" customHeight="1" x14ac:dyDescent="0.3">
      <c r="C755" s="27"/>
    </row>
    <row r="756" spans="3:3" ht="14.25" customHeight="1" x14ac:dyDescent="0.3">
      <c r="C756" s="27"/>
    </row>
    <row r="757" spans="3:3" ht="14.25" customHeight="1" x14ac:dyDescent="0.3">
      <c r="C757" s="27"/>
    </row>
    <row r="758" spans="3:3" ht="14.25" customHeight="1" x14ac:dyDescent="0.3">
      <c r="C758" s="27"/>
    </row>
    <row r="759" spans="3:3" ht="14.25" customHeight="1" x14ac:dyDescent="0.3">
      <c r="C759" s="27"/>
    </row>
    <row r="760" spans="3:3" ht="14.25" customHeight="1" x14ac:dyDescent="0.3">
      <c r="C760" s="27"/>
    </row>
    <row r="761" spans="3:3" ht="14.25" customHeight="1" x14ac:dyDescent="0.3">
      <c r="C761" s="27"/>
    </row>
    <row r="762" spans="3:3" ht="14.25" customHeight="1" x14ac:dyDescent="0.3">
      <c r="C762" s="27"/>
    </row>
    <row r="763" spans="3:3" ht="14.25" customHeight="1" x14ac:dyDescent="0.3">
      <c r="C763" s="27"/>
    </row>
    <row r="764" spans="3:3" ht="14.25" customHeight="1" x14ac:dyDescent="0.3">
      <c r="C764" s="27"/>
    </row>
    <row r="765" spans="3:3" ht="14.25" customHeight="1" x14ac:dyDescent="0.3">
      <c r="C765" s="27"/>
    </row>
    <row r="766" spans="3:3" ht="14.25" customHeight="1" x14ac:dyDescent="0.3">
      <c r="C766" s="27"/>
    </row>
    <row r="767" spans="3:3" ht="14.25" customHeight="1" x14ac:dyDescent="0.3">
      <c r="C767" s="27"/>
    </row>
    <row r="768" spans="3:3" ht="14.25" customHeight="1" x14ac:dyDescent="0.3">
      <c r="C768" s="27"/>
    </row>
    <row r="769" spans="3:3" ht="14.25" customHeight="1" x14ac:dyDescent="0.3">
      <c r="C769" s="27"/>
    </row>
    <row r="770" spans="3:3" ht="14.25" customHeight="1" x14ac:dyDescent="0.3">
      <c r="C770" s="27"/>
    </row>
    <row r="771" spans="3:3" ht="14.25" customHeight="1" x14ac:dyDescent="0.3">
      <c r="C771" s="27"/>
    </row>
    <row r="772" spans="3:3" ht="14.25" customHeight="1" x14ac:dyDescent="0.3">
      <c r="C772" s="27"/>
    </row>
    <row r="773" spans="3:3" ht="14.25" customHeight="1" x14ac:dyDescent="0.3">
      <c r="C773" s="27"/>
    </row>
    <row r="774" spans="3:3" ht="14.25" customHeight="1" x14ac:dyDescent="0.3">
      <c r="C774" s="27"/>
    </row>
    <row r="775" spans="3:3" ht="14.25" customHeight="1" x14ac:dyDescent="0.3">
      <c r="C775" s="27"/>
    </row>
    <row r="776" spans="3:3" ht="14.25" customHeight="1" x14ac:dyDescent="0.3">
      <c r="C776" s="27"/>
    </row>
    <row r="777" spans="3:3" ht="14.25" customHeight="1" x14ac:dyDescent="0.3">
      <c r="C777" s="27"/>
    </row>
    <row r="778" spans="3:3" ht="14.25" customHeight="1" x14ac:dyDescent="0.3">
      <c r="C778" s="27"/>
    </row>
    <row r="779" spans="3:3" ht="14.25" customHeight="1" x14ac:dyDescent="0.3">
      <c r="C779" s="27"/>
    </row>
    <row r="780" spans="3:3" ht="14.25" customHeight="1" x14ac:dyDescent="0.3">
      <c r="C780" s="27"/>
    </row>
    <row r="781" spans="3:3" ht="14.25" customHeight="1" x14ac:dyDescent="0.3">
      <c r="C781" s="27"/>
    </row>
    <row r="782" spans="3:3" ht="14.25" customHeight="1" x14ac:dyDescent="0.3">
      <c r="C782" s="27"/>
    </row>
    <row r="783" spans="3:3" ht="14.25" customHeight="1" x14ac:dyDescent="0.3">
      <c r="C783" s="27"/>
    </row>
    <row r="784" spans="3:3" ht="14.25" customHeight="1" x14ac:dyDescent="0.3">
      <c r="C784" s="27"/>
    </row>
    <row r="785" spans="3:3" ht="14.25" customHeight="1" x14ac:dyDescent="0.3">
      <c r="C785" s="27"/>
    </row>
    <row r="786" spans="3:3" ht="14.25" customHeight="1" x14ac:dyDescent="0.3">
      <c r="C786" s="27"/>
    </row>
    <row r="787" spans="3:3" ht="14.25" customHeight="1" x14ac:dyDescent="0.3">
      <c r="C787" s="27"/>
    </row>
    <row r="788" spans="3:3" ht="14.25" customHeight="1" x14ac:dyDescent="0.3">
      <c r="C788" s="27"/>
    </row>
    <row r="789" spans="3:3" ht="14.25" customHeight="1" x14ac:dyDescent="0.3">
      <c r="C789" s="27"/>
    </row>
    <row r="790" spans="3:3" ht="14.25" customHeight="1" x14ac:dyDescent="0.3">
      <c r="C790" s="27"/>
    </row>
    <row r="791" spans="3:3" ht="14.25" customHeight="1" x14ac:dyDescent="0.3">
      <c r="C791" s="27"/>
    </row>
    <row r="792" spans="3:3" ht="14.25" customHeight="1" x14ac:dyDescent="0.3">
      <c r="C792" s="27"/>
    </row>
    <row r="793" spans="3:3" ht="14.25" customHeight="1" x14ac:dyDescent="0.3">
      <c r="C793" s="27"/>
    </row>
    <row r="794" spans="3:3" ht="14.25" customHeight="1" x14ac:dyDescent="0.3">
      <c r="C794" s="27"/>
    </row>
    <row r="795" spans="3:3" ht="14.25" customHeight="1" x14ac:dyDescent="0.3">
      <c r="C795" s="27"/>
    </row>
    <row r="796" spans="3:3" ht="14.25" customHeight="1" x14ac:dyDescent="0.3">
      <c r="C796" s="27"/>
    </row>
    <row r="797" spans="3:3" ht="14.25" customHeight="1" x14ac:dyDescent="0.3">
      <c r="C797" s="27"/>
    </row>
    <row r="798" spans="3:3" ht="14.25" customHeight="1" x14ac:dyDescent="0.3">
      <c r="C798" s="27"/>
    </row>
    <row r="799" spans="3:3" ht="14.25" customHeight="1" x14ac:dyDescent="0.3">
      <c r="C799" s="27"/>
    </row>
    <row r="800" spans="3:3" ht="14.25" customHeight="1" x14ac:dyDescent="0.3">
      <c r="C800" s="27"/>
    </row>
    <row r="801" spans="3:3" ht="14.25" customHeight="1" x14ac:dyDescent="0.3">
      <c r="C801" s="27"/>
    </row>
    <row r="802" spans="3:3" ht="14.25" customHeight="1" x14ac:dyDescent="0.3">
      <c r="C802" s="27"/>
    </row>
    <row r="803" spans="3:3" ht="14.25" customHeight="1" x14ac:dyDescent="0.3">
      <c r="C803" s="27"/>
    </row>
    <row r="804" spans="3:3" ht="14.25" customHeight="1" x14ac:dyDescent="0.3">
      <c r="C804" s="27"/>
    </row>
    <row r="805" spans="3:3" ht="14.25" customHeight="1" x14ac:dyDescent="0.3">
      <c r="C805" s="27"/>
    </row>
    <row r="806" spans="3:3" ht="14.25" customHeight="1" x14ac:dyDescent="0.3">
      <c r="C806" s="27"/>
    </row>
    <row r="807" spans="3:3" ht="14.25" customHeight="1" x14ac:dyDescent="0.3">
      <c r="C807" s="27"/>
    </row>
    <row r="808" spans="3:3" ht="14.25" customHeight="1" x14ac:dyDescent="0.3">
      <c r="C808" s="27"/>
    </row>
    <row r="809" spans="3:3" ht="14.25" customHeight="1" x14ac:dyDescent="0.3">
      <c r="C809" s="27"/>
    </row>
    <row r="810" spans="3:3" ht="14.25" customHeight="1" x14ac:dyDescent="0.3">
      <c r="C810" s="27"/>
    </row>
    <row r="811" spans="3:3" ht="14.25" customHeight="1" x14ac:dyDescent="0.3">
      <c r="C811" s="27"/>
    </row>
    <row r="812" spans="3:3" ht="14.25" customHeight="1" x14ac:dyDescent="0.3">
      <c r="C812" s="27"/>
    </row>
    <row r="813" spans="3:3" ht="14.25" customHeight="1" x14ac:dyDescent="0.3">
      <c r="C813" s="27"/>
    </row>
    <row r="814" spans="3:3" ht="14.25" customHeight="1" x14ac:dyDescent="0.3">
      <c r="C814" s="27"/>
    </row>
    <row r="815" spans="3:3" ht="14.25" customHeight="1" x14ac:dyDescent="0.3">
      <c r="C815" s="27"/>
    </row>
    <row r="816" spans="3:3" ht="14.25" customHeight="1" x14ac:dyDescent="0.3">
      <c r="C816" s="27"/>
    </row>
    <row r="817" spans="3:3" ht="14.25" customHeight="1" x14ac:dyDescent="0.3">
      <c r="C817" s="27"/>
    </row>
    <row r="818" spans="3:3" ht="14.25" customHeight="1" x14ac:dyDescent="0.3">
      <c r="C818" s="27"/>
    </row>
    <row r="819" spans="3:3" ht="14.25" customHeight="1" x14ac:dyDescent="0.3">
      <c r="C819" s="27"/>
    </row>
    <row r="820" spans="3:3" ht="14.25" customHeight="1" x14ac:dyDescent="0.3">
      <c r="C820" s="27"/>
    </row>
    <row r="821" spans="3:3" ht="14.25" customHeight="1" x14ac:dyDescent="0.3">
      <c r="C821" s="27"/>
    </row>
    <row r="822" spans="3:3" ht="14.25" customHeight="1" x14ac:dyDescent="0.3">
      <c r="C822" s="27"/>
    </row>
    <row r="823" spans="3:3" ht="14.25" customHeight="1" x14ac:dyDescent="0.3">
      <c r="C823" s="27"/>
    </row>
    <row r="824" spans="3:3" ht="14.25" customHeight="1" x14ac:dyDescent="0.3">
      <c r="C824" s="27"/>
    </row>
    <row r="825" spans="3:3" ht="14.25" customHeight="1" x14ac:dyDescent="0.3">
      <c r="C825" s="27"/>
    </row>
    <row r="826" spans="3:3" ht="14.25" customHeight="1" x14ac:dyDescent="0.3">
      <c r="C826" s="27"/>
    </row>
    <row r="827" spans="3:3" ht="14.25" customHeight="1" x14ac:dyDescent="0.3">
      <c r="C827" s="27"/>
    </row>
    <row r="828" spans="3:3" ht="14.25" customHeight="1" x14ac:dyDescent="0.3">
      <c r="C828" s="27"/>
    </row>
    <row r="829" spans="3:3" ht="14.25" customHeight="1" x14ac:dyDescent="0.3">
      <c r="C829" s="27"/>
    </row>
    <row r="830" spans="3:3" ht="14.25" customHeight="1" x14ac:dyDescent="0.3">
      <c r="C830" s="27"/>
    </row>
    <row r="831" spans="3:3" ht="14.25" customHeight="1" x14ac:dyDescent="0.3">
      <c r="C831" s="27"/>
    </row>
    <row r="832" spans="3:3" ht="14.25" customHeight="1" x14ac:dyDescent="0.3">
      <c r="C832" s="27"/>
    </row>
    <row r="833" spans="3:3" ht="14.25" customHeight="1" x14ac:dyDescent="0.3">
      <c r="C833" s="27"/>
    </row>
    <row r="834" spans="3:3" ht="14.25" customHeight="1" x14ac:dyDescent="0.3">
      <c r="C834" s="27"/>
    </row>
    <row r="835" spans="3:3" ht="14.25" customHeight="1" x14ac:dyDescent="0.3">
      <c r="C835" s="27"/>
    </row>
    <row r="836" spans="3:3" ht="14.25" customHeight="1" x14ac:dyDescent="0.3">
      <c r="C836" s="27"/>
    </row>
    <row r="837" spans="3:3" ht="14.25" customHeight="1" x14ac:dyDescent="0.3">
      <c r="C837" s="27"/>
    </row>
    <row r="838" spans="3:3" ht="14.25" customHeight="1" x14ac:dyDescent="0.3">
      <c r="C838" s="27"/>
    </row>
    <row r="839" spans="3:3" ht="14.25" customHeight="1" x14ac:dyDescent="0.3">
      <c r="C839" s="27"/>
    </row>
    <row r="840" spans="3:3" ht="14.25" customHeight="1" x14ac:dyDescent="0.3">
      <c r="C840" s="27"/>
    </row>
    <row r="841" spans="3:3" ht="14.25" customHeight="1" x14ac:dyDescent="0.3">
      <c r="C841" s="27"/>
    </row>
    <row r="842" spans="3:3" ht="14.25" customHeight="1" x14ac:dyDescent="0.3">
      <c r="C842" s="27"/>
    </row>
    <row r="843" spans="3:3" ht="14.25" customHeight="1" x14ac:dyDescent="0.3">
      <c r="C843" s="27"/>
    </row>
    <row r="844" spans="3:3" ht="14.25" customHeight="1" x14ac:dyDescent="0.3">
      <c r="C844" s="27"/>
    </row>
    <row r="845" spans="3:3" ht="14.25" customHeight="1" x14ac:dyDescent="0.3">
      <c r="C845" s="27"/>
    </row>
    <row r="846" spans="3:3" ht="14.25" customHeight="1" x14ac:dyDescent="0.3">
      <c r="C846" s="27"/>
    </row>
    <row r="847" spans="3:3" ht="14.25" customHeight="1" x14ac:dyDescent="0.3">
      <c r="C847" s="27"/>
    </row>
    <row r="848" spans="3:3" ht="14.25" customHeight="1" x14ac:dyDescent="0.3">
      <c r="C848" s="27"/>
    </row>
    <row r="849" spans="3:3" ht="14.25" customHeight="1" x14ac:dyDescent="0.3">
      <c r="C849" s="27"/>
    </row>
    <row r="850" spans="3:3" ht="14.25" customHeight="1" x14ac:dyDescent="0.3">
      <c r="C850" s="27"/>
    </row>
    <row r="851" spans="3:3" ht="14.25" customHeight="1" x14ac:dyDescent="0.3">
      <c r="C851" s="27"/>
    </row>
    <row r="852" spans="3:3" ht="14.25" customHeight="1" x14ac:dyDescent="0.3">
      <c r="C852" s="27"/>
    </row>
    <row r="853" spans="3:3" ht="14.25" customHeight="1" x14ac:dyDescent="0.3">
      <c r="C853" s="27"/>
    </row>
    <row r="854" spans="3:3" ht="14.25" customHeight="1" x14ac:dyDescent="0.3">
      <c r="C854" s="27"/>
    </row>
    <row r="855" spans="3:3" ht="14.25" customHeight="1" x14ac:dyDescent="0.3">
      <c r="C855" s="27"/>
    </row>
    <row r="856" spans="3:3" ht="14.25" customHeight="1" x14ac:dyDescent="0.3">
      <c r="C856" s="27"/>
    </row>
    <row r="857" spans="3:3" ht="14.25" customHeight="1" x14ac:dyDescent="0.3">
      <c r="C857" s="27"/>
    </row>
    <row r="858" spans="3:3" ht="14.25" customHeight="1" x14ac:dyDescent="0.3">
      <c r="C858" s="27"/>
    </row>
    <row r="859" spans="3:3" ht="14.25" customHeight="1" x14ac:dyDescent="0.3">
      <c r="C859" s="27"/>
    </row>
    <row r="860" spans="3:3" ht="14.25" customHeight="1" x14ac:dyDescent="0.3">
      <c r="C860" s="27"/>
    </row>
    <row r="861" spans="3:3" ht="14.25" customHeight="1" x14ac:dyDescent="0.3">
      <c r="C861" s="27"/>
    </row>
    <row r="862" spans="3:3" ht="14.25" customHeight="1" x14ac:dyDescent="0.3">
      <c r="C862" s="27"/>
    </row>
    <row r="863" spans="3:3" ht="14.25" customHeight="1" x14ac:dyDescent="0.3">
      <c r="C863" s="27"/>
    </row>
    <row r="864" spans="3:3" ht="14.25" customHeight="1" x14ac:dyDescent="0.3">
      <c r="C864" s="27"/>
    </row>
    <row r="865" spans="3:3" ht="14.25" customHeight="1" x14ac:dyDescent="0.3">
      <c r="C865" s="27"/>
    </row>
    <row r="866" spans="3:3" ht="14.25" customHeight="1" x14ac:dyDescent="0.3">
      <c r="C866" s="27"/>
    </row>
    <row r="867" spans="3:3" ht="14.25" customHeight="1" x14ac:dyDescent="0.3">
      <c r="C867" s="27"/>
    </row>
    <row r="868" spans="3:3" ht="14.25" customHeight="1" x14ac:dyDescent="0.3">
      <c r="C868" s="27"/>
    </row>
    <row r="869" spans="3:3" ht="14.25" customHeight="1" x14ac:dyDescent="0.3">
      <c r="C869" s="27"/>
    </row>
    <row r="870" spans="3:3" ht="14.25" customHeight="1" x14ac:dyDescent="0.3">
      <c r="C870" s="27"/>
    </row>
    <row r="871" spans="3:3" ht="14.25" customHeight="1" x14ac:dyDescent="0.3">
      <c r="C871" s="27"/>
    </row>
    <row r="872" spans="3:3" ht="14.25" customHeight="1" x14ac:dyDescent="0.3">
      <c r="C872" s="27"/>
    </row>
    <row r="873" spans="3:3" ht="14.25" customHeight="1" x14ac:dyDescent="0.3">
      <c r="C873" s="27"/>
    </row>
    <row r="874" spans="3:3" ht="14.25" customHeight="1" x14ac:dyDescent="0.3">
      <c r="C874" s="27"/>
    </row>
    <row r="875" spans="3:3" ht="14.25" customHeight="1" x14ac:dyDescent="0.3">
      <c r="C875" s="27"/>
    </row>
    <row r="876" spans="3:3" ht="14.25" customHeight="1" x14ac:dyDescent="0.3">
      <c r="C876" s="27"/>
    </row>
    <row r="877" spans="3:3" ht="14.25" customHeight="1" x14ac:dyDescent="0.3">
      <c r="C877" s="27"/>
    </row>
    <row r="878" spans="3:3" ht="14.25" customHeight="1" x14ac:dyDescent="0.3">
      <c r="C878" s="27"/>
    </row>
    <row r="879" spans="3:3" ht="14.25" customHeight="1" x14ac:dyDescent="0.3">
      <c r="C879" s="27"/>
    </row>
    <row r="880" spans="3:3" ht="14.25" customHeight="1" x14ac:dyDescent="0.3">
      <c r="C880" s="27"/>
    </row>
    <row r="881" spans="3:3" ht="14.25" customHeight="1" x14ac:dyDescent="0.3">
      <c r="C881" s="27"/>
    </row>
    <row r="882" spans="3:3" ht="14.25" customHeight="1" x14ac:dyDescent="0.3">
      <c r="C882" s="27"/>
    </row>
    <row r="883" spans="3:3" ht="14.25" customHeight="1" x14ac:dyDescent="0.3">
      <c r="C883" s="27"/>
    </row>
    <row r="884" spans="3:3" ht="14.25" customHeight="1" x14ac:dyDescent="0.3">
      <c r="C884" s="27"/>
    </row>
    <row r="885" spans="3:3" ht="14.25" customHeight="1" x14ac:dyDescent="0.3">
      <c r="C885" s="27"/>
    </row>
    <row r="886" spans="3:3" ht="14.25" customHeight="1" x14ac:dyDescent="0.3">
      <c r="C886" s="27"/>
    </row>
    <row r="887" spans="3:3" ht="14.25" customHeight="1" x14ac:dyDescent="0.3">
      <c r="C887" s="27"/>
    </row>
    <row r="888" spans="3:3" ht="14.25" customHeight="1" x14ac:dyDescent="0.3">
      <c r="C888" s="27"/>
    </row>
    <row r="889" spans="3:3" ht="14.25" customHeight="1" x14ac:dyDescent="0.3">
      <c r="C889" s="27"/>
    </row>
    <row r="890" spans="3:3" ht="14.25" customHeight="1" x14ac:dyDescent="0.3">
      <c r="C890" s="27"/>
    </row>
    <row r="891" spans="3:3" ht="14.25" customHeight="1" x14ac:dyDescent="0.3">
      <c r="C891" s="27"/>
    </row>
    <row r="892" spans="3:3" ht="14.25" customHeight="1" x14ac:dyDescent="0.3">
      <c r="C892" s="27"/>
    </row>
    <row r="893" spans="3:3" ht="14.25" customHeight="1" x14ac:dyDescent="0.3">
      <c r="C893" s="27"/>
    </row>
    <row r="894" spans="3:3" ht="14.25" customHeight="1" x14ac:dyDescent="0.3">
      <c r="C894" s="27"/>
    </row>
    <row r="895" spans="3:3" ht="14.25" customHeight="1" x14ac:dyDescent="0.3">
      <c r="C895" s="27"/>
    </row>
    <row r="896" spans="3:3" ht="14.25" customHeight="1" x14ac:dyDescent="0.3">
      <c r="C896" s="27"/>
    </row>
    <row r="897" spans="3:3" ht="14.25" customHeight="1" x14ac:dyDescent="0.3">
      <c r="C897" s="27"/>
    </row>
    <row r="898" spans="3:3" ht="14.25" customHeight="1" x14ac:dyDescent="0.3">
      <c r="C898" s="27"/>
    </row>
    <row r="899" spans="3:3" ht="14.25" customHeight="1" x14ac:dyDescent="0.3">
      <c r="C899" s="27"/>
    </row>
    <row r="900" spans="3:3" ht="14.25" customHeight="1" x14ac:dyDescent="0.3">
      <c r="C900" s="27"/>
    </row>
    <row r="901" spans="3:3" ht="14.25" customHeight="1" x14ac:dyDescent="0.3">
      <c r="C901" s="27"/>
    </row>
    <row r="902" spans="3:3" ht="14.25" customHeight="1" x14ac:dyDescent="0.3">
      <c r="C902" s="27"/>
    </row>
    <row r="903" spans="3:3" ht="14.25" customHeight="1" x14ac:dyDescent="0.3">
      <c r="C903" s="27"/>
    </row>
    <row r="904" spans="3:3" ht="14.25" customHeight="1" x14ac:dyDescent="0.3">
      <c r="C904" s="27"/>
    </row>
    <row r="905" spans="3:3" ht="14.25" customHeight="1" x14ac:dyDescent="0.3">
      <c r="C905" s="27"/>
    </row>
    <row r="906" spans="3:3" ht="14.25" customHeight="1" x14ac:dyDescent="0.3">
      <c r="C906" s="27"/>
    </row>
    <row r="907" spans="3:3" ht="14.25" customHeight="1" x14ac:dyDescent="0.3">
      <c r="C907" s="27"/>
    </row>
    <row r="908" spans="3:3" ht="14.25" customHeight="1" x14ac:dyDescent="0.3">
      <c r="C908" s="27"/>
    </row>
    <row r="909" spans="3:3" ht="14.25" customHeight="1" x14ac:dyDescent="0.3">
      <c r="C909" s="27"/>
    </row>
    <row r="910" spans="3:3" ht="14.25" customHeight="1" x14ac:dyDescent="0.3">
      <c r="C910" s="27"/>
    </row>
    <row r="911" spans="3:3" ht="14.25" customHeight="1" x14ac:dyDescent="0.3">
      <c r="C911" s="27"/>
    </row>
    <row r="912" spans="3:3" ht="14.25" customHeight="1" x14ac:dyDescent="0.3">
      <c r="C912" s="27"/>
    </row>
    <row r="913" spans="3:3" ht="14.25" customHeight="1" x14ac:dyDescent="0.3">
      <c r="C913" s="27"/>
    </row>
    <row r="914" spans="3:3" ht="14.25" customHeight="1" x14ac:dyDescent="0.3">
      <c r="C914" s="27"/>
    </row>
    <row r="915" spans="3:3" ht="14.25" customHeight="1" x14ac:dyDescent="0.3">
      <c r="C915" s="27"/>
    </row>
    <row r="916" spans="3:3" ht="14.25" customHeight="1" x14ac:dyDescent="0.3">
      <c r="C916" s="27"/>
    </row>
    <row r="917" spans="3:3" ht="14.25" customHeight="1" x14ac:dyDescent="0.3">
      <c r="C917" s="27"/>
    </row>
    <row r="918" spans="3:3" ht="14.25" customHeight="1" x14ac:dyDescent="0.3">
      <c r="C918" s="27"/>
    </row>
    <row r="919" spans="3:3" ht="14.25" customHeight="1" x14ac:dyDescent="0.3">
      <c r="C919" s="27"/>
    </row>
    <row r="920" spans="3:3" ht="14.25" customHeight="1" x14ac:dyDescent="0.3">
      <c r="C920" s="27"/>
    </row>
    <row r="921" spans="3:3" ht="14.25" customHeight="1" x14ac:dyDescent="0.3">
      <c r="C921" s="27"/>
    </row>
    <row r="922" spans="3:3" ht="14.25" customHeight="1" x14ac:dyDescent="0.3">
      <c r="C922" s="27"/>
    </row>
    <row r="923" spans="3:3" ht="14.25" customHeight="1" x14ac:dyDescent="0.3">
      <c r="C923" s="27"/>
    </row>
    <row r="924" spans="3:3" ht="14.25" customHeight="1" x14ac:dyDescent="0.3">
      <c r="C924" s="27"/>
    </row>
    <row r="925" spans="3:3" ht="14.25" customHeight="1" x14ac:dyDescent="0.3">
      <c r="C925" s="27"/>
    </row>
    <row r="926" spans="3:3" ht="14.25" customHeight="1" x14ac:dyDescent="0.3">
      <c r="C926" s="27"/>
    </row>
    <row r="927" spans="3:3" ht="14.25" customHeight="1" x14ac:dyDescent="0.3">
      <c r="C927" s="27"/>
    </row>
    <row r="928" spans="3:3" ht="14.25" customHeight="1" x14ac:dyDescent="0.3">
      <c r="C928" s="27"/>
    </row>
    <row r="929" spans="3:3" ht="14.25" customHeight="1" x14ac:dyDescent="0.3">
      <c r="C929" s="27"/>
    </row>
    <row r="930" spans="3:3" ht="14.25" customHeight="1" x14ac:dyDescent="0.3">
      <c r="C930" s="27"/>
    </row>
    <row r="931" spans="3:3" ht="14.25" customHeight="1" x14ac:dyDescent="0.3">
      <c r="C931" s="27"/>
    </row>
    <row r="932" spans="3:3" ht="14.25" customHeight="1" x14ac:dyDescent="0.3">
      <c r="C932" s="27"/>
    </row>
    <row r="933" spans="3:3" ht="14.25" customHeight="1" x14ac:dyDescent="0.3">
      <c r="C933" s="27"/>
    </row>
    <row r="934" spans="3:3" ht="14.25" customHeight="1" x14ac:dyDescent="0.3">
      <c r="C934" s="27"/>
    </row>
    <row r="935" spans="3:3" ht="14.25" customHeight="1" x14ac:dyDescent="0.3">
      <c r="C935" s="27"/>
    </row>
    <row r="936" spans="3:3" ht="14.25" customHeight="1" x14ac:dyDescent="0.3">
      <c r="C936" s="27"/>
    </row>
    <row r="937" spans="3:3" ht="14.25" customHeight="1" x14ac:dyDescent="0.3">
      <c r="C937" s="27"/>
    </row>
    <row r="938" spans="3:3" ht="14.25" customHeight="1" x14ac:dyDescent="0.3">
      <c r="C938" s="27"/>
    </row>
    <row r="939" spans="3:3" ht="14.25" customHeight="1" x14ac:dyDescent="0.3">
      <c r="C939" s="27"/>
    </row>
    <row r="940" spans="3:3" ht="14.25" customHeight="1" x14ac:dyDescent="0.3">
      <c r="C940" s="27"/>
    </row>
    <row r="941" spans="3:3" ht="14.25" customHeight="1" x14ac:dyDescent="0.3">
      <c r="C941" s="27"/>
    </row>
    <row r="942" spans="3:3" ht="14.25" customHeight="1" x14ac:dyDescent="0.3">
      <c r="C942" s="27"/>
    </row>
    <row r="943" spans="3:3" ht="14.25" customHeight="1" x14ac:dyDescent="0.3">
      <c r="C943" s="27"/>
    </row>
    <row r="944" spans="3:3" ht="14.25" customHeight="1" x14ac:dyDescent="0.3">
      <c r="C944" s="27"/>
    </row>
    <row r="945" spans="3:3" ht="14.25" customHeight="1" x14ac:dyDescent="0.3">
      <c r="C945" s="27"/>
    </row>
    <row r="946" spans="3:3" ht="14.25" customHeight="1" x14ac:dyDescent="0.3">
      <c r="C946" s="27"/>
    </row>
    <row r="947" spans="3:3" ht="14.25" customHeight="1" x14ac:dyDescent="0.3">
      <c r="C947" s="27"/>
    </row>
    <row r="948" spans="3:3" ht="14.25" customHeight="1" x14ac:dyDescent="0.3">
      <c r="C948" s="27"/>
    </row>
    <row r="949" spans="3:3" ht="14.25" customHeight="1" x14ac:dyDescent="0.3">
      <c r="C949" s="27"/>
    </row>
    <row r="950" spans="3:3" ht="14.25" customHeight="1" x14ac:dyDescent="0.3">
      <c r="C950" s="27"/>
    </row>
    <row r="951" spans="3:3" ht="14.25" customHeight="1" x14ac:dyDescent="0.3">
      <c r="C951" s="27"/>
    </row>
    <row r="952" spans="3:3" ht="14.25" customHeight="1" x14ac:dyDescent="0.3">
      <c r="C952" s="27"/>
    </row>
    <row r="953" spans="3:3" ht="14.25" customHeight="1" x14ac:dyDescent="0.3">
      <c r="C953" s="27"/>
    </row>
    <row r="954" spans="3:3" ht="14.25" customHeight="1" x14ac:dyDescent="0.3">
      <c r="C954" s="27"/>
    </row>
    <row r="955" spans="3:3" ht="14.25" customHeight="1" x14ac:dyDescent="0.3">
      <c r="C955" s="27"/>
    </row>
    <row r="956" spans="3:3" ht="14.25" customHeight="1" x14ac:dyDescent="0.3">
      <c r="C956" s="27"/>
    </row>
    <row r="957" spans="3:3" ht="14.25" customHeight="1" x14ac:dyDescent="0.3">
      <c r="C957" s="27"/>
    </row>
    <row r="958" spans="3:3" ht="14.25" customHeight="1" x14ac:dyDescent="0.3">
      <c r="C958" s="27"/>
    </row>
    <row r="959" spans="3:3" ht="14.25" customHeight="1" x14ac:dyDescent="0.3">
      <c r="C959" s="27"/>
    </row>
    <row r="960" spans="3:3" ht="14.25" customHeight="1" x14ac:dyDescent="0.3">
      <c r="C960" s="27"/>
    </row>
    <row r="961" spans="3:3" ht="14.25" customHeight="1" x14ac:dyDescent="0.3">
      <c r="C961" s="27"/>
    </row>
    <row r="962" spans="3:3" ht="14.25" customHeight="1" x14ac:dyDescent="0.3">
      <c r="C962" s="27"/>
    </row>
    <row r="963" spans="3:3" ht="14.25" customHeight="1" x14ac:dyDescent="0.3">
      <c r="C963" s="27"/>
    </row>
    <row r="964" spans="3:3" ht="14.25" customHeight="1" x14ac:dyDescent="0.3">
      <c r="C964" s="27"/>
    </row>
    <row r="965" spans="3:3" ht="14.25" customHeight="1" x14ac:dyDescent="0.3">
      <c r="C965" s="27"/>
    </row>
    <row r="966" spans="3:3" ht="14.25" customHeight="1" x14ac:dyDescent="0.3">
      <c r="C966" s="27"/>
    </row>
    <row r="967" spans="3:3" ht="14.25" customHeight="1" x14ac:dyDescent="0.3">
      <c r="C967" s="27"/>
    </row>
    <row r="968" spans="3:3" ht="14.25" customHeight="1" x14ac:dyDescent="0.3">
      <c r="C968" s="27"/>
    </row>
    <row r="969" spans="3:3" ht="14.25" customHeight="1" x14ac:dyDescent="0.3">
      <c r="C969" s="27"/>
    </row>
    <row r="970" spans="3:3" ht="14.25" customHeight="1" x14ac:dyDescent="0.3">
      <c r="C970" s="27"/>
    </row>
    <row r="971" spans="3:3" ht="14.25" customHeight="1" x14ac:dyDescent="0.3">
      <c r="C971" s="27"/>
    </row>
    <row r="972" spans="3:3" ht="14.25" customHeight="1" x14ac:dyDescent="0.3">
      <c r="C972" s="27"/>
    </row>
    <row r="973" spans="3:3" ht="14.25" customHeight="1" x14ac:dyDescent="0.3">
      <c r="C973" s="27"/>
    </row>
    <row r="974" spans="3:3" ht="14.25" customHeight="1" x14ac:dyDescent="0.3">
      <c r="C974" s="27"/>
    </row>
    <row r="975" spans="3:3" ht="14.25" customHeight="1" x14ac:dyDescent="0.3">
      <c r="C975" s="27"/>
    </row>
    <row r="976" spans="3:3" ht="14.25" customHeight="1" x14ac:dyDescent="0.3">
      <c r="C976" s="27"/>
    </row>
    <row r="977" spans="3:3" ht="14.25" customHeight="1" x14ac:dyDescent="0.3">
      <c r="C977" s="27"/>
    </row>
    <row r="978" spans="3:3" ht="14.25" customHeight="1" x14ac:dyDescent="0.3">
      <c r="C978" s="27"/>
    </row>
    <row r="979" spans="3:3" ht="14.25" customHeight="1" x14ac:dyDescent="0.3">
      <c r="C979" s="27"/>
    </row>
    <row r="980" spans="3:3" ht="14.25" customHeight="1" x14ac:dyDescent="0.3">
      <c r="C980" s="27"/>
    </row>
    <row r="981" spans="3:3" ht="14.25" customHeight="1" x14ac:dyDescent="0.3">
      <c r="C981" s="27"/>
    </row>
    <row r="982" spans="3:3" ht="14.25" customHeight="1" x14ac:dyDescent="0.3">
      <c r="C982" s="27"/>
    </row>
    <row r="983" spans="3:3" ht="14.25" customHeight="1" x14ac:dyDescent="0.3">
      <c r="C983" s="27"/>
    </row>
    <row r="984" spans="3:3" ht="14.25" customHeight="1" x14ac:dyDescent="0.3">
      <c r="C984" s="27"/>
    </row>
    <row r="985" spans="3:3" ht="14.25" customHeight="1" x14ac:dyDescent="0.3">
      <c r="C985" s="27"/>
    </row>
    <row r="986" spans="3:3" ht="14.25" customHeight="1" x14ac:dyDescent="0.3">
      <c r="C986" s="27"/>
    </row>
    <row r="987" spans="3:3" ht="14.25" customHeight="1" x14ac:dyDescent="0.3">
      <c r="C987" s="27"/>
    </row>
    <row r="988" spans="3:3" ht="14.25" customHeight="1" x14ac:dyDescent="0.3">
      <c r="C988" s="27"/>
    </row>
    <row r="989" spans="3:3" ht="14.25" customHeight="1" x14ac:dyDescent="0.3">
      <c r="C989" s="27"/>
    </row>
    <row r="990" spans="3:3" ht="14.25" customHeight="1" x14ac:dyDescent="0.3">
      <c r="C990" s="27"/>
    </row>
    <row r="991" spans="3:3" ht="14.25" customHeight="1" x14ac:dyDescent="0.3">
      <c r="C991" s="27"/>
    </row>
    <row r="992" spans="3:3" ht="14.25" customHeight="1" x14ac:dyDescent="0.3">
      <c r="C992" s="27"/>
    </row>
    <row r="993" spans="3:3" ht="14.25" customHeight="1" x14ac:dyDescent="0.3">
      <c r="C993" s="27"/>
    </row>
    <row r="994" spans="3:3" ht="14.25" customHeight="1" x14ac:dyDescent="0.3">
      <c r="C994" s="27"/>
    </row>
    <row r="995" spans="3:3" ht="14.25" customHeight="1" x14ac:dyDescent="0.3">
      <c r="C995" s="27"/>
    </row>
    <row r="996" spans="3:3" ht="14.25" customHeight="1" x14ac:dyDescent="0.3">
      <c r="C996" s="27"/>
    </row>
    <row r="997" spans="3:3" ht="14.25" customHeight="1" x14ac:dyDescent="0.3">
      <c r="C997" s="27"/>
    </row>
    <row r="998" spans="3:3" ht="14.25" customHeight="1" x14ac:dyDescent="0.3">
      <c r="C998" s="27"/>
    </row>
    <row r="999" spans="3:3" ht="14.25" customHeight="1" x14ac:dyDescent="0.3">
      <c r="C999" s="27"/>
    </row>
    <row r="1000" spans="3:3" ht="14.25" customHeight="1" x14ac:dyDescent="0.3">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00"/>
  <sheetViews>
    <sheetView workbookViewId="0"/>
  </sheetViews>
  <sheetFormatPr baseColWidth="10" defaultColWidth="14.44140625" defaultRowHeight="15" customHeight="1" x14ac:dyDescent="0.3"/>
  <cols>
    <col min="1" max="26" width="10.6640625" customWidth="1"/>
  </cols>
  <sheetData>
    <row r="1" spans="1:3" ht="14.25" customHeight="1" x14ac:dyDescent="0.3">
      <c r="A1" s="1" t="s">
        <v>136</v>
      </c>
      <c r="C1" s="1" t="s">
        <v>61</v>
      </c>
    </row>
    <row r="2" spans="1:3" ht="14.25" customHeight="1" x14ac:dyDescent="0.3">
      <c r="A2" s="1" t="s">
        <v>137</v>
      </c>
      <c r="C2" s="1" t="s">
        <v>62</v>
      </c>
    </row>
    <row r="3" spans="1:3" ht="14.25" customHeight="1" x14ac:dyDescent="0.3">
      <c r="A3" s="1" t="s">
        <v>138</v>
      </c>
      <c r="C3" s="1" t="s">
        <v>63</v>
      </c>
    </row>
    <row r="4" spans="1:3" ht="14.25" customHeight="1" x14ac:dyDescent="0.3">
      <c r="A4" s="1" t="s">
        <v>139</v>
      </c>
      <c r="C4" s="1" t="s">
        <v>64</v>
      </c>
    </row>
    <row r="5" spans="1:3" ht="14.25" customHeight="1" x14ac:dyDescent="0.3">
      <c r="A5" s="1" t="s">
        <v>140</v>
      </c>
      <c r="C5" s="1" t="s">
        <v>65</v>
      </c>
    </row>
    <row r="6" spans="1:3" ht="14.25" customHeight="1" x14ac:dyDescent="0.3"/>
    <row r="7" spans="1:3" ht="14.25" customHeight="1" x14ac:dyDescent="0.3"/>
    <row r="8" spans="1:3" ht="14.25" customHeight="1" x14ac:dyDescent="0.3"/>
    <row r="9" spans="1:3" ht="14.25" customHeight="1" x14ac:dyDescent="0.3"/>
    <row r="10" spans="1:3" ht="14.25" customHeight="1" x14ac:dyDescent="0.3"/>
    <row r="11" spans="1:3" ht="14.25" customHeight="1" x14ac:dyDescent="0.3"/>
    <row r="12" spans="1:3" ht="14.25" customHeight="1" x14ac:dyDescent="0.3"/>
    <row r="13" spans="1:3" ht="14.25" customHeight="1" x14ac:dyDescent="0.3"/>
    <row r="14" spans="1:3" ht="14.25" customHeight="1" x14ac:dyDescent="0.3"/>
    <row r="15" spans="1:3" ht="14.25" customHeight="1" x14ac:dyDescent="0.3"/>
    <row r="16" spans="1:3"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433B-9D56-4023-90C6-A47B00CFAE22}">
  <sheetPr>
    <tabColor rgb="FFE36C09"/>
  </sheetPr>
  <dimension ref="A1:Q206"/>
  <sheetViews>
    <sheetView zoomScale="80" zoomScaleNormal="80" workbookViewId="0">
      <selection activeCell="F84" sqref="F84"/>
    </sheetView>
  </sheetViews>
  <sheetFormatPr baseColWidth="10" defaultColWidth="14.44140625" defaultRowHeight="15" customHeight="1" x14ac:dyDescent="0.3"/>
  <cols>
    <col min="1" max="1" width="59.44140625" style="42" customWidth="1"/>
    <col min="2" max="2" width="30.33203125" style="43" customWidth="1"/>
    <col min="3" max="3" width="28.6640625" style="42" customWidth="1"/>
    <col min="4" max="4" width="38.6640625" style="43" customWidth="1"/>
    <col min="5" max="5" width="17.6640625" style="42" customWidth="1"/>
    <col min="6" max="7" width="18.44140625" style="42" customWidth="1"/>
    <col min="8" max="8" width="23.33203125" style="42" customWidth="1"/>
    <col min="9" max="9" width="68.44140625" style="42" customWidth="1"/>
    <col min="10" max="10" width="34.33203125" style="42" customWidth="1"/>
    <col min="11" max="11" width="27.33203125" style="42" customWidth="1"/>
    <col min="12" max="12" width="25.33203125" style="42" customWidth="1"/>
    <col min="13" max="13" width="35" style="42" customWidth="1"/>
    <col min="14" max="14" width="59" style="42" customWidth="1"/>
    <col min="15" max="15" width="73.6640625" style="42" customWidth="1"/>
    <col min="16" max="17" width="11.44140625" style="42" customWidth="1"/>
    <col min="18" max="16384" width="14.44140625" style="42"/>
  </cols>
  <sheetData>
    <row r="1" spans="1:17" ht="15.75" customHeight="1" x14ac:dyDescent="0.3">
      <c r="A1" s="257"/>
      <c r="B1" s="300" t="s">
        <v>141</v>
      </c>
      <c r="C1" s="301"/>
      <c r="D1" s="301"/>
      <c r="E1" s="301"/>
      <c r="F1" s="301"/>
      <c r="G1" s="301"/>
      <c r="H1" s="301"/>
      <c r="I1" s="302"/>
      <c r="J1" s="306" t="s">
        <v>142</v>
      </c>
      <c r="K1" s="307"/>
      <c r="L1" s="308"/>
      <c r="M1" s="309"/>
      <c r="N1" s="36"/>
      <c r="O1" s="36"/>
      <c r="P1" s="36"/>
      <c r="Q1" s="36"/>
    </row>
    <row r="2" spans="1:17" ht="15.75" customHeight="1" x14ac:dyDescent="0.3">
      <c r="A2" s="298"/>
      <c r="B2" s="303"/>
      <c r="C2" s="304"/>
      <c r="D2" s="304"/>
      <c r="E2" s="304"/>
      <c r="F2" s="304"/>
      <c r="G2" s="304"/>
      <c r="H2" s="304"/>
      <c r="I2" s="305"/>
      <c r="J2" s="312" t="s">
        <v>143</v>
      </c>
      <c r="K2" s="313"/>
      <c r="L2" s="314"/>
      <c r="M2" s="310"/>
      <c r="N2" s="36"/>
      <c r="O2" s="36"/>
      <c r="P2" s="36"/>
      <c r="Q2" s="36"/>
    </row>
    <row r="3" spans="1:17" ht="15.75" customHeight="1" x14ac:dyDescent="0.3">
      <c r="A3" s="298"/>
      <c r="B3" s="245" t="s">
        <v>144</v>
      </c>
      <c r="C3" s="315"/>
      <c r="D3" s="315"/>
      <c r="E3" s="315"/>
      <c r="F3" s="315"/>
      <c r="G3" s="315"/>
      <c r="H3" s="315"/>
      <c r="I3" s="316"/>
      <c r="J3" s="312" t="s">
        <v>145</v>
      </c>
      <c r="K3" s="313"/>
      <c r="L3" s="314"/>
      <c r="M3" s="310"/>
      <c r="N3" s="36"/>
      <c r="O3" s="36"/>
      <c r="P3" s="36"/>
      <c r="Q3" s="36"/>
    </row>
    <row r="4" spans="1:17" ht="15.75" customHeight="1" x14ac:dyDescent="0.3">
      <c r="A4" s="299"/>
      <c r="B4" s="303"/>
      <c r="C4" s="304"/>
      <c r="D4" s="304"/>
      <c r="E4" s="304"/>
      <c r="F4" s="304"/>
      <c r="G4" s="304"/>
      <c r="H4" s="304"/>
      <c r="I4" s="305"/>
      <c r="J4" s="312" t="s">
        <v>146</v>
      </c>
      <c r="K4" s="313"/>
      <c r="L4" s="314"/>
      <c r="M4" s="311"/>
      <c r="N4" s="36"/>
      <c r="O4" s="36"/>
      <c r="P4" s="36"/>
      <c r="Q4" s="36"/>
    </row>
    <row r="5" spans="1:17" ht="15" customHeight="1" x14ac:dyDescent="0.3">
      <c r="A5" s="317"/>
      <c r="B5" s="313"/>
      <c r="C5" s="313"/>
      <c r="D5" s="313"/>
      <c r="E5" s="313"/>
      <c r="F5" s="313"/>
      <c r="G5" s="313"/>
      <c r="H5" s="313"/>
      <c r="I5" s="313"/>
      <c r="J5" s="313"/>
      <c r="K5" s="313"/>
      <c r="L5" s="313"/>
      <c r="M5" s="318"/>
      <c r="N5" s="36"/>
      <c r="O5" s="36"/>
      <c r="P5" s="36"/>
      <c r="Q5" s="36"/>
    </row>
    <row r="6" spans="1:17" ht="25.2" customHeight="1" x14ac:dyDescent="0.3">
      <c r="A6" s="37" t="s">
        <v>147</v>
      </c>
      <c r="B6" s="319" t="s">
        <v>148</v>
      </c>
      <c r="C6" s="313"/>
      <c r="D6" s="313"/>
      <c r="E6" s="313"/>
      <c r="F6" s="313"/>
      <c r="G6" s="313"/>
      <c r="H6" s="313"/>
      <c r="I6" s="313"/>
      <c r="J6" s="313"/>
      <c r="K6" s="313"/>
      <c r="L6" s="313"/>
      <c r="M6" s="318"/>
      <c r="N6" s="38"/>
      <c r="O6" s="38"/>
      <c r="P6" s="38"/>
      <c r="Q6" s="38"/>
    </row>
    <row r="7" spans="1:17" ht="42.75" customHeight="1" x14ac:dyDescent="0.3">
      <c r="A7" s="37" t="s">
        <v>149</v>
      </c>
      <c r="B7" s="312" t="s">
        <v>150</v>
      </c>
      <c r="C7" s="313"/>
      <c r="D7" s="313"/>
      <c r="E7" s="313"/>
      <c r="F7" s="313"/>
      <c r="G7" s="313"/>
      <c r="H7" s="313"/>
      <c r="I7" s="313"/>
      <c r="J7" s="313"/>
      <c r="K7" s="313"/>
      <c r="L7" s="313"/>
      <c r="M7" s="318"/>
      <c r="N7" s="38"/>
      <c r="O7" s="38"/>
      <c r="P7" s="38"/>
      <c r="Q7" s="38"/>
    </row>
    <row r="8" spans="1:17" ht="15" customHeight="1" x14ac:dyDescent="0.3">
      <c r="A8" s="317"/>
      <c r="B8" s="313"/>
      <c r="C8" s="313"/>
      <c r="D8" s="313"/>
      <c r="E8" s="313"/>
      <c r="F8" s="313"/>
      <c r="G8" s="313"/>
      <c r="H8" s="313"/>
      <c r="I8" s="313"/>
      <c r="J8" s="313"/>
      <c r="K8" s="313"/>
      <c r="L8" s="313"/>
      <c r="M8" s="318"/>
      <c r="N8" s="36"/>
      <c r="O8" s="36"/>
      <c r="P8" s="36"/>
      <c r="Q8" s="36"/>
    </row>
    <row r="9" spans="1:17" ht="42.75" customHeight="1" thickBot="1" x14ac:dyDescent="0.35">
      <c r="A9" s="60" t="s">
        <v>151</v>
      </c>
      <c r="B9" s="61" t="s">
        <v>326</v>
      </c>
      <c r="C9" s="61" t="s">
        <v>327</v>
      </c>
      <c r="D9" s="61" t="s">
        <v>152</v>
      </c>
      <c r="E9" s="62" t="s">
        <v>328</v>
      </c>
      <c r="F9" s="62" t="s">
        <v>80</v>
      </c>
      <c r="G9" s="62" t="s">
        <v>329</v>
      </c>
      <c r="H9" s="62" t="s">
        <v>330</v>
      </c>
      <c r="I9" s="62" t="s">
        <v>331</v>
      </c>
      <c r="J9" s="61" t="s">
        <v>332</v>
      </c>
      <c r="K9" s="61" t="s">
        <v>109</v>
      </c>
      <c r="L9" s="61" t="s">
        <v>333</v>
      </c>
      <c r="M9" s="63" t="s">
        <v>334</v>
      </c>
      <c r="N9" s="38"/>
      <c r="O9" s="38"/>
      <c r="P9" s="38"/>
      <c r="Q9" s="38"/>
    </row>
    <row r="10" spans="1:17" ht="70.2" customHeight="1" x14ac:dyDescent="0.3">
      <c r="A10" s="283" t="str">
        <f>([1]CONTEXTO!A9&amp;" "&amp;[1]CONTEXTO!A10)</f>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10" s="285" t="s">
        <v>222</v>
      </c>
      <c r="C10" s="287" t="s">
        <v>153</v>
      </c>
      <c r="D10" s="282" t="s">
        <v>223</v>
      </c>
      <c r="E10" s="287" t="s">
        <v>137</v>
      </c>
      <c r="F10" s="289" t="s">
        <v>64</v>
      </c>
      <c r="G10" s="285" t="s">
        <v>1</v>
      </c>
      <c r="H10" s="292" t="s">
        <v>159</v>
      </c>
      <c r="I10" s="51" t="s">
        <v>224</v>
      </c>
      <c r="J10" s="50" t="s">
        <v>323</v>
      </c>
      <c r="K10" s="294" t="s">
        <v>155</v>
      </c>
      <c r="L10" s="50" t="s">
        <v>192</v>
      </c>
      <c r="M10" s="274" t="s">
        <v>324</v>
      </c>
      <c r="N10" s="38"/>
      <c r="O10" s="38"/>
      <c r="P10" s="38"/>
      <c r="Q10" s="38"/>
    </row>
    <row r="11" spans="1:17" ht="42.75" customHeight="1" x14ac:dyDescent="0.3">
      <c r="A11" s="284"/>
      <c r="B11" s="286"/>
      <c r="C11" s="288"/>
      <c r="D11" s="281"/>
      <c r="E11" s="288"/>
      <c r="F11" s="290"/>
      <c r="G11" s="286"/>
      <c r="H11" s="293"/>
      <c r="I11" s="276" t="s">
        <v>325</v>
      </c>
      <c r="J11" s="278" t="s">
        <v>304</v>
      </c>
      <c r="K11" s="295"/>
      <c r="L11" s="278" t="s">
        <v>192</v>
      </c>
      <c r="M11" s="262"/>
      <c r="N11" s="38"/>
      <c r="O11" s="38"/>
      <c r="P11" s="38"/>
      <c r="Q11" s="38"/>
    </row>
    <row r="12" spans="1:17" ht="42.75" customHeight="1" x14ac:dyDescent="0.3">
      <c r="A12" s="284"/>
      <c r="B12" s="286"/>
      <c r="C12" s="288"/>
      <c r="D12" s="280" t="s">
        <v>225</v>
      </c>
      <c r="E12" s="288"/>
      <c r="F12" s="290"/>
      <c r="G12" s="286"/>
      <c r="H12" s="278"/>
      <c r="I12" s="277"/>
      <c r="J12" s="279"/>
      <c r="K12" s="295"/>
      <c r="L12" s="279"/>
      <c r="M12" s="262"/>
      <c r="N12" s="38"/>
      <c r="O12" s="38"/>
      <c r="P12" s="38"/>
      <c r="Q12" s="38"/>
    </row>
    <row r="13" spans="1:17" ht="69" customHeight="1" thickBot="1" x14ac:dyDescent="0.35">
      <c r="A13" s="284"/>
      <c r="B13" s="286"/>
      <c r="C13" s="288"/>
      <c r="D13" s="281"/>
      <c r="E13" s="288"/>
      <c r="F13" s="290"/>
      <c r="G13" s="291"/>
      <c r="H13" s="57" t="s">
        <v>157</v>
      </c>
      <c r="I13" s="58" t="s">
        <v>183</v>
      </c>
      <c r="J13" s="59" t="s">
        <v>184</v>
      </c>
      <c r="K13" s="279"/>
      <c r="L13" s="54" t="s">
        <v>158</v>
      </c>
      <c r="M13" s="275"/>
      <c r="N13" s="38"/>
      <c r="O13" s="38"/>
      <c r="P13" s="38"/>
      <c r="Q13" s="38"/>
    </row>
    <row r="14" spans="1:17" ht="62.4" customHeight="1" thickBot="1" x14ac:dyDescent="0.35">
      <c r="A14" s="270" t="s">
        <v>293</v>
      </c>
      <c r="B14" s="272" t="s">
        <v>237</v>
      </c>
      <c r="C14" s="273" t="s">
        <v>294</v>
      </c>
      <c r="D14" s="65" t="s">
        <v>238</v>
      </c>
      <c r="E14" s="273" t="s">
        <v>137</v>
      </c>
      <c r="F14" s="273" t="s">
        <v>64</v>
      </c>
      <c r="G14" s="272" t="s">
        <v>1</v>
      </c>
      <c r="H14" s="272" t="s">
        <v>181</v>
      </c>
      <c r="I14" s="65" t="s">
        <v>290</v>
      </c>
      <c r="J14" s="66" t="s">
        <v>208</v>
      </c>
      <c r="K14" s="64" t="s">
        <v>203</v>
      </c>
      <c r="L14" s="67" t="s">
        <v>335</v>
      </c>
      <c r="M14" s="274" t="s">
        <v>160</v>
      </c>
      <c r="N14" s="38"/>
      <c r="O14" s="38"/>
      <c r="P14" s="38"/>
      <c r="Q14" s="38"/>
    </row>
    <row r="15" spans="1:17" ht="42.75" customHeight="1" thickBot="1" x14ac:dyDescent="0.35">
      <c r="A15" s="271"/>
      <c r="B15" s="243"/>
      <c r="C15" s="243"/>
      <c r="D15" s="68" t="s">
        <v>239</v>
      </c>
      <c r="E15" s="243"/>
      <c r="F15" s="243"/>
      <c r="G15" s="243"/>
      <c r="H15" s="243"/>
      <c r="I15" s="68" t="s">
        <v>207</v>
      </c>
      <c r="J15" s="69" t="s">
        <v>161</v>
      </c>
      <c r="K15" s="69" t="s">
        <v>203</v>
      </c>
      <c r="L15" s="67" t="s">
        <v>335</v>
      </c>
      <c r="M15" s="262"/>
      <c r="N15" s="38"/>
      <c r="O15" s="38"/>
      <c r="P15" s="38"/>
      <c r="Q15" s="38"/>
    </row>
    <row r="16" spans="1:17" ht="67.8" customHeight="1" thickBot="1" x14ac:dyDescent="0.35">
      <c r="A16" s="271"/>
      <c r="B16" s="244"/>
      <c r="C16" s="244"/>
      <c r="D16" s="68"/>
      <c r="E16" s="244"/>
      <c r="F16" s="244"/>
      <c r="G16" s="244"/>
      <c r="H16" s="71" t="s">
        <v>157</v>
      </c>
      <c r="I16" s="72" t="s">
        <v>206</v>
      </c>
      <c r="J16" s="73" t="s">
        <v>162</v>
      </c>
      <c r="K16" s="69" t="s">
        <v>203</v>
      </c>
      <c r="L16" s="67" t="s">
        <v>335</v>
      </c>
      <c r="M16" s="275"/>
      <c r="N16" s="38"/>
      <c r="O16" s="38"/>
      <c r="P16" s="38"/>
      <c r="Q16" s="38"/>
    </row>
    <row r="17" spans="1:17" ht="42.75" customHeight="1" thickBot="1" x14ac:dyDescent="0.35">
      <c r="A17" s="271"/>
      <c r="B17" s="296" t="s">
        <v>240</v>
      </c>
      <c r="C17" s="297" t="s">
        <v>294</v>
      </c>
      <c r="D17" s="68" t="s">
        <v>241</v>
      </c>
      <c r="E17" s="297" t="s">
        <v>138</v>
      </c>
      <c r="F17" s="297" t="s">
        <v>64</v>
      </c>
      <c r="G17" s="297" t="s">
        <v>1</v>
      </c>
      <c r="H17" s="296" t="s">
        <v>181</v>
      </c>
      <c r="I17" s="74" t="s">
        <v>291</v>
      </c>
      <c r="J17" s="73" t="s">
        <v>162</v>
      </c>
      <c r="K17" s="69" t="s">
        <v>203</v>
      </c>
      <c r="L17" s="67" t="s">
        <v>335</v>
      </c>
      <c r="M17" s="320" t="s">
        <v>182</v>
      </c>
      <c r="N17" s="38"/>
      <c r="O17" s="38"/>
      <c r="P17" s="38"/>
      <c r="Q17" s="38"/>
    </row>
    <row r="18" spans="1:17" ht="42.75" customHeight="1" thickBot="1" x14ac:dyDescent="0.35">
      <c r="A18" s="271"/>
      <c r="B18" s="243"/>
      <c r="C18" s="243"/>
      <c r="D18" s="68" t="s">
        <v>242</v>
      </c>
      <c r="E18" s="243"/>
      <c r="F18" s="243"/>
      <c r="G18" s="243"/>
      <c r="H18" s="243"/>
      <c r="I18" s="68" t="s">
        <v>292</v>
      </c>
      <c r="J18" s="75" t="s">
        <v>163</v>
      </c>
      <c r="K18" s="76" t="s">
        <v>203</v>
      </c>
      <c r="L18" s="67" t="s">
        <v>336</v>
      </c>
      <c r="M18" s="262"/>
      <c r="N18" s="38"/>
      <c r="O18" s="38"/>
      <c r="P18" s="38"/>
      <c r="Q18" s="38"/>
    </row>
    <row r="19" spans="1:17" ht="53.4" customHeight="1" thickBot="1" x14ac:dyDescent="0.35">
      <c r="A19" s="271"/>
      <c r="B19" s="244"/>
      <c r="C19" s="244"/>
      <c r="D19" s="68"/>
      <c r="E19" s="244"/>
      <c r="F19" s="244"/>
      <c r="G19" s="244"/>
      <c r="H19" s="77" t="s">
        <v>157</v>
      </c>
      <c r="I19" s="72" t="s">
        <v>205</v>
      </c>
      <c r="J19" s="69" t="s">
        <v>204</v>
      </c>
      <c r="K19" s="76" t="s">
        <v>203</v>
      </c>
      <c r="L19" s="67" t="s">
        <v>335</v>
      </c>
      <c r="M19" s="275"/>
      <c r="N19" s="38"/>
      <c r="O19" s="38"/>
      <c r="P19" s="38"/>
      <c r="Q19" s="38"/>
    </row>
    <row r="20" spans="1:17" ht="81" customHeight="1" x14ac:dyDescent="0.3">
      <c r="A20" s="283" t="s">
        <v>234</v>
      </c>
      <c r="B20" s="285" t="s">
        <v>337</v>
      </c>
      <c r="C20" s="287" t="s">
        <v>153</v>
      </c>
      <c r="D20" s="49" t="s">
        <v>338</v>
      </c>
      <c r="E20" s="287" t="s">
        <v>137</v>
      </c>
      <c r="F20" s="289" t="s">
        <v>90</v>
      </c>
      <c r="G20" s="285" t="s">
        <v>1</v>
      </c>
      <c r="H20" s="292" t="s">
        <v>154</v>
      </c>
      <c r="I20" s="50" t="s">
        <v>283</v>
      </c>
      <c r="J20" s="50" t="s">
        <v>193</v>
      </c>
      <c r="K20" s="52" t="s">
        <v>190</v>
      </c>
      <c r="L20" s="50" t="s">
        <v>189</v>
      </c>
      <c r="M20" s="325" t="s">
        <v>277</v>
      </c>
      <c r="N20" s="38"/>
      <c r="O20" s="38"/>
      <c r="P20" s="38"/>
      <c r="Q20" s="38"/>
    </row>
    <row r="21" spans="1:17" ht="67.8" customHeight="1" x14ac:dyDescent="0.3">
      <c r="A21" s="284"/>
      <c r="B21" s="281"/>
      <c r="C21" s="323"/>
      <c r="D21" s="280" t="s">
        <v>282</v>
      </c>
      <c r="E21" s="323"/>
      <c r="F21" s="324"/>
      <c r="G21" s="281"/>
      <c r="H21" s="279"/>
      <c r="I21" s="54" t="s">
        <v>284</v>
      </c>
      <c r="J21" s="54" t="s">
        <v>278</v>
      </c>
      <c r="K21" s="54" t="s">
        <v>190</v>
      </c>
      <c r="L21" s="44" t="s">
        <v>192</v>
      </c>
      <c r="M21" s="326"/>
      <c r="N21" s="38"/>
      <c r="O21" s="38"/>
      <c r="P21" s="38"/>
      <c r="Q21" s="38"/>
    </row>
    <row r="22" spans="1:17" ht="88.2" customHeight="1" x14ac:dyDescent="0.3">
      <c r="A22" s="284"/>
      <c r="B22" s="286"/>
      <c r="C22" s="288"/>
      <c r="D22" s="281"/>
      <c r="E22" s="288"/>
      <c r="F22" s="290"/>
      <c r="G22" s="286"/>
      <c r="H22" s="293"/>
      <c r="I22" s="80" t="s">
        <v>284</v>
      </c>
      <c r="J22" s="54" t="s">
        <v>279</v>
      </c>
      <c r="K22" s="54" t="s">
        <v>190</v>
      </c>
      <c r="L22" s="44" t="s">
        <v>280</v>
      </c>
      <c r="M22" s="326"/>
      <c r="N22" s="38"/>
      <c r="O22" s="38"/>
      <c r="P22" s="38"/>
      <c r="Q22" s="38"/>
    </row>
    <row r="23" spans="1:17" ht="94.2" customHeight="1" x14ac:dyDescent="0.3">
      <c r="A23" s="284"/>
      <c r="B23" s="286"/>
      <c r="C23" s="288"/>
      <c r="D23" s="53" t="s">
        <v>235</v>
      </c>
      <c r="E23" s="288"/>
      <c r="F23" s="290"/>
      <c r="G23" s="286"/>
      <c r="H23" s="278"/>
      <c r="I23" s="55" t="s">
        <v>285</v>
      </c>
      <c r="J23" s="54" t="s">
        <v>191</v>
      </c>
      <c r="K23" s="56" t="s">
        <v>190</v>
      </c>
      <c r="L23" s="54" t="s">
        <v>189</v>
      </c>
      <c r="M23" s="326"/>
      <c r="N23" s="38"/>
      <c r="O23" s="38"/>
      <c r="P23" s="38"/>
      <c r="Q23" s="38"/>
    </row>
    <row r="24" spans="1:17" ht="90.6" customHeight="1" thickBot="1" x14ac:dyDescent="0.35">
      <c r="A24" s="284"/>
      <c r="B24" s="286"/>
      <c r="C24" s="288"/>
      <c r="D24" s="81"/>
      <c r="E24" s="288"/>
      <c r="F24" s="290"/>
      <c r="G24" s="291"/>
      <c r="H24" s="57" t="s">
        <v>157</v>
      </c>
      <c r="I24" s="58" t="s">
        <v>281</v>
      </c>
      <c r="J24" s="59"/>
      <c r="K24" s="54"/>
      <c r="L24" s="82"/>
      <c r="M24" s="327"/>
      <c r="N24" s="38"/>
      <c r="O24" s="38"/>
      <c r="P24" s="38"/>
      <c r="Q24" s="38"/>
    </row>
    <row r="25" spans="1:17" ht="82.2" customHeight="1" thickBot="1" x14ac:dyDescent="0.35">
      <c r="A25" s="337" t="s">
        <v>354</v>
      </c>
      <c r="B25" s="285" t="s">
        <v>355</v>
      </c>
      <c r="C25" s="287" t="s">
        <v>153</v>
      </c>
      <c r="D25" s="78" t="s">
        <v>356</v>
      </c>
      <c r="E25" s="287" t="s">
        <v>136</v>
      </c>
      <c r="F25" s="289" t="s">
        <v>64</v>
      </c>
      <c r="G25" s="285" t="s">
        <v>1</v>
      </c>
      <c r="H25" s="289" t="s">
        <v>154</v>
      </c>
      <c r="I25" s="84" t="s">
        <v>359</v>
      </c>
      <c r="J25" s="50" t="s">
        <v>339</v>
      </c>
      <c r="K25" s="50" t="s">
        <v>340</v>
      </c>
      <c r="L25" s="86">
        <v>45565</v>
      </c>
      <c r="M25" s="286" t="s">
        <v>182</v>
      </c>
      <c r="N25" s="38"/>
      <c r="O25" s="38"/>
      <c r="P25" s="38"/>
      <c r="Q25" s="38"/>
    </row>
    <row r="26" spans="1:17" ht="66.599999999999994" customHeight="1" x14ac:dyDescent="0.3">
      <c r="A26" s="338"/>
      <c r="B26" s="286"/>
      <c r="C26" s="288"/>
      <c r="D26" s="79" t="s">
        <v>357</v>
      </c>
      <c r="E26" s="288"/>
      <c r="F26" s="290"/>
      <c r="G26" s="286"/>
      <c r="H26" s="290"/>
      <c r="I26" s="81" t="s">
        <v>360</v>
      </c>
      <c r="J26" s="54" t="s">
        <v>341</v>
      </c>
      <c r="K26" s="50" t="s">
        <v>342</v>
      </c>
      <c r="L26" s="54" t="s">
        <v>343</v>
      </c>
      <c r="M26" s="286"/>
      <c r="N26" s="38"/>
      <c r="O26" s="38"/>
      <c r="P26" s="38"/>
      <c r="Q26" s="38"/>
    </row>
    <row r="27" spans="1:17" ht="42.75" customHeight="1" x14ac:dyDescent="0.3">
      <c r="A27" s="338"/>
      <c r="B27" s="286"/>
      <c r="C27" s="288"/>
      <c r="D27" s="79"/>
      <c r="E27" s="288"/>
      <c r="F27" s="290"/>
      <c r="G27" s="286"/>
      <c r="H27" s="340"/>
      <c r="I27" s="85" t="s">
        <v>361</v>
      </c>
      <c r="J27" s="54" t="s">
        <v>344</v>
      </c>
      <c r="K27" s="54" t="s">
        <v>345</v>
      </c>
      <c r="L27" s="54" t="s">
        <v>346</v>
      </c>
      <c r="M27" s="286"/>
      <c r="N27" s="38"/>
      <c r="O27" s="38"/>
      <c r="P27" s="38"/>
      <c r="Q27" s="38"/>
    </row>
    <row r="28" spans="1:17" ht="65.400000000000006" customHeight="1" x14ac:dyDescent="0.3">
      <c r="A28" s="338"/>
      <c r="B28" s="286"/>
      <c r="C28" s="288"/>
      <c r="D28" s="79" t="s">
        <v>358</v>
      </c>
      <c r="E28" s="288"/>
      <c r="F28" s="290"/>
      <c r="G28" s="286"/>
      <c r="H28" s="340"/>
      <c r="I28" s="85" t="s">
        <v>362</v>
      </c>
      <c r="J28" s="54" t="s">
        <v>347</v>
      </c>
      <c r="K28" s="54" t="s">
        <v>348</v>
      </c>
      <c r="L28" s="54" t="s">
        <v>349</v>
      </c>
      <c r="M28" s="286"/>
      <c r="N28" s="38"/>
      <c r="O28" s="38"/>
      <c r="P28" s="38"/>
      <c r="Q28" s="38"/>
    </row>
    <row r="29" spans="1:17" ht="73.2" customHeight="1" thickBot="1" x14ac:dyDescent="0.35">
      <c r="A29" s="339"/>
      <c r="B29" s="286"/>
      <c r="C29" s="288"/>
      <c r="D29" s="81"/>
      <c r="E29" s="288"/>
      <c r="F29" s="290"/>
      <c r="G29" s="291"/>
      <c r="H29" s="57" t="s">
        <v>157</v>
      </c>
      <c r="I29" s="58" t="s">
        <v>350</v>
      </c>
      <c r="J29" s="59" t="s">
        <v>351</v>
      </c>
      <c r="K29" s="54" t="s">
        <v>352</v>
      </c>
      <c r="L29" s="54" t="s">
        <v>353</v>
      </c>
      <c r="M29" s="286"/>
      <c r="N29" s="38"/>
      <c r="O29" s="38"/>
      <c r="P29" s="38"/>
      <c r="Q29" s="38"/>
    </row>
    <row r="30" spans="1:17" ht="64.2" customHeight="1" x14ac:dyDescent="0.3">
      <c r="A30" s="283" t="s">
        <v>266</v>
      </c>
      <c r="B30" s="285" t="s">
        <v>267</v>
      </c>
      <c r="C30" s="287" t="s">
        <v>153</v>
      </c>
      <c r="D30" s="78" t="s">
        <v>363</v>
      </c>
      <c r="E30" s="287" t="s">
        <v>138</v>
      </c>
      <c r="F30" s="289" t="s">
        <v>65</v>
      </c>
      <c r="G30" s="285" t="s">
        <v>0</v>
      </c>
      <c r="H30" s="289" t="s">
        <v>159</v>
      </c>
      <c r="I30" s="84" t="s">
        <v>271</v>
      </c>
      <c r="J30" s="44" t="s">
        <v>257</v>
      </c>
      <c r="K30" s="54" t="s">
        <v>258</v>
      </c>
      <c r="L30" s="82" t="s">
        <v>178</v>
      </c>
      <c r="M30" s="280" t="s">
        <v>259</v>
      </c>
      <c r="N30" s="38"/>
      <c r="O30" s="38"/>
      <c r="P30" s="38"/>
      <c r="Q30" s="38"/>
    </row>
    <row r="31" spans="1:17" ht="60" customHeight="1" x14ac:dyDescent="0.3">
      <c r="A31" s="284"/>
      <c r="B31" s="286"/>
      <c r="C31" s="288"/>
      <c r="D31" s="79" t="s">
        <v>221</v>
      </c>
      <c r="E31" s="288"/>
      <c r="F31" s="290"/>
      <c r="G31" s="286"/>
      <c r="H31" s="290"/>
      <c r="I31" s="81" t="s">
        <v>272</v>
      </c>
      <c r="J31" s="54" t="s">
        <v>260</v>
      </c>
      <c r="K31" s="54" t="s">
        <v>258</v>
      </c>
      <c r="L31" s="82" t="s">
        <v>168</v>
      </c>
      <c r="M31" s="321"/>
      <c r="N31" s="38"/>
      <c r="O31" s="38"/>
      <c r="P31" s="38"/>
      <c r="Q31" s="38"/>
    </row>
    <row r="32" spans="1:17" ht="42.75" customHeight="1" thickBot="1" x14ac:dyDescent="0.35">
      <c r="A32" s="284"/>
      <c r="B32" s="286"/>
      <c r="C32" s="288"/>
      <c r="D32" s="81"/>
      <c r="E32" s="288"/>
      <c r="F32" s="290"/>
      <c r="G32" s="291"/>
      <c r="H32" s="57" t="s">
        <v>157</v>
      </c>
      <c r="I32" s="45" t="s">
        <v>261</v>
      </c>
      <c r="J32" s="59" t="s">
        <v>262</v>
      </c>
      <c r="K32" s="54" t="s">
        <v>258</v>
      </c>
      <c r="L32" s="82"/>
      <c r="M32" s="321"/>
      <c r="N32" s="38"/>
      <c r="O32" s="38"/>
      <c r="P32" s="38"/>
      <c r="Q32" s="38"/>
    </row>
    <row r="33" spans="1:17" ht="69" customHeight="1" x14ac:dyDescent="0.3">
      <c r="A33" s="284"/>
      <c r="B33" s="286" t="s">
        <v>268</v>
      </c>
      <c r="C33" s="288" t="s">
        <v>153</v>
      </c>
      <c r="D33" s="79" t="s">
        <v>269</v>
      </c>
      <c r="E33" s="288" t="s">
        <v>140</v>
      </c>
      <c r="F33" s="290" t="s">
        <v>65</v>
      </c>
      <c r="G33" s="288" t="s">
        <v>0</v>
      </c>
      <c r="H33" s="289" t="s">
        <v>159</v>
      </c>
      <c r="I33" s="87" t="s">
        <v>273</v>
      </c>
      <c r="J33" s="54" t="s">
        <v>263</v>
      </c>
      <c r="K33" s="54" t="s">
        <v>258</v>
      </c>
      <c r="L33" s="82" t="s">
        <v>264</v>
      </c>
      <c r="M33" s="321"/>
      <c r="N33" s="38"/>
      <c r="O33" s="38"/>
      <c r="P33" s="38"/>
      <c r="Q33" s="38"/>
    </row>
    <row r="34" spans="1:17" ht="69" customHeight="1" x14ac:dyDescent="0.3">
      <c r="A34" s="284"/>
      <c r="B34" s="286"/>
      <c r="C34" s="288"/>
      <c r="D34" s="79" t="s">
        <v>270</v>
      </c>
      <c r="E34" s="288"/>
      <c r="F34" s="290"/>
      <c r="G34" s="288"/>
      <c r="H34" s="290"/>
      <c r="I34" s="81" t="s">
        <v>274</v>
      </c>
      <c r="J34" s="54" t="s">
        <v>265</v>
      </c>
      <c r="K34" s="54" t="s">
        <v>258</v>
      </c>
      <c r="L34" s="82" t="s">
        <v>264</v>
      </c>
      <c r="M34" s="321"/>
      <c r="N34" s="38"/>
      <c r="O34" s="38"/>
      <c r="P34" s="38"/>
      <c r="Q34" s="38"/>
    </row>
    <row r="35" spans="1:17" ht="93" customHeight="1" thickBot="1" x14ac:dyDescent="0.35">
      <c r="A35" s="284"/>
      <c r="B35" s="286"/>
      <c r="C35" s="288"/>
      <c r="D35" s="81"/>
      <c r="E35" s="288"/>
      <c r="F35" s="290"/>
      <c r="G35" s="288"/>
      <c r="H35" s="88" t="s">
        <v>157</v>
      </c>
      <c r="I35" s="45" t="s">
        <v>261</v>
      </c>
      <c r="J35" s="59" t="s">
        <v>262</v>
      </c>
      <c r="K35" s="54" t="s">
        <v>258</v>
      </c>
      <c r="L35" s="82"/>
      <c r="M35" s="322"/>
      <c r="N35" s="38"/>
      <c r="O35" s="38"/>
      <c r="P35" s="38"/>
      <c r="Q35" s="38"/>
    </row>
    <row r="36" spans="1:17" ht="64.8" customHeight="1" thickBot="1" x14ac:dyDescent="0.35">
      <c r="A36" s="283" t="s">
        <v>243</v>
      </c>
      <c r="B36" s="285" t="s">
        <v>244</v>
      </c>
      <c r="C36" s="287" t="s">
        <v>153</v>
      </c>
      <c r="D36" s="78" t="s">
        <v>245</v>
      </c>
      <c r="E36" s="287" t="s">
        <v>139</v>
      </c>
      <c r="F36" s="289" t="s">
        <v>65</v>
      </c>
      <c r="G36" s="287" t="s">
        <v>0</v>
      </c>
      <c r="H36" s="332" t="s">
        <v>159</v>
      </c>
      <c r="I36" s="89" t="s">
        <v>246</v>
      </c>
      <c r="J36" s="50" t="s">
        <v>215</v>
      </c>
      <c r="K36" s="50" t="s">
        <v>209</v>
      </c>
      <c r="L36" s="89" t="s">
        <v>211</v>
      </c>
      <c r="M36" s="334" t="s">
        <v>214</v>
      </c>
      <c r="N36" s="38"/>
      <c r="O36" s="38"/>
      <c r="P36" s="38"/>
      <c r="Q36" s="38"/>
    </row>
    <row r="37" spans="1:17" ht="61.2" customHeight="1" x14ac:dyDescent="0.3">
      <c r="A37" s="284"/>
      <c r="B37" s="286"/>
      <c r="C37" s="288"/>
      <c r="D37" s="79" t="s">
        <v>247</v>
      </c>
      <c r="E37" s="288"/>
      <c r="F37" s="290"/>
      <c r="G37" s="288"/>
      <c r="H37" s="333"/>
      <c r="I37" s="81" t="s">
        <v>248</v>
      </c>
      <c r="J37" s="54" t="s">
        <v>213</v>
      </c>
      <c r="K37" s="50" t="s">
        <v>209</v>
      </c>
      <c r="L37" s="82" t="s">
        <v>211</v>
      </c>
      <c r="M37" s="335"/>
      <c r="N37" s="38"/>
      <c r="O37" s="38"/>
      <c r="P37" s="38"/>
      <c r="Q37" s="38"/>
    </row>
    <row r="38" spans="1:17" ht="64.2" customHeight="1" x14ac:dyDescent="0.3">
      <c r="A38" s="284"/>
      <c r="B38" s="286"/>
      <c r="C38" s="288"/>
      <c r="D38" s="79" t="s">
        <v>249</v>
      </c>
      <c r="E38" s="288"/>
      <c r="F38" s="290"/>
      <c r="G38" s="288"/>
      <c r="H38" s="324"/>
      <c r="I38" s="82" t="s">
        <v>250</v>
      </c>
      <c r="J38" s="54" t="s">
        <v>212</v>
      </c>
      <c r="K38" s="54" t="s">
        <v>209</v>
      </c>
      <c r="L38" s="82" t="s">
        <v>211</v>
      </c>
      <c r="M38" s="335"/>
      <c r="N38" s="38"/>
      <c r="O38" s="38"/>
      <c r="P38" s="38"/>
      <c r="Q38" s="38"/>
    </row>
    <row r="39" spans="1:17" ht="42.75" customHeight="1" thickBot="1" x14ac:dyDescent="0.35">
      <c r="A39" s="328"/>
      <c r="B39" s="329"/>
      <c r="C39" s="330"/>
      <c r="D39" s="90"/>
      <c r="E39" s="330"/>
      <c r="F39" s="331"/>
      <c r="G39" s="330"/>
      <c r="H39" s="91" t="s">
        <v>157</v>
      </c>
      <c r="I39" s="92" t="s">
        <v>251</v>
      </c>
      <c r="J39" s="93" t="s">
        <v>210</v>
      </c>
      <c r="K39" s="93" t="s">
        <v>209</v>
      </c>
      <c r="L39" s="93"/>
      <c r="M39" s="336"/>
      <c r="N39" s="38"/>
      <c r="O39" s="38"/>
      <c r="P39" s="38"/>
      <c r="Q39" s="38"/>
    </row>
    <row r="40" spans="1:17" ht="79.2" customHeight="1" x14ac:dyDescent="0.3">
      <c r="A40" s="283" t="s">
        <v>299</v>
      </c>
      <c r="B40" s="285" t="s">
        <v>300</v>
      </c>
      <c r="C40" s="287" t="s">
        <v>153</v>
      </c>
      <c r="D40" s="78" t="s">
        <v>236</v>
      </c>
      <c r="E40" s="287" t="s">
        <v>139</v>
      </c>
      <c r="F40" s="289" t="s">
        <v>64</v>
      </c>
      <c r="G40" s="285" t="s">
        <v>0</v>
      </c>
      <c r="H40" s="294" t="s">
        <v>159</v>
      </c>
      <c r="I40" s="84" t="s">
        <v>302</v>
      </c>
      <c r="J40" s="50" t="s">
        <v>295</v>
      </c>
      <c r="K40" s="50" t="s">
        <v>296</v>
      </c>
      <c r="L40" s="89" t="s">
        <v>169</v>
      </c>
      <c r="M40" s="341" t="s">
        <v>164</v>
      </c>
      <c r="N40" s="38"/>
      <c r="O40" s="38"/>
      <c r="P40" s="38"/>
      <c r="Q40" s="38"/>
    </row>
    <row r="41" spans="1:17" ht="64.8" customHeight="1" x14ac:dyDescent="0.3">
      <c r="A41" s="284"/>
      <c r="B41" s="286"/>
      <c r="C41" s="288"/>
      <c r="D41" s="79" t="s">
        <v>301</v>
      </c>
      <c r="E41" s="288"/>
      <c r="F41" s="290"/>
      <c r="G41" s="286"/>
      <c r="H41" s="295"/>
      <c r="I41" s="81" t="s">
        <v>303</v>
      </c>
      <c r="J41" s="54" t="s">
        <v>297</v>
      </c>
      <c r="K41" s="54" t="s">
        <v>296</v>
      </c>
      <c r="L41" s="82" t="s">
        <v>298</v>
      </c>
      <c r="M41" s="342"/>
      <c r="N41" s="38"/>
      <c r="O41" s="38"/>
      <c r="P41" s="38"/>
      <c r="Q41" s="38"/>
    </row>
    <row r="42" spans="1:17" ht="72" customHeight="1" thickBot="1" x14ac:dyDescent="0.35">
      <c r="A42" s="284"/>
      <c r="B42" s="286"/>
      <c r="C42" s="288"/>
      <c r="D42" s="81"/>
      <c r="E42" s="288"/>
      <c r="F42" s="290"/>
      <c r="G42" s="291"/>
      <c r="H42" s="57" t="s">
        <v>157</v>
      </c>
      <c r="I42" s="58" t="s">
        <v>166</v>
      </c>
      <c r="J42" s="54" t="s">
        <v>167</v>
      </c>
      <c r="K42" s="54" t="s">
        <v>165</v>
      </c>
      <c r="L42" s="82"/>
      <c r="M42" s="342"/>
      <c r="N42" s="38"/>
      <c r="O42" s="38"/>
      <c r="P42" s="38"/>
      <c r="Q42" s="38"/>
    </row>
    <row r="43" spans="1:17" ht="63" customHeight="1" thickBot="1" x14ac:dyDescent="0.35">
      <c r="A43" s="283" t="s">
        <v>367</v>
      </c>
      <c r="B43" s="285" t="s">
        <v>368</v>
      </c>
      <c r="C43" s="285" t="s">
        <v>153</v>
      </c>
      <c r="D43" s="78" t="s">
        <v>220</v>
      </c>
      <c r="E43" s="287" t="s">
        <v>217</v>
      </c>
      <c r="F43" s="289" t="s">
        <v>93</v>
      </c>
      <c r="G43" s="285" t="s">
        <v>0</v>
      </c>
      <c r="H43" s="289" t="s">
        <v>159</v>
      </c>
      <c r="I43" s="84" t="s">
        <v>371</v>
      </c>
      <c r="J43" s="50" t="s">
        <v>364</v>
      </c>
      <c r="K43" s="50" t="s">
        <v>365</v>
      </c>
      <c r="L43" s="89" t="s">
        <v>218</v>
      </c>
      <c r="M43" s="343" t="s">
        <v>219</v>
      </c>
      <c r="N43" s="38"/>
      <c r="O43" s="38"/>
      <c r="P43" s="38"/>
      <c r="Q43" s="38"/>
    </row>
    <row r="44" spans="1:17" ht="55.2" customHeight="1" thickBot="1" x14ac:dyDescent="0.35">
      <c r="A44" s="284"/>
      <c r="B44" s="286"/>
      <c r="C44" s="286"/>
      <c r="D44" s="79" t="s">
        <v>369</v>
      </c>
      <c r="E44" s="288"/>
      <c r="F44" s="290"/>
      <c r="G44" s="286"/>
      <c r="H44" s="290"/>
      <c r="I44" s="85" t="s">
        <v>372</v>
      </c>
      <c r="J44" s="54" t="s">
        <v>276</v>
      </c>
      <c r="K44" s="50" t="s">
        <v>365</v>
      </c>
      <c r="L44" s="89" t="s">
        <v>218</v>
      </c>
      <c r="M44" s="344"/>
      <c r="N44" s="38"/>
      <c r="O44" s="38"/>
      <c r="P44" s="38"/>
      <c r="Q44" s="38"/>
    </row>
    <row r="45" spans="1:17" ht="77.400000000000006" customHeight="1" x14ac:dyDescent="0.3">
      <c r="A45" s="284"/>
      <c r="B45" s="286"/>
      <c r="C45" s="286"/>
      <c r="D45" s="79" t="s">
        <v>370</v>
      </c>
      <c r="E45" s="288"/>
      <c r="F45" s="290"/>
      <c r="G45" s="286"/>
      <c r="H45" s="340"/>
      <c r="I45" s="87" t="s">
        <v>373</v>
      </c>
      <c r="J45" s="54" t="s">
        <v>366</v>
      </c>
      <c r="K45" s="50" t="s">
        <v>365</v>
      </c>
      <c r="L45" s="89" t="s">
        <v>218</v>
      </c>
      <c r="M45" s="344"/>
      <c r="N45" s="38"/>
      <c r="O45" s="38"/>
      <c r="P45" s="38"/>
      <c r="Q45" s="38"/>
    </row>
    <row r="46" spans="1:17" ht="90.6" customHeight="1" thickBot="1" x14ac:dyDescent="0.35">
      <c r="A46" s="284"/>
      <c r="B46" s="286"/>
      <c r="C46" s="286"/>
      <c r="D46" s="81"/>
      <c r="E46" s="288"/>
      <c r="F46" s="290"/>
      <c r="G46" s="291"/>
      <c r="H46" s="57" t="s">
        <v>157</v>
      </c>
      <c r="I46" s="58" t="s">
        <v>374</v>
      </c>
      <c r="J46" s="59"/>
      <c r="K46" s="54"/>
      <c r="L46" s="82"/>
      <c r="M46" s="345"/>
      <c r="N46" s="38"/>
      <c r="O46" s="38"/>
      <c r="P46" s="38"/>
      <c r="Q46" s="38"/>
    </row>
    <row r="47" spans="1:17" ht="292.8" customHeight="1" thickBot="1" x14ac:dyDescent="0.35">
      <c r="A47" s="346" t="s">
        <v>318</v>
      </c>
      <c r="B47" s="347" t="s">
        <v>319</v>
      </c>
      <c r="C47" s="287" t="s">
        <v>294</v>
      </c>
      <c r="D47" s="95" t="s">
        <v>385</v>
      </c>
      <c r="E47" s="287" t="s">
        <v>137</v>
      </c>
      <c r="F47" s="289" t="s">
        <v>64</v>
      </c>
      <c r="G47" s="285" t="s">
        <v>1</v>
      </c>
      <c r="H47" s="289" t="s">
        <v>154</v>
      </c>
      <c r="I47" s="84" t="s">
        <v>387</v>
      </c>
      <c r="J47" s="50" t="s">
        <v>375</v>
      </c>
      <c r="K47" s="50" t="s">
        <v>376</v>
      </c>
      <c r="L47" s="89" t="s">
        <v>377</v>
      </c>
      <c r="M47" s="349" t="s">
        <v>277</v>
      </c>
      <c r="N47" s="98"/>
      <c r="O47" s="38"/>
      <c r="P47" s="38"/>
      <c r="Q47" s="38"/>
    </row>
    <row r="48" spans="1:17" ht="136.19999999999999" customHeight="1" thickBot="1" x14ac:dyDescent="0.35">
      <c r="A48" s="346"/>
      <c r="B48" s="348"/>
      <c r="C48" s="288"/>
      <c r="D48" s="96" t="s">
        <v>320</v>
      </c>
      <c r="E48" s="288"/>
      <c r="F48" s="290"/>
      <c r="G48" s="286"/>
      <c r="H48" s="290"/>
      <c r="I48" s="81" t="s">
        <v>378</v>
      </c>
      <c r="J48" s="54" t="s">
        <v>379</v>
      </c>
      <c r="K48" s="54" t="s">
        <v>321</v>
      </c>
      <c r="L48" s="82" t="s">
        <v>380</v>
      </c>
      <c r="M48" s="350"/>
      <c r="N48" s="98"/>
      <c r="O48" s="38"/>
      <c r="P48" s="38"/>
      <c r="Q48" s="38"/>
    </row>
    <row r="49" spans="1:17" ht="147.6" customHeight="1" thickBot="1" x14ac:dyDescent="0.35">
      <c r="A49" s="346"/>
      <c r="B49" s="348"/>
      <c r="C49" s="288"/>
      <c r="D49" s="94" t="s">
        <v>386</v>
      </c>
      <c r="E49" s="288"/>
      <c r="F49" s="290"/>
      <c r="G49" s="286"/>
      <c r="H49" s="340"/>
      <c r="I49" s="81" t="s">
        <v>381</v>
      </c>
      <c r="J49" s="54" t="s">
        <v>382</v>
      </c>
      <c r="K49" s="54" t="s">
        <v>383</v>
      </c>
      <c r="L49" s="82" t="s">
        <v>384</v>
      </c>
      <c r="M49" s="350"/>
      <c r="N49" s="98"/>
      <c r="O49" s="38"/>
      <c r="P49" s="38"/>
      <c r="Q49" s="38"/>
    </row>
    <row r="50" spans="1:17" ht="80.400000000000006" customHeight="1" thickBot="1" x14ac:dyDescent="0.35">
      <c r="A50" s="346"/>
      <c r="B50" s="348"/>
      <c r="C50" s="288"/>
      <c r="D50" s="97"/>
      <c r="E50" s="288"/>
      <c r="F50" s="290"/>
      <c r="G50" s="291"/>
      <c r="H50" s="57" t="s">
        <v>157</v>
      </c>
      <c r="I50" s="58" t="s">
        <v>322</v>
      </c>
      <c r="J50" s="59"/>
      <c r="K50" s="54"/>
      <c r="L50" s="82"/>
      <c r="M50" s="351"/>
      <c r="N50" s="98"/>
      <c r="O50" s="38"/>
      <c r="P50" s="38"/>
      <c r="Q50" s="38"/>
    </row>
    <row r="51" spans="1:17" ht="75" customHeight="1" thickBot="1" x14ac:dyDescent="0.35">
      <c r="A51" s="346" t="s">
        <v>393</v>
      </c>
      <c r="B51" s="352" t="s">
        <v>394</v>
      </c>
      <c r="C51" s="323" t="s">
        <v>153</v>
      </c>
      <c r="D51" s="99" t="s">
        <v>395</v>
      </c>
      <c r="E51" s="323" t="s">
        <v>136</v>
      </c>
      <c r="F51" s="324" t="s">
        <v>64</v>
      </c>
      <c r="G51" s="281" t="s">
        <v>1</v>
      </c>
      <c r="H51" s="279" t="s">
        <v>159</v>
      </c>
      <c r="I51" s="87" t="s">
        <v>397</v>
      </c>
      <c r="J51" s="56" t="s">
        <v>388</v>
      </c>
      <c r="K51" s="56" t="s">
        <v>389</v>
      </c>
      <c r="L51" s="100" t="s">
        <v>194</v>
      </c>
      <c r="M51" s="281" t="s">
        <v>390</v>
      </c>
      <c r="N51" s="38"/>
      <c r="O51" s="38"/>
      <c r="P51" s="38"/>
      <c r="Q51" s="38"/>
    </row>
    <row r="52" spans="1:17" ht="78.599999999999994" customHeight="1" thickBot="1" x14ac:dyDescent="0.35">
      <c r="A52" s="346"/>
      <c r="B52" s="348"/>
      <c r="C52" s="288"/>
      <c r="D52" s="79" t="s">
        <v>396</v>
      </c>
      <c r="E52" s="288"/>
      <c r="F52" s="290"/>
      <c r="G52" s="286"/>
      <c r="H52" s="293"/>
      <c r="I52" s="81">
        <f>+[2]DOFA!E68</f>
        <v>0</v>
      </c>
      <c r="J52" s="54" t="s">
        <v>391</v>
      </c>
      <c r="K52" s="54" t="s">
        <v>392</v>
      </c>
      <c r="L52" s="82" t="s">
        <v>189</v>
      </c>
      <c r="M52" s="286"/>
      <c r="N52" s="38"/>
      <c r="O52" s="38"/>
      <c r="P52" s="38"/>
      <c r="Q52" s="38"/>
    </row>
    <row r="53" spans="1:17" ht="73.2" customHeight="1" thickBot="1" x14ac:dyDescent="0.35">
      <c r="A53" s="346"/>
      <c r="B53" s="348"/>
      <c r="C53" s="288"/>
      <c r="D53" s="81"/>
      <c r="E53" s="288"/>
      <c r="F53" s="290"/>
      <c r="G53" s="291"/>
      <c r="H53" s="57" t="s">
        <v>157</v>
      </c>
      <c r="I53" s="58" t="s">
        <v>398</v>
      </c>
      <c r="J53" s="59"/>
      <c r="K53" s="54"/>
      <c r="L53" s="82"/>
      <c r="M53" s="97"/>
      <c r="N53" s="38"/>
      <c r="O53" s="38"/>
      <c r="P53" s="38"/>
      <c r="Q53" s="38"/>
    </row>
    <row r="54" spans="1:17" ht="183.6" customHeight="1" thickBot="1" x14ac:dyDescent="0.35">
      <c r="A54" s="283" t="s">
        <v>407</v>
      </c>
      <c r="B54" s="364" t="s">
        <v>226</v>
      </c>
      <c r="C54" s="357" t="s">
        <v>153</v>
      </c>
      <c r="D54" s="101" t="s">
        <v>227</v>
      </c>
      <c r="E54" s="287" t="s">
        <v>138</v>
      </c>
      <c r="F54" s="289" t="s">
        <v>65</v>
      </c>
      <c r="G54" s="285" t="s">
        <v>0</v>
      </c>
      <c r="H54" s="289" t="s">
        <v>154</v>
      </c>
      <c r="I54" s="102" t="s">
        <v>408</v>
      </c>
      <c r="J54" s="103" t="s">
        <v>170</v>
      </c>
      <c r="K54" s="103" t="s">
        <v>171</v>
      </c>
      <c r="L54" s="103" t="s">
        <v>399</v>
      </c>
      <c r="M54" s="354" t="s">
        <v>400</v>
      </c>
      <c r="N54" s="38"/>
      <c r="O54" s="38"/>
      <c r="P54" s="38"/>
      <c r="Q54" s="38"/>
    </row>
    <row r="55" spans="1:17" ht="232.2" customHeight="1" x14ac:dyDescent="0.3">
      <c r="A55" s="284"/>
      <c r="B55" s="356"/>
      <c r="C55" s="358"/>
      <c r="D55" s="104" t="s">
        <v>228</v>
      </c>
      <c r="E55" s="288"/>
      <c r="F55" s="290"/>
      <c r="G55" s="286"/>
      <c r="H55" s="290"/>
      <c r="I55" s="102" t="s">
        <v>409</v>
      </c>
      <c r="J55" s="105" t="s">
        <v>170</v>
      </c>
      <c r="K55" s="105" t="s">
        <v>171</v>
      </c>
      <c r="L55" s="105" t="s">
        <v>401</v>
      </c>
      <c r="M55" s="355"/>
      <c r="N55" s="38"/>
      <c r="O55" s="38"/>
      <c r="P55" s="38"/>
      <c r="Q55" s="38"/>
    </row>
    <row r="56" spans="1:17" ht="74.400000000000006" customHeight="1" thickBot="1" x14ac:dyDescent="0.35">
      <c r="A56" s="284"/>
      <c r="B56" s="356"/>
      <c r="C56" s="323"/>
      <c r="D56" s="106"/>
      <c r="E56" s="288"/>
      <c r="F56" s="290"/>
      <c r="G56" s="291"/>
      <c r="H56" s="57" t="s">
        <v>157</v>
      </c>
      <c r="I56" s="107" t="s">
        <v>229</v>
      </c>
      <c r="J56" s="108" t="s">
        <v>172</v>
      </c>
      <c r="K56" s="109" t="s">
        <v>171</v>
      </c>
      <c r="L56" s="108" t="s">
        <v>173</v>
      </c>
      <c r="M56" s="355"/>
      <c r="N56" s="38"/>
      <c r="O56" s="38"/>
      <c r="P56" s="38"/>
      <c r="Q56" s="38"/>
    </row>
    <row r="57" spans="1:17" ht="106.8" customHeight="1" x14ac:dyDescent="0.3">
      <c r="A57" s="284"/>
      <c r="B57" s="356" t="s">
        <v>230</v>
      </c>
      <c r="C57" s="357" t="s">
        <v>153</v>
      </c>
      <c r="D57" s="79" t="s">
        <v>231</v>
      </c>
      <c r="E57" s="288" t="s">
        <v>139</v>
      </c>
      <c r="F57" s="290" t="s">
        <v>64</v>
      </c>
      <c r="G57" s="288" t="s">
        <v>0</v>
      </c>
      <c r="H57" s="340" t="s">
        <v>154</v>
      </c>
      <c r="I57" s="110" t="s">
        <v>275</v>
      </c>
      <c r="J57" s="103" t="s">
        <v>185</v>
      </c>
      <c r="K57" s="111" t="s">
        <v>402</v>
      </c>
      <c r="L57" s="103" t="s">
        <v>403</v>
      </c>
      <c r="M57" s="355" t="s">
        <v>400</v>
      </c>
      <c r="N57" s="38"/>
      <c r="O57" s="38"/>
      <c r="P57" s="38"/>
      <c r="Q57" s="38"/>
    </row>
    <row r="58" spans="1:17" ht="277.8" customHeight="1" x14ac:dyDescent="0.3">
      <c r="A58" s="284"/>
      <c r="B58" s="356"/>
      <c r="C58" s="358"/>
      <c r="D58" s="79" t="s">
        <v>233</v>
      </c>
      <c r="E58" s="288"/>
      <c r="F58" s="290"/>
      <c r="G58" s="288"/>
      <c r="H58" s="333"/>
      <c r="I58" s="110" t="s">
        <v>410</v>
      </c>
      <c r="J58" s="112" t="s">
        <v>186</v>
      </c>
      <c r="K58" s="113" t="s">
        <v>187</v>
      </c>
      <c r="L58" s="112" t="s">
        <v>404</v>
      </c>
      <c r="M58" s="355"/>
      <c r="N58" s="38"/>
      <c r="O58" s="38"/>
      <c r="P58" s="38"/>
      <c r="Q58" s="38"/>
    </row>
    <row r="59" spans="1:17" ht="190.8" customHeight="1" x14ac:dyDescent="0.3">
      <c r="A59" s="284"/>
      <c r="B59" s="356"/>
      <c r="C59" s="358"/>
      <c r="D59" s="79" t="s">
        <v>232</v>
      </c>
      <c r="E59" s="288"/>
      <c r="F59" s="290"/>
      <c r="G59" s="288"/>
      <c r="H59" s="324"/>
      <c r="I59" s="110" t="s">
        <v>411</v>
      </c>
      <c r="J59" s="105" t="s">
        <v>174</v>
      </c>
      <c r="K59" s="105" t="s">
        <v>405</v>
      </c>
      <c r="L59" s="105" t="s">
        <v>406</v>
      </c>
      <c r="M59" s="355"/>
      <c r="N59" s="38"/>
      <c r="O59" s="38"/>
      <c r="P59" s="38"/>
      <c r="Q59" s="38"/>
    </row>
    <row r="60" spans="1:17" ht="64.8" customHeight="1" thickBot="1" x14ac:dyDescent="0.35">
      <c r="A60" s="363"/>
      <c r="B60" s="356"/>
      <c r="C60" s="323"/>
      <c r="D60" s="106"/>
      <c r="E60" s="288"/>
      <c r="F60" s="290"/>
      <c r="G60" s="288"/>
      <c r="H60" s="57" t="s">
        <v>157</v>
      </c>
      <c r="I60" s="107" t="s">
        <v>229</v>
      </c>
      <c r="J60" s="108" t="s">
        <v>172</v>
      </c>
      <c r="K60" s="108" t="s">
        <v>171</v>
      </c>
      <c r="L60" s="108" t="s">
        <v>173</v>
      </c>
      <c r="M60" s="355"/>
      <c r="N60" s="38"/>
      <c r="O60" s="38"/>
      <c r="P60" s="38"/>
      <c r="Q60" s="38"/>
    </row>
    <row r="61" spans="1:17" ht="75" customHeight="1" x14ac:dyDescent="0.3">
      <c r="A61" s="366" t="s">
        <v>307</v>
      </c>
      <c r="B61" s="272" t="s">
        <v>308</v>
      </c>
      <c r="C61" s="272" t="s">
        <v>294</v>
      </c>
      <c r="D61" s="116" t="s">
        <v>309</v>
      </c>
      <c r="E61" s="273" t="s">
        <v>139</v>
      </c>
      <c r="F61" s="273" t="s">
        <v>63</v>
      </c>
      <c r="G61" s="272" t="s">
        <v>1</v>
      </c>
      <c r="H61" s="273" t="s">
        <v>159</v>
      </c>
      <c r="I61" s="65" t="s">
        <v>313</v>
      </c>
      <c r="J61" s="114" t="s">
        <v>202</v>
      </c>
      <c r="K61" s="115" t="s">
        <v>197</v>
      </c>
      <c r="L61" s="115" t="s">
        <v>201</v>
      </c>
      <c r="M61" s="360" t="s">
        <v>305</v>
      </c>
      <c r="N61" s="38"/>
      <c r="O61" s="38"/>
      <c r="P61" s="38"/>
      <c r="Q61" s="38"/>
    </row>
    <row r="62" spans="1:17" ht="79.2" customHeight="1" x14ac:dyDescent="0.3">
      <c r="A62" s="255"/>
      <c r="B62" s="243"/>
      <c r="C62" s="243"/>
      <c r="D62" s="117" t="s">
        <v>310</v>
      </c>
      <c r="E62" s="243"/>
      <c r="F62" s="243"/>
      <c r="G62" s="243"/>
      <c r="H62" s="243"/>
      <c r="I62" s="68" t="s">
        <v>314</v>
      </c>
      <c r="J62" s="114" t="s">
        <v>200</v>
      </c>
      <c r="K62" s="115" t="s">
        <v>197</v>
      </c>
      <c r="L62" s="115" t="s">
        <v>156</v>
      </c>
      <c r="M62" s="262"/>
      <c r="N62" s="38"/>
      <c r="O62" s="38"/>
      <c r="P62" s="38"/>
      <c r="Q62" s="38"/>
    </row>
    <row r="63" spans="1:17" ht="78.599999999999994" customHeight="1" x14ac:dyDescent="0.3">
      <c r="A63" s="255"/>
      <c r="B63" s="243"/>
      <c r="C63" s="243"/>
      <c r="D63" s="117" t="s">
        <v>311</v>
      </c>
      <c r="E63" s="243"/>
      <c r="F63" s="243"/>
      <c r="G63" s="243"/>
      <c r="H63" s="243"/>
      <c r="I63" s="70" t="s">
        <v>315</v>
      </c>
      <c r="J63" s="114" t="s">
        <v>199</v>
      </c>
      <c r="K63" s="115" t="s">
        <v>197</v>
      </c>
      <c r="L63" s="115" t="s">
        <v>156</v>
      </c>
      <c r="M63" s="262"/>
      <c r="N63" s="38"/>
      <c r="O63" s="38"/>
      <c r="P63" s="38"/>
      <c r="Q63" s="38"/>
    </row>
    <row r="64" spans="1:17" ht="123" customHeight="1" x14ac:dyDescent="0.3">
      <c r="A64" s="255"/>
      <c r="B64" s="243"/>
      <c r="C64" s="243"/>
      <c r="D64" s="117" t="s">
        <v>312</v>
      </c>
      <c r="E64" s="243"/>
      <c r="F64" s="243"/>
      <c r="G64" s="243"/>
      <c r="H64" s="244"/>
      <c r="I64" s="70" t="s">
        <v>316</v>
      </c>
      <c r="J64" s="114" t="s">
        <v>306</v>
      </c>
      <c r="K64" s="115" t="s">
        <v>197</v>
      </c>
      <c r="L64" s="115" t="s">
        <v>156</v>
      </c>
      <c r="M64" s="275"/>
      <c r="N64" s="38"/>
      <c r="O64" s="38"/>
      <c r="P64" s="38"/>
      <c r="Q64" s="38"/>
    </row>
    <row r="65" spans="1:17" ht="211.2" customHeight="1" x14ac:dyDescent="0.3">
      <c r="A65" s="255"/>
      <c r="B65" s="243"/>
      <c r="C65" s="243"/>
      <c r="D65" s="70"/>
      <c r="E65" s="243"/>
      <c r="F65" s="243"/>
      <c r="G65" s="243"/>
      <c r="H65" s="123" t="s">
        <v>157</v>
      </c>
      <c r="I65" s="122" t="s">
        <v>317</v>
      </c>
      <c r="J65" s="125" t="s">
        <v>198</v>
      </c>
      <c r="K65" s="126" t="s">
        <v>197</v>
      </c>
      <c r="L65" s="126" t="s">
        <v>196</v>
      </c>
      <c r="M65" s="83" t="s">
        <v>195</v>
      </c>
      <c r="N65" s="38"/>
      <c r="O65" s="38"/>
      <c r="P65" s="38"/>
      <c r="Q65" s="38"/>
    </row>
    <row r="66" spans="1:17" ht="91.8" customHeight="1" x14ac:dyDescent="0.3">
      <c r="A66" s="365" t="s">
        <v>422</v>
      </c>
      <c r="B66" s="359" t="s">
        <v>252</v>
      </c>
      <c r="C66" s="120" t="s">
        <v>153</v>
      </c>
      <c r="D66" s="121" t="s">
        <v>423</v>
      </c>
      <c r="E66" s="120" t="s">
        <v>136</v>
      </c>
      <c r="F66" s="120" t="s">
        <v>64</v>
      </c>
      <c r="G66" s="120" t="s">
        <v>1</v>
      </c>
      <c r="H66" s="286" t="s">
        <v>159</v>
      </c>
      <c r="I66" s="118" t="s">
        <v>426</v>
      </c>
      <c r="J66" s="121" t="s">
        <v>412</v>
      </c>
      <c r="K66" s="361" t="s">
        <v>175</v>
      </c>
      <c r="L66" s="118" t="s">
        <v>413</v>
      </c>
      <c r="M66" s="286" t="s">
        <v>286</v>
      </c>
      <c r="N66" s="38"/>
      <c r="O66" s="38"/>
      <c r="P66" s="38"/>
      <c r="Q66" s="38"/>
    </row>
    <row r="67" spans="1:17" ht="99" customHeight="1" x14ac:dyDescent="0.3">
      <c r="A67" s="365"/>
      <c r="B67" s="359"/>
      <c r="C67" s="362" t="s">
        <v>153</v>
      </c>
      <c r="D67" s="121" t="s">
        <v>424</v>
      </c>
      <c r="E67" s="362" t="s">
        <v>136</v>
      </c>
      <c r="F67" s="362" t="s">
        <v>64</v>
      </c>
      <c r="G67" s="362" t="s">
        <v>1</v>
      </c>
      <c r="H67" s="286"/>
      <c r="I67" s="118" t="s">
        <v>427</v>
      </c>
      <c r="J67" s="121" t="s">
        <v>414</v>
      </c>
      <c r="K67" s="361"/>
      <c r="L67" s="118" t="s">
        <v>415</v>
      </c>
      <c r="M67" s="353"/>
      <c r="N67" s="38"/>
      <c r="O67" s="38"/>
      <c r="P67" s="38"/>
      <c r="Q67" s="38"/>
    </row>
    <row r="68" spans="1:17" ht="82.8" customHeight="1" x14ac:dyDescent="0.3">
      <c r="A68" s="365"/>
      <c r="B68" s="359"/>
      <c r="C68" s="362"/>
      <c r="D68" s="361" t="s">
        <v>253</v>
      </c>
      <c r="E68" s="362"/>
      <c r="F68" s="362"/>
      <c r="G68" s="362"/>
      <c r="H68" s="286"/>
      <c r="I68" s="118" t="s">
        <v>428</v>
      </c>
      <c r="J68" s="121" t="s">
        <v>416</v>
      </c>
      <c r="K68" s="361"/>
      <c r="L68" s="361" t="s">
        <v>417</v>
      </c>
      <c r="M68" s="353"/>
      <c r="N68" s="38"/>
      <c r="O68" s="38"/>
      <c r="P68" s="38"/>
      <c r="Q68" s="38"/>
    </row>
    <row r="69" spans="1:17" ht="96" customHeight="1" x14ac:dyDescent="0.3">
      <c r="A69" s="365"/>
      <c r="B69" s="359"/>
      <c r="C69" s="362"/>
      <c r="D69" s="361"/>
      <c r="E69" s="362"/>
      <c r="F69" s="362"/>
      <c r="G69" s="362"/>
      <c r="H69" s="286"/>
      <c r="I69" s="118" t="s">
        <v>429</v>
      </c>
      <c r="J69" s="121" t="s">
        <v>418</v>
      </c>
      <c r="K69" s="361"/>
      <c r="L69" s="361"/>
      <c r="M69" s="353"/>
      <c r="N69" s="38"/>
      <c r="O69" s="38"/>
      <c r="P69" s="38"/>
      <c r="Q69" s="38"/>
    </row>
    <row r="70" spans="1:17" ht="120.6" customHeight="1" x14ac:dyDescent="0.3">
      <c r="A70" s="365"/>
      <c r="B70" s="359"/>
      <c r="C70" s="362"/>
      <c r="D70" s="361" t="s">
        <v>425</v>
      </c>
      <c r="E70" s="362"/>
      <c r="F70" s="362"/>
      <c r="G70" s="362"/>
      <c r="H70" s="286"/>
      <c r="I70" s="118" t="s">
        <v>430</v>
      </c>
      <c r="J70" s="121" t="s">
        <v>418</v>
      </c>
      <c r="K70" s="361"/>
      <c r="L70" s="361" t="s">
        <v>419</v>
      </c>
      <c r="M70" s="353"/>
      <c r="N70" s="38"/>
      <c r="O70" s="38"/>
      <c r="P70" s="38"/>
      <c r="Q70" s="38"/>
    </row>
    <row r="71" spans="1:17" ht="93.6" customHeight="1" x14ac:dyDescent="0.3">
      <c r="A71" s="365"/>
      <c r="B71" s="359"/>
      <c r="C71" s="362"/>
      <c r="D71" s="361"/>
      <c r="E71" s="362"/>
      <c r="F71" s="362"/>
      <c r="G71" s="362"/>
      <c r="H71" s="286"/>
      <c r="I71" s="118" t="s">
        <v>431</v>
      </c>
      <c r="J71" s="121" t="s">
        <v>418</v>
      </c>
      <c r="K71" s="361"/>
      <c r="L71" s="361"/>
      <c r="M71" s="353"/>
      <c r="N71" s="38"/>
      <c r="O71" s="38"/>
      <c r="P71" s="38"/>
      <c r="Q71" s="38"/>
    </row>
    <row r="72" spans="1:17" ht="109.8" customHeight="1" x14ac:dyDescent="0.3">
      <c r="A72" s="365"/>
      <c r="B72" s="359"/>
      <c r="C72" s="362"/>
      <c r="D72" s="119"/>
      <c r="E72" s="362"/>
      <c r="F72" s="362"/>
      <c r="G72" s="362"/>
      <c r="H72" s="124" t="s">
        <v>157</v>
      </c>
      <c r="I72" s="118" t="s">
        <v>432</v>
      </c>
      <c r="J72" s="121" t="s">
        <v>188</v>
      </c>
      <c r="K72" s="361"/>
      <c r="L72" s="121" t="s">
        <v>176</v>
      </c>
      <c r="M72" s="119"/>
      <c r="N72" s="38"/>
      <c r="O72" s="38"/>
      <c r="P72" s="38"/>
      <c r="Q72" s="38"/>
    </row>
    <row r="73" spans="1:17" ht="76.2" customHeight="1" x14ac:dyDescent="0.3">
      <c r="A73" s="365"/>
      <c r="B73" s="286" t="s">
        <v>254</v>
      </c>
      <c r="C73" s="288" t="s">
        <v>153</v>
      </c>
      <c r="D73" s="79" t="s">
        <v>255</v>
      </c>
      <c r="E73" s="288" t="s">
        <v>136</v>
      </c>
      <c r="F73" s="288" t="s">
        <v>64</v>
      </c>
      <c r="G73" s="288" t="s">
        <v>1</v>
      </c>
      <c r="H73" s="286" t="s">
        <v>159</v>
      </c>
      <c r="I73" s="79" t="s">
        <v>289</v>
      </c>
      <c r="J73" s="53" t="s">
        <v>216</v>
      </c>
      <c r="K73" s="286" t="s">
        <v>177</v>
      </c>
      <c r="L73" s="53" t="s">
        <v>420</v>
      </c>
      <c r="M73" s="359" t="s">
        <v>287</v>
      </c>
      <c r="N73" s="38"/>
      <c r="O73" s="38"/>
      <c r="P73" s="38"/>
      <c r="Q73" s="38"/>
    </row>
    <row r="74" spans="1:17" ht="77.400000000000006" customHeight="1" x14ac:dyDescent="0.3">
      <c r="A74" s="365"/>
      <c r="B74" s="353"/>
      <c r="C74" s="353"/>
      <c r="D74" s="280" t="s">
        <v>256</v>
      </c>
      <c r="E74" s="353"/>
      <c r="F74" s="353"/>
      <c r="G74" s="353"/>
      <c r="H74" s="353"/>
      <c r="I74" s="79" t="s">
        <v>433</v>
      </c>
      <c r="J74" s="53" t="s">
        <v>421</v>
      </c>
      <c r="K74" s="353"/>
      <c r="L74" s="94" t="s">
        <v>417</v>
      </c>
      <c r="M74" s="353"/>
      <c r="N74" s="38"/>
      <c r="O74" s="38"/>
      <c r="P74" s="38"/>
      <c r="Q74" s="38"/>
    </row>
    <row r="75" spans="1:17" ht="88.2" customHeight="1" x14ac:dyDescent="0.3">
      <c r="A75" s="365"/>
      <c r="B75" s="353"/>
      <c r="C75" s="353"/>
      <c r="D75" s="281"/>
      <c r="E75" s="353"/>
      <c r="F75" s="353"/>
      <c r="G75" s="353"/>
      <c r="H75" s="124" t="s">
        <v>157</v>
      </c>
      <c r="I75" s="127" t="s">
        <v>432</v>
      </c>
      <c r="J75" s="53" t="s">
        <v>288</v>
      </c>
      <c r="K75" s="353"/>
      <c r="L75" s="53" t="s">
        <v>176</v>
      </c>
      <c r="M75" s="128"/>
      <c r="N75" s="38"/>
      <c r="O75" s="38"/>
      <c r="P75" s="38"/>
      <c r="Q75" s="38"/>
    </row>
    <row r="76" spans="1:17" s="48" customFormat="1" ht="15.6" x14ac:dyDescent="0.3">
      <c r="A76" s="46"/>
      <c r="B76" s="46"/>
      <c r="C76" s="46"/>
      <c r="D76" s="46"/>
      <c r="E76" s="46"/>
      <c r="F76" s="46"/>
      <c r="G76" s="46"/>
      <c r="H76" s="47"/>
      <c r="I76" s="46"/>
      <c r="J76" s="46"/>
      <c r="K76" s="46"/>
      <c r="L76" s="46"/>
      <c r="M76" s="46"/>
      <c r="N76" s="46"/>
      <c r="O76" s="46"/>
      <c r="P76" s="46"/>
      <c r="Q76" s="46"/>
    </row>
    <row r="77" spans="1:17" s="48" customFormat="1" ht="15.6" x14ac:dyDescent="0.3">
      <c r="A77" s="46"/>
      <c r="B77" s="46"/>
      <c r="C77" s="46"/>
      <c r="D77" s="46"/>
      <c r="E77" s="46"/>
      <c r="F77" s="46"/>
      <c r="G77" s="46"/>
      <c r="H77" s="47"/>
      <c r="I77" s="46"/>
      <c r="J77" s="46"/>
      <c r="K77" s="46"/>
      <c r="L77" s="46"/>
      <c r="M77" s="46"/>
      <c r="N77" s="46"/>
      <c r="O77" s="46"/>
      <c r="P77" s="46"/>
      <c r="Q77" s="46"/>
    </row>
    <row r="78" spans="1:17" s="48" customFormat="1" ht="15.6" x14ac:dyDescent="0.3">
      <c r="A78" s="46"/>
      <c r="B78" s="46"/>
      <c r="C78" s="46"/>
      <c r="D78" s="46"/>
      <c r="E78" s="46"/>
      <c r="F78" s="46"/>
      <c r="G78" s="46"/>
      <c r="H78" s="47"/>
      <c r="I78" s="46"/>
      <c r="J78" s="46"/>
      <c r="K78" s="46"/>
      <c r="L78" s="46"/>
      <c r="M78" s="46"/>
      <c r="N78" s="46"/>
      <c r="O78" s="46"/>
      <c r="P78" s="46"/>
      <c r="Q78" s="46"/>
    </row>
    <row r="79" spans="1:17" s="48" customFormat="1" ht="15.6" x14ac:dyDescent="0.3">
      <c r="A79" s="46"/>
      <c r="B79" s="46"/>
      <c r="C79" s="46"/>
      <c r="D79" s="46"/>
      <c r="E79" s="46"/>
      <c r="F79" s="46"/>
      <c r="G79" s="46"/>
      <c r="H79" s="47"/>
      <c r="I79" s="46"/>
      <c r="J79" s="46"/>
      <c r="K79" s="46"/>
      <c r="L79" s="46"/>
      <c r="M79" s="46"/>
      <c r="N79" s="46"/>
      <c r="O79" s="46"/>
      <c r="P79" s="46"/>
      <c r="Q79" s="46"/>
    </row>
    <row r="80" spans="1:17" s="48" customFormat="1" ht="15.6" x14ac:dyDescent="0.3">
      <c r="A80" s="46"/>
      <c r="B80" s="46"/>
      <c r="C80" s="46"/>
      <c r="D80" s="46"/>
      <c r="E80" s="46"/>
      <c r="F80" s="46"/>
      <c r="G80" s="46"/>
      <c r="H80" s="47"/>
      <c r="I80" s="46"/>
      <c r="J80" s="46"/>
      <c r="K80" s="46"/>
      <c r="L80" s="46"/>
      <c r="M80" s="46"/>
      <c r="N80" s="46"/>
      <c r="O80" s="46"/>
      <c r="P80" s="46"/>
      <c r="Q80" s="46"/>
    </row>
    <row r="81" spans="1:17" s="48" customFormat="1" ht="15.6" x14ac:dyDescent="0.3">
      <c r="A81" s="46"/>
      <c r="B81" s="46"/>
      <c r="C81" s="46"/>
      <c r="D81" s="46"/>
      <c r="E81" s="46"/>
      <c r="F81" s="46"/>
      <c r="G81" s="46"/>
      <c r="H81" s="47"/>
      <c r="I81" s="46"/>
      <c r="J81" s="46"/>
      <c r="K81" s="46"/>
      <c r="L81" s="46"/>
      <c r="M81" s="46"/>
      <c r="N81" s="46"/>
      <c r="O81" s="46"/>
      <c r="P81" s="46"/>
      <c r="Q81" s="46"/>
    </row>
    <row r="82" spans="1:17" s="48" customFormat="1" ht="15.6" x14ac:dyDescent="0.3">
      <c r="A82" s="46"/>
      <c r="B82" s="46"/>
      <c r="C82" s="46"/>
      <c r="D82" s="46"/>
      <c r="E82" s="46"/>
      <c r="F82" s="46"/>
      <c r="G82" s="46"/>
      <c r="H82" s="47"/>
      <c r="I82" s="46"/>
      <c r="J82" s="46"/>
      <c r="K82" s="46"/>
      <c r="L82" s="46"/>
      <c r="M82" s="46"/>
      <c r="N82" s="46"/>
      <c r="O82" s="46"/>
      <c r="P82" s="46"/>
      <c r="Q82" s="46"/>
    </row>
    <row r="83" spans="1:17" s="48" customFormat="1" ht="15.6" x14ac:dyDescent="0.3">
      <c r="A83" s="46"/>
      <c r="B83" s="46"/>
      <c r="C83" s="46"/>
      <c r="D83" s="46"/>
      <c r="E83" s="46"/>
      <c r="F83" s="46"/>
      <c r="G83" s="46"/>
      <c r="H83" s="47"/>
      <c r="I83" s="46"/>
      <c r="J83" s="46"/>
      <c r="K83" s="46"/>
      <c r="L83" s="46"/>
      <c r="M83" s="46"/>
      <c r="N83" s="46"/>
      <c r="O83" s="46"/>
      <c r="P83" s="46"/>
      <c r="Q83" s="46"/>
    </row>
    <row r="84" spans="1:17" s="48" customFormat="1" ht="15.6" x14ac:dyDescent="0.3">
      <c r="A84" s="46"/>
      <c r="B84" s="46"/>
      <c r="C84" s="46"/>
      <c r="D84" s="46"/>
      <c r="E84" s="46"/>
      <c r="F84" s="46"/>
      <c r="G84" s="46"/>
      <c r="H84" s="47"/>
      <c r="I84" s="46"/>
      <c r="J84" s="46"/>
      <c r="K84" s="46"/>
      <c r="L84" s="46"/>
      <c r="M84" s="46"/>
      <c r="N84" s="46"/>
      <c r="O84" s="46"/>
      <c r="P84" s="46"/>
      <c r="Q84" s="46"/>
    </row>
    <row r="85" spans="1:17" s="48" customFormat="1" ht="15.6" x14ac:dyDescent="0.3">
      <c r="A85" s="46"/>
      <c r="B85" s="46"/>
      <c r="C85" s="46"/>
      <c r="D85" s="46"/>
      <c r="E85" s="46"/>
      <c r="F85" s="46"/>
      <c r="G85" s="46"/>
      <c r="H85" s="47"/>
      <c r="I85" s="46"/>
      <c r="J85" s="46"/>
      <c r="K85" s="46"/>
      <c r="L85" s="46"/>
      <c r="M85" s="46"/>
      <c r="N85" s="46"/>
      <c r="O85" s="46"/>
      <c r="P85" s="46"/>
      <c r="Q85" s="46"/>
    </row>
    <row r="86" spans="1:17" s="48" customFormat="1" ht="15.6" x14ac:dyDescent="0.3">
      <c r="A86" s="46"/>
      <c r="B86" s="46"/>
      <c r="C86" s="46"/>
      <c r="D86" s="46"/>
      <c r="E86" s="46"/>
      <c r="F86" s="46"/>
      <c r="G86" s="46"/>
      <c r="H86" s="47"/>
      <c r="I86" s="46"/>
      <c r="J86" s="46"/>
      <c r="K86" s="46"/>
      <c r="L86" s="46"/>
      <c r="M86" s="46"/>
      <c r="N86" s="46"/>
      <c r="O86" s="46"/>
      <c r="P86" s="46"/>
      <c r="Q86" s="46"/>
    </row>
    <row r="87" spans="1:17" s="48" customFormat="1" ht="15.6" x14ac:dyDescent="0.3">
      <c r="A87" s="46"/>
      <c r="B87" s="46"/>
      <c r="C87" s="46"/>
      <c r="D87" s="46"/>
      <c r="E87" s="46"/>
      <c r="F87" s="46"/>
      <c r="G87" s="46"/>
      <c r="H87" s="47"/>
      <c r="I87" s="46"/>
      <c r="J87" s="46"/>
      <c r="K87" s="46"/>
      <c r="L87" s="46"/>
      <c r="M87" s="46"/>
      <c r="N87" s="46"/>
      <c r="O87" s="46"/>
      <c r="P87" s="46"/>
      <c r="Q87" s="46"/>
    </row>
    <row r="88" spans="1:17" s="48" customFormat="1" ht="15.6" x14ac:dyDescent="0.3">
      <c r="A88" s="46"/>
      <c r="B88" s="46"/>
      <c r="C88" s="46"/>
      <c r="D88" s="46"/>
      <c r="E88" s="46"/>
      <c r="F88" s="46"/>
      <c r="G88" s="46"/>
      <c r="H88" s="47"/>
      <c r="I88" s="46"/>
      <c r="J88" s="46"/>
      <c r="K88" s="46"/>
      <c r="L88" s="46"/>
      <c r="M88" s="46"/>
      <c r="N88" s="46"/>
      <c r="O88" s="46"/>
      <c r="P88" s="46"/>
      <c r="Q88" s="46"/>
    </row>
    <row r="89" spans="1:17" s="48" customFormat="1" ht="15.6" x14ac:dyDescent="0.3">
      <c r="A89" s="46"/>
      <c r="B89" s="46"/>
      <c r="C89" s="46"/>
      <c r="D89" s="46"/>
      <c r="E89" s="46"/>
      <c r="F89" s="46"/>
      <c r="G89" s="46"/>
      <c r="H89" s="47"/>
      <c r="I89" s="46"/>
      <c r="J89" s="46"/>
      <c r="K89" s="46"/>
      <c r="L89" s="46"/>
      <c r="M89" s="46"/>
      <c r="N89" s="46"/>
      <c r="O89" s="46"/>
      <c r="P89" s="46"/>
      <c r="Q89" s="46"/>
    </row>
    <row r="90" spans="1:17" s="48" customFormat="1" ht="15.6" x14ac:dyDescent="0.3">
      <c r="A90" s="46"/>
      <c r="B90" s="46"/>
      <c r="C90" s="46"/>
      <c r="D90" s="46"/>
      <c r="E90" s="46"/>
      <c r="F90" s="46"/>
      <c r="G90" s="46"/>
      <c r="H90" s="47"/>
      <c r="I90" s="46"/>
      <c r="J90" s="46"/>
      <c r="K90" s="46"/>
      <c r="L90" s="46"/>
      <c r="M90" s="46"/>
      <c r="N90" s="46"/>
      <c r="O90" s="46"/>
      <c r="P90" s="46"/>
      <c r="Q90" s="46"/>
    </row>
    <row r="91" spans="1:17" s="48" customFormat="1" ht="15.6" x14ac:dyDescent="0.3">
      <c r="A91" s="46"/>
      <c r="B91" s="46"/>
      <c r="C91" s="46"/>
      <c r="D91" s="46"/>
      <c r="E91" s="46"/>
      <c r="F91" s="46"/>
      <c r="G91" s="46"/>
      <c r="H91" s="47"/>
      <c r="I91" s="46"/>
      <c r="J91" s="46"/>
      <c r="K91" s="46"/>
      <c r="L91" s="46"/>
      <c r="M91" s="46"/>
      <c r="N91" s="46"/>
      <c r="O91" s="46"/>
      <c r="P91" s="46"/>
      <c r="Q91" s="46"/>
    </row>
    <row r="92" spans="1:17" s="48" customFormat="1" ht="15.6" x14ac:dyDescent="0.3">
      <c r="A92" s="46"/>
      <c r="B92" s="46"/>
      <c r="C92" s="46"/>
      <c r="D92" s="46"/>
      <c r="E92" s="46"/>
      <c r="F92" s="46"/>
      <c r="G92" s="46"/>
      <c r="H92" s="47"/>
      <c r="I92" s="46"/>
      <c r="J92" s="46"/>
      <c r="K92" s="46"/>
      <c r="L92" s="46"/>
      <c r="M92" s="46"/>
      <c r="N92" s="46"/>
      <c r="O92" s="46"/>
      <c r="P92" s="46"/>
      <c r="Q92" s="46"/>
    </row>
    <row r="93" spans="1:17" s="48" customFormat="1" ht="15.6" x14ac:dyDescent="0.3">
      <c r="A93" s="46"/>
      <c r="B93" s="46"/>
      <c r="C93" s="46"/>
      <c r="D93" s="46"/>
      <c r="E93" s="46"/>
      <c r="F93" s="46"/>
      <c r="G93" s="46"/>
      <c r="H93" s="47"/>
      <c r="I93" s="46"/>
      <c r="J93" s="46"/>
      <c r="K93" s="46"/>
      <c r="L93" s="46"/>
      <c r="M93" s="46"/>
      <c r="N93" s="46"/>
      <c r="O93" s="46"/>
      <c r="P93" s="46"/>
      <c r="Q93" s="46"/>
    </row>
    <row r="94" spans="1:17" s="48" customFormat="1" ht="15.6" x14ac:dyDescent="0.3">
      <c r="A94" s="46"/>
      <c r="B94" s="46"/>
      <c r="C94" s="46"/>
      <c r="D94" s="46"/>
      <c r="E94" s="46"/>
      <c r="F94" s="46"/>
      <c r="G94" s="46"/>
      <c r="H94" s="47"/>
      <c r="I94" s="46"/>
      <c r="J94" s="46"/>
      <c r="K94" s="46"/>
      <c r="L94" s="46"/>
      <c r="M94" s="46"/>
      <c r="N94" s="46"/>
      <c r="O94" s="46"/>
      <c r="P94" s="46"/>
      <c r="Q94" s="46"/>
    </row>
    <row r="95" spans="1:17" s="48" customFormat="1" ht="15.6" x14ac:dyDescent="0.3">
      <c r="A95" s="46"/>
      <c r="B95" s="46"/>
      <c r="C95" s="46"/>
      <c r="D95" s="46"/>
      <c r="E95" s="46"/>
      <c r="F95" s="46"/>
      <c r="G95" s="46"/>
      <c r="H95" s="47"/>
      <c r="I95" s="46"/>
      <c r="J95" s="46"/>
      <c r="K95" s="46"/>
      <c r="L95" s="46"/>
      <c r="M95" s="46"/>
      <c r="N95" s="46"/>
      <c r="O95" s="46"/>
      <c r="P95" s="46"/>
      <c r="Q95" s="46"/>
    </row>
    <row r="96" spans="1:17" s="48" customFormat="1" ht="15.6" x14ac:dyDescent="0.3">
      <c r="A96" s="46"/>
      <c r="B96" s="46"/>
      <c r="C96" s="46"/>
      <c r="D96" s="46"/>
      <c r="E96" s="46"/>
      <c r="F96" s="46"/>
      <c r="G96" s="46"/>
      <c r="H96" s="47"/>
      <c r="I96" s="46"/>
      <c r="J96" s="46"/>
      <c r="K96" s="46"/>
      <c r="L96" s="46"/>
      <c r="M96" s="46"/>
      <c r="N96" s="46"/>
      <c r="O96" s="46"/>
      <c r="P96" s="46"/>
      <c r="Q96" s="46"/>
    </row>
    <row r="97" spans="1:17" s="48" customFormat="1" ht="15.6" x14ac:dyDescent="0.3">
      <c r="A97" s="46"/>
      <c r="B97" s="46"/>
      <c r="C97" s="46"/>
      <c r="D97" s="46"/>
      <c r="E97" s="46"/>
      <c r="F97" s="46"/>
      <c r="G97" s="46"/>
      <c r="H97" s="47"/>
      <c r="I97" s="46"/>
      <c r="J97" s="46"/>
      <c r="K97" s="46"/>
      <c r="L97" s="46"/>
      <c r="M97" s="46"/>
      <c r="N97" s="46"/>
      <c r="O97" s="46"/>
      <c r="P97" s="46"/>
      <c r="Q97" s="46"/>
    </row>
    <row r="98" spans="1:17" s="48" customFormat="1" ht="15.6" x14ac:dyDescent="0.3">
      <c r="A98" s="46"/>
      <c r="B98" s="46"/>
      <c r="C98" s="46"/>
      <c r="D98" s="46"/>
      <c r="E98" s="46"/>
      <c r="F98" s="46"/>
      <c r="G98" s="46"/>
      <c r="H98" s="47"/>
      <c r="I98" s="46"/>
      <c r="J98" s="46"/>
      <c r="K98" s="46"/>
      <c r="L98" s="46"/>
      <c r="M98" s="46"/>
      <c r="N98" s="46"/>
      <c r="O98" s="46"/>
      <c r="P98" s="46"/>
      <c r="Q98" s="46"/>
    </row>
    <row r="99" spans="1:17" s="48" customFormat="1" ht="15.6" x14ac:dyDescent="0.3">
      <c r="A99" s="46"/>
      <c r="B99" s="46"/>
      <c r="C99" s="46"/>
      <c r="D99" s="46"/>
      <c r="E99" s="46"/>
      <c r="F99" s="46"/>
      <c r="G99" s="46"/>
      <c r="H99" s="47"/>
      <c r="I99" s="46"/>
      <c r="J99" s="46"/>
      <c r="K99" s="46"/>
      <c r="L99" s="46"/>
      <c r="M99" s="46"/>
      <c r="N99" s="46"/>
      <c r="O99" s="46"/>
      <c r="P99" s="46"/>
      <c r="Q99" s="46"/>
    </row>
    <row r="100" spans="1:17" s="48" customFormat="1" ht="15.6" x14ac:dyDescent="0.3">
      <c r="A100" s="46"/>
      <c r="B100" s="46"/>
      <c r="C100" s="46"/>
      <c r="D100" s="46"/>
      <c r="E100" s="46"/>
      <c r="F100" s="46"/>
      <c r="G100" s="46"/>
      <c r="H100" s="47"/>
      <c r="I100" s="46"/>
      <c r="J100" s="46"/>
      <c r="K100" s="46"/>
      <c r="L100" s="46"/>
      <c r="M100" s="46"/>
      <c r="N100" s="46"/>
      <c r="O100" s="46"/>
      <c r="P100" s="46"/>
      <c r="Q100" s="46"/>
    </row>
    <row r="101" spans="1:17" s="48" customFormat="1" ht="15.6" x14ac:dyDescent="0.3">
      <c r="A101" s="46"/>
      <c r="B101" s="46"/>
      <c r="C101" s="46"/>
      <c r="D101" s="46"/>
      <c r="E101" s="46"/>
      <c r="F101" s="46"/>
      <c r="G101" s="46"/>
      <c r="H101" s="47"/>
      <c r="I101" s="46"/>
      <c r="J101" s="46"/>
      <c r="K101" s="46"/>
      <c r="L101" s="46"/>
      <c r="M101" s="46"/>
      <c r="N101" s="46"/>
      <c r="O101" s="46"/>
      <c r="P101" s="46"/>
      <c r="Q101" s="46"/>
    </row>
    <row r="102" spans="1:17" s="48" customFormat="1" ht="15.6" x14ac:dyDescent="0.3">
      <c r="A102" s="46"/>
      <c r="B102" s="46"/>
      <c r="C102" s="46"/>
      <c r="D102" s="46"/>
      <c r="E102" s="46"/>
      <c r="F102" s="46"/>
      <c r="G102" s="46"/>
      <c r="H102" s="47"/>
      <c r="I102" s="46"/>
      <c r="J102" s="46"/>
      <c r="K102" s="46"/>
      <c r="L102" s="46"/>
      <c r="M102" s="46"/>
      <c r="N102" s="46"/>
      <c r="O102" s="46"/>
      <c r="P102" s="46"/>
      <c r="Q102" s="46"/>
    </row>
    <row r="103" spans="1:17" s="48" customFormat="1" ht="15.6" x14ac:dyDescent="0.3">
      <c r="A103" s="46"/>
      <c r="B103" s="46"/>
      <c r="C103" s="46"/>
      <c r="D103" s="46"/>
      <c r="E103" s="46"/>
      <c r="F103" s="46"/>
      <c r="G103" s="46"/>
      <c r="H103" s="47"/>
      <c r="I103" s="46"/>
      <c r="J103" s="46"/>
      <c r="K103" s="46"/>
      <c r="L103" s="46"/>
      <c r="M103" s="46"/>
      <c r="N103" s="46"/>
      <c r="O103" s="46"/>
      <c r="P103" s="46"/>
      <c r="Q103" s="46"/>
    </row>
    <row r="104" spans="1:17" s="48" customFormat="1" ht="15.6" x14ac:dyDescent="0.3">
      <c r="A104" s="46"/>
      <c r="B104" s="46"/>
      <c r="C104" s="46"/>
      <c r="D104" s="46"/>
      <c r="E104" s="46"/>
      <c r="F104" s="46"/>
      <c r="G104" s="46"/>
      <c r="H104" s="47"/>
      <c r="I104" s="46"/>
      <c r="J104" s="46"/>
      <c r="K104" s="46"/>
      <c r="L104" s="46"/>
      <c r="M104" s="46"/>
      <c r="N104" s="46"/>
      <c r="O104" s="46"/>
      <c r="P104" s="46"/>
      <c r="Q104" s="46"/>
    </row>
    <row r="105" spans="1:17" s="48" customFormat="1" ht="15.6" x14ac:dyDescent="0.3">
      <c r="A105" s="46"/>
      <c r="B105" s="46"/>
      <c r="C105" s="46"/>
      <c r="D105" s="46"/>
      <c r="E105" s="46"/>
      <c r="F105" s="46"/>
      <c r="G105" s="46"/>
      <c r="H105" s="47"/>
      <c r="I105" s="46"/>
      <c r="J105" s="46"/>
      <c r="K105" s="46"/>
      <c r="L105" s="46"/>
      <c r="M105" s="46"/>
      <c r="N105" s="46"/>
      <c r="O105" s="46"/>
      <c r="P105" s="46"/>
      <c r="Q105" s="46"/>
    </row>
    <row r="106" spans="1:17" s="48" customFormat="1" ht="15.6" x14ac:dyDescent="0.3">
      <c r="A106" s="46"/>
      <c r="B106" s="46"/>
      <c r="C106" s="46"/>
      <c r="D106" s="46"/>
      <c r="E106" s="46"/>
      <c r="F106" s="46"/>
      <c r="G106" s="46"/>
      <c r="H106" s="47"/>
      <c r="I106" s="46"/>
      <c r="J106" s="46"/>
      <c r="K106" s="46"/>
      <c r="L106" s="46"/>
      <c r="M106" s="46"/>
      <c r="N106" s="46"/>
      <c r="O106" s="46"/>
      <c r="P106" s="46"/>
      <c r="Q106" s="46"/>
    </row>
    <row r="107" spans="1:17" s="48" customFormat="1" ht="15.6" x14ac:dyDescent="0.3">
      <c r="A107" s="46"/>
      <c r="B107" s="46"/>
      <c r="C107" s="46"/>
      <c r="D107" s="46"/>
      <c r="E107" s="46"/>
      <c r="F107" s="46"/>
      <c r="G107" s="46"/>
      <c r="H107" s="47"/>
      <c r="I107" s="46"/>
      <c r="J107" s="46"/>
      <c r="K107" s="46"/>
      <c r="L107" s="46"/>
      <c r="M107" s="46"/>
      <c r="N107" s="46"/>
      <c r="O107" s="46"/>
      <c r="P107" s="46"/>
      <c r="Q107" s="46"/>
    </row>
    <row r="108" spans="1:17" s="48" customFormat="1" ht="15.6" x14ac:dyDescent="0.3">
      <c r="A108" s="46"/>
      <c r="B108" s="46"/>
      <c r="C108" s="46"/>
      <c r="D108" s="46"/>
      <c r="E108" s="46"/>
      <c r="F108" s="46"/>
      <c r="G108" s="46"/>
      <c r="H108" s="47"/>
      <c r="I108" s="46"/>
      <c r="J108" s="46"/>
      <c r="K108" s="46"/>
      <c r="L108" s="46"/>
      <c r="M108" s="46"/>
      <c r="N108" s="46"/>
      <c r="O108" s="46"/>
      <c r="P108" s="46"/>
      <c r="Q108" s="46"/>
    </row>
    <row r="109" spans="1:17" s="48" customFormat="1" ht="15.6" x14ac:dyDescent="0.3">
      <c r="A109" s="46"/>
      <c r="B109" s="46"/>
      <c r="C109" s="46"/>
      <c r="D109" s="46"/>
      <c r="E109" s="46"/>
      <c r="F109" s="46"/>
      <c r="G109" s="46"/>
      <c r="H109" s="47"/>
      <c r="I109" s="46"/>
      <c r="J109" s="46"/>
      <c r="K109" s="46"/>
      <c r="L109" s="46"/>
      <c r="M109" s="46"/>
      <c r="N109" s="46"/>
      <c r="O109" s="46"/>
      <c r="P109" s="46"/>
      <c r="Q109" s="46"/>
    </row>
    <row r="110" spans="1:17" s="48" customFormat="1" ht="15.6" x14ac:dyDescent="0.3">
      <c r="A110" s="46"/>
      <c r="B110" s="46"/>
      <c r="C110" s="46"/>
      <c r="D110" s="46"/>
      <c r="E110" s="46"/>
      <c r="F110" s="46"/>
      <c r="G110" s="46"/>
      <c r="H110" s="47"/>
      <c r="I110" s="46"/>
      <c r="J110" s="46"/>
      <c r="K110" s="46"/>
      <c r="L110" s="46"/>
      <c r="M110" s="46"/>
      <c r="N110" s="46"/>
      <c r="O110" s="46"/>
      <c r="P110" s="46"/>
      <c r="Q110" s="46"/>
    </row>
    <row r="111" spans="1:17" s="48" customFormat="1" ht="15.6" x14ac:dyDescent="0.3">
      <c r="A111" s="46"/>
      <c r="B111" s="46"/>
      <c r="C111" s="46"/>
      <c r="D111" s="46"/>
      <c r="E111" s="46"/>
      <c r="F111" s="46"/>
      <c r="G111" s="46"/>
      <c r="H111" s="47"/>
      <c r="I111" s="46"/>
      <c r="J111" s="46"/>
      <c r="K111" s="46"/>
      <c r="L111" s="46"/>
      <c r="M111" s="46"/>
      <c r="N111" s="46"/>
      <c r="O111" s="46"/>
      <c r="P111" s="46"/>
      <c r="Q111" s="46"/>
    </row>
    <row r="112" spans="1:17" s="48" customFormat="1" ht="15.6" x14ac:dyDescent="0.3">
      <c r="A112" s="46"/>
      <c r="B112" s="46"/>
      <c r="C112" s="46"/>
      <c r="D112" s="46"/>
      <c r="E112" s="46"/>
      <c r="F112" s="46"/>
      <c r="G112" s="46"/>
      <c r="H112" s="47"/>
      <c r="I112" s="46"/>
      <c r="J112" s="46"/>
      <c r="K112" s="46"/>
      <c r="L112" s="46"/>
      <c r="M112" s="46"/>
      <c r="N112" s="46"/>
      <c r="O112" s="46"/>
      <c r="P112" s="46"/>
      <c r="Q112" s="46"/>
    </row>
    <row r="113" spans="1:17" s="48" customFormat="1" ht="15.6" x14ac:dyDescent="0.3">
      <c r="A113" s="46"/>
      <c r="B113" s="46"/>
      <c r="C113" s="46"/>
      <c r="D113" s="46"/>
      <c r="E113" s="46"/>
      <c r="F113" s="46"/>
      <c r="G113" s="46"/>
      <c r="H113" s="47"/>
      <c r="I113" s="46"/>
      <c r="J113" s="46"/>
      <c r="K113" s="46"/>
      <c r="L113" s="46"/>
      <c r="M113" s="46"/>
      <c r="N113" s="46"/>
      <c r="O113" s="46"/>
      <c r="P113" s="46"/>
      <c r="Q113" s="46"/>
    </row>
    <row r="114" spans="1:17" s="48" customFormat="1" ht="15.6" x14ac:dyDescent="0.3">
      <c r="A114" s="46"/>
      <c r="B114" s="46"/>
      <c r="C114" s="46"/>
      <c r="D114" s="46"/>
      <c r="E114" s="46"/>
      <c r="F114" s="46"/>
      <c r="G114" s="46"/>
      <c r="H114" s="47"/>
      <c r="I114" s="46"/>
      <c r="J114" s="46"/>
      <c r="K114" s="46"/>
      <c r="L114" s="46"/>
      <c r="M114" s="46"/>
      <c r="N114" s="46"/>
      <c r="O114" s="46"/>
      <c r="P114" s="46"/>
      <c r="Q114" s="46"/>
    </row>
    <row r="115" spans="1:17" s="48" customFormat="1" ht="15.6" x14ac:dyDescent="0.3">
      <c r="A115" s="46"/>
      <c r="B115" s="46"/>
      <c r="C115" s="46"/>
      <c r="D115" s="46"/>
      <c r="E115" s="46"/>
      <c r="F115" s="46"/>
      <c r="G115" s="46"/>
      <c r="H115" s="47"/>
      <c r="I115" s="46"/>
      <c r="J115" s="46"/>
      <c r="K115" s="46"/>
      <c r="L115" s="46"/>
      <c r="M115" s="46"/>
      <c r="N115" s="46"/>
      <c r="O115" s="46"/>
      <c r="P115" s="46"/>
      <c r="Q115" s="46"/>
    </row>
    <row r="116" spans="1:17" s="48" customFormat="1" ht="15.6" x14ac:dyDescent="0.3">
      <c r="A116" s="46"/>
      <c r="B116" s="46"/>
      <c r="C116" s="46"/>
      <c r="D116" s="46"/>
      <c r="E116" s="46"/>
      <c r="F116" s="46"/>
      <c r="G116" s="46"/>
      <c r="H116" s="47"/>
      <c r="I116" s="46"/>
      <c r="J116" s="46"/>
      <c r="K116" s="46"/>
      <c r="L116" s="46"/>
      <c r="M116" s="46"/>
      <c r="N116" s="46"/>
      <c r="O116" s="46"/>
      <c r="P116" s="46"/>
      <c r="Q116" s="46"/>
    </row>
    <row r="117" spans="1:17" s="48" customFormat="1" ht="15.6" x14ac:dyDescent="0.3">
      <c r="A117" s="46"/>
      <c r="B117" s="46"/>
      <c r="C117" s="46"/>
      <c r="D117" s="46"/>
      <c r="E117" s="46"/>
      <c r="F117" s="46"/>
      <c r="G117" s="46"/>
      <c r="H117" s="47"/>
      <c r="I117" s="46"/>
      <c r="J117" s="46"/>
      <c r="K117" s="46"/>
      <c r="L117" s="46"/>
      <c r="M117" s="46"/>
      <c r="N117" s="46"/>
      <c r="O117" s="46"/>
      <c r="P117" s="46"/>
      <c r="Q117" s="46"/>
    </row>
    <row r="118" spans="1:17" s="48" customFormat="1" ht="15.6" x14ac:dyDescent="0.3">
      <c r="A118" s="46"/>
      <c r="B118" s="46"/>
      <c r="C118" s="46"/>
      <c r="D118" s="46"/>
      <c r="E118" s="46"/>
      <c r="F118" s="46"/>
      <c r="G118" s="46"/>
      <c r="H118" s="47"/>
      <c r="I118" s="46"/>
      <c r="J118" s="46"/>
      <c r="K118" s="46"/>
      <c r="L118" s="46"/>
      <c r="M118" s="46"/>
      <c r="N118" s="46"/>
      <c r="O118" s="46"/>
      <c r="P118" s="46"/>
      <c r="Q118" s="46"/>
    </row>
    <row r="119" spans="1:17" s="48" customFormat="1" ht="15.6" x14ac:dyDescent="0.3">
      <c r="A119" s="46"/>
      <c r="B119" s="46"/>
      <c r="C119" s="46"/>
      <c r="D119" s="46"/>
      <c r="E119" s="46"/>
      <c r="F119" s="46"/>
      <c r="G119" s="46"/>
      <c r="H119" s="47"/>
      <c r="I119" s="46"/>
      <c r="J119" s="46"/>
      <c r="K119" s="46"/>
      <c r="L119" s="46"/>
      <c r="M119" s="46"/>
      <c r="N119" s="46"/>
      <c r="O119" s="46"/>
      <c r="P119" s="46"/>
      <c r="Q119" s="46"/>
    </row>
    <row r="120" spans="1:17" s="48" customFormat="1" ht="15.6" x14ac:dyDescent="0.3">
      <c r="A120" s="46"/>
      <c r="B120" s="46"/>
      <c r="C120" s="46"/>
      <c r="D120" s="46"/>
      <c r="E120" s="46"/>
      <c r="F120" s="46"/>
      <c r="G120" s="46"/>
      <c r="H120" s="47"/>
      <c r="I120" s="46"/>
      <c r="J120" s="46"/>
      <c r="K120" s="46"/>
      <c r="L120" s="46"/>
      <c r="M120" s="46"/>
      <c r="N120" s="46"/>
      <c r="O120" s="46"/>
      <c r="P120" s="46"/>
      <c r="Q120" s="46"/>
    </row>
    <row r="121" spans="1:17" s="48" customFormat="1" ht="15.6" x14ac:dyDescent="0.3">
      <c r="A121" s="46"/>
      <c r="B121" s="46"/>
      <c r="C121" s="46"/>
      <c r="D121" s="46"/>
      <c r="E121" s="46"/>
      <c r="F121" s="46"/>
      <c r="G121" s="46"/>
      <c r="H121" s="47"/>
      <c r="I121" s="46"/>
      <c r="J121" s="46"/>
      <c r="K121" s="46"/>
      <c r="L121" s="46"/>
      <c r="M121" s="46"/>
      <c r="N121" s="46"/>
      <c r="O121" s="46"/>
      <c r="P121" s="46"/>
      <c r="Q121" s="46"/>
    </row>
    <row r="122" spans="1:17" s="48" customFormat="1" ht="15.6" x14ac:dyDescent="0.3">
      <c r="A122" s="46"/>
      <c r="B122" s="46"/>
      <c r="C122" s="46"/>
      <c r="D122" s="46"/>
      <c r="E122" s="46"/>
      <c r="F122" s="46"/>
      <c r="G122" s="46"/>
      <c r="H122" s="47"/>
      <c r="I122" s="46"/>
      <c r="J122" s="46"/>
      <c r="K122" s="46"/>
      <c r="L122" s="46"/>
      <c r="M122" s="46"/>
      <c r="N122" s="46"/>
      <c r="O122" s="46"/>
      <c r="P122" s="46"/>
      <c r="Q122" s="46"/>
    </row>
    <row r="123" spans="1:17" s="48" customFormat="1" ht="15.6" x14ac:dyDescent="0.3">
      <c r="A123" s="46"/>
      <c r="B123" s="46"/>
      <c r="C123" s="46"/>
      <c r="D123" s="46"/>
      <c r="E123" s="46"/>
      <c r="F123" s="46"/>
      <c r="G123" s="46"/>
      <c r="H123" s="47"/>
      <c r="I123" s="46"/>
      <c r="J123" s="46"/>
      <c r="K123" s="46"/>
      <c r="L123" s="46"/>
      <c r="M123" s="46"/>
      <c r="N123" s="46"/>
      <c r="O123" s="46"/>
      <c r="P123" s="46"/>
      <c r="Q123" s="46"/>
    </row>
    <row r="124" spans="1:17" s="48" customFormat="1" ht="15.6" x14ac:dyDescent="0.3">
      <c r="A124" s="46"/>
      <c r="B124" s="46"/>
      <c r="C124" s="46"/>
      <c r="D124" s="46"/>
      <c r="E124" s="46"/>
      <c r="F124" s="46"/>
      <c r="G124" s="46"/>
      <c r="H124" s="47"/>
      <c r="I124" s="46"/>
      <c r="J124" s="46"/>
      <c r="K124" s="46"/>
      <c r="L124" s="46"/>
      <c r="M124" s="46"/>
      <c r="N124" s="46"/>
      <c r="O124" s="46"/>
      <c r="P124" s="46"/>
      <c r="Q124" s="46"/>
    </row>
    <row r="125" spans="1:17" s="48" customFormat="1" ht="15.6" x14ac:dyDescent="0.3">
      <c r="A125" s="46"/>
      <c r="B125" s="46"/>
      <c r="C125" s="46"/>
      <c r="D125" s="46"/>
      <c r="E125" s="46"/>
      <c r="F125" s="46"/>
      <c r="G125" s="46"/>
      <c r="H125" s="47"/>
      <c r="I125" s="46"/>
      <c r="J125" s="46"/>
      <c r="K125" s="46"/>
      <c r="L125" s="46"/>
      <c r="M125" s="46"/>
      <c r="N125" s="46"/>
      <c r="O125" s="46"/>
      <c r="P125" s="46"/>
      <c r="Q125" s="46"/>
    </row>
    <row r="126" spans="1:17" s="48" customFormat="1" ht="15.6" x14ac:dyDescent="0.3">
      <c r="A126" s="46"/>
      <c r="B126" s="46"/>
      <c r="C126" s="46"/>
      <c r="D126" s="46"/>
      <c r="E126" s="46"/>
      <c r="F126" s="46"/>
      <c r="G126" s="46"/>
      <c r="H126" s="47"/>
      <c r="I126" s="46"/>
      <c r="J126" s="46"/>
      <c r="K126" s="46"/>
      <c r="L126" s="46"/>
      <c r="M126" s="46"/>
      <c r="N126" s="46"/>
      <c r="O126" s="46"/>
      <c r="P126" s="46"/>
      <c r="Q126" s="46"/>
    </row>
    <row r="127" spans="1:17" s="48" customFormat="1" ht="15.6" x14ac:dyDescent="0.3">
      <c r="A127" s="46"/>
      <c r="B127" s="46"/>
      <c r="C127" s="46"/>
      <c r="D127" s="46"/>
      <c r="E127" s="46"/>
      <c r="F127" s="46"/>
      <c r="G127" s="46"/>
      <c r="H127" s="47"/>
      <c r="I127" s="46"/>
      <c r="J127" s="46"/>
      <c r="K127" s="46"/>
      <c r="L127" s="46"/>
      <c r="M127" s="46"/>
      <c r="N127" s="46"/>
      <c r="O127" s="46"/>
      <c r="P127" s="46"/>
      <c r="Q127" s="46"/>
    </row>
    <row r="128" spans="1:17" s="48" customFormat="1" ht="15.6" x14ac:dyDescent="0.3">
      <c r="A128" s="46"/>
      <c r="B128" s="46"/>
      <c r="C128" s="46"/>
      <c r="D128" s="46"/>
      <c r="E128" s="46"/>
      <c r="F128" s="46"/>
      <c r="G128" s="46"/>
      <c r="H128" s="47"/>
      <c r="I128" s="46"/>
      <c r="J128" s="46"/>
      <c r="K128" s="46"/>
      <c r="L128" s="46"/>
      <c r="M128" s="46"/>
      <c r="N128" s="46"/>
      <c r="O128" s="46"/>
      <c r="P128" s="46"/>
      <c r="Q128" s="46"/>
    </row>
    <row r="129" spans="1:17" s="48" customFormat="1" ht="15.6" x14ac:dyDescent="0.3">
      <c r="A129" s="46"/>
      <c r="B129" s="46"/>
      <c r="C129" s="46"/>
      <c r="D129" s="46"/>
      <c r="E129" s="46"/>
      <c r="F129" s="46"/>
      <c r="G129" s="46"/>
      <c r="H129" s="47"/>
      <c r="I129" s="46"/>
      <c r="J129" s="46"/>
      <c r="K129" s="46"/>
      <c r="L129" s="46"/>
      <c r="M129" s="46"/>
      <c r="N129" s="46"/>
      <c r="O129" s="46"/>
      <c r="P129" s="46"/>
      <c r="Q129" s="46"/>
    </row>
    <row r="130" spans="1:17" s="48" customFormat="1" ht="15.6" x14ac:dyDescent="0.3">
      <c r="A130" s="46"/>
      <c r="B130" s="46"/>
      <c r="C130" s="46"/>
      <c r="D130" s="46"/>
      <c r="E130" s="46"/>
      <c r="F130" s="46"/>
      <c r="G130" s="46"/>
      <c r="H130" s="47"/>
      <c r="I130" s="46"/>
      <c r="J130" s="46"/>
      <c r="K130" s="46"/>
      <c r="L130" s="46"/>
      <c r="M130" s="46"/>
      <c r="N130" s="46"/>
      <c r="O130" s="46"/>
      <c r="P130" s="46"/>
      <c r="Q130" s="46"/>
    </row>
    <row r="131" spans="1:17" s="48" customFormat="1" ht="15.6" x14ac:dyDescent="0.3">
      <c r="A131" s="46"/>
      <c r="B131" s="46"/>
      <c r="C131" s="46"/>
      <c r="D131" s="46"/>
      <c r="E131" s="46"/>
      <c r="F131" s="46"/>
      <c r="G131" s="46"/>
      <c r="H131" s="47"/>
      <c r="I131" s="46"/>
      <c r="J131" s="46"/>
      <c r="K131" s="46"/>
      <c r="L131" s="46"/>
      <c r="M131" s="46"/>
      <c r="N131" s="46"/>
      <c r="O131" s="46"/>
      <c r="P131" s="46"/>
      <c r="Q131" s="46"/>
    </row>
    <row r="132" spans="1:17" s="48" customFormat="1" ht="15.6" x14ac:dyDescent="0.3">
      <c r="A132" s="46"/>
      <c r="B132" s="46"/>
      <c r="C132" s="46"/>
      <c r="D132" s="46"/>
      <c r="E132" s="46"/>
      <c r="F132" s="46"/>
      <c r="G132" s="46"/>
      <c r="H132" s="47"/>
      <c r="I132" s="46"/>
      <c r="J132" s="46"/>
      <c r="K132" s="46"/>
      <c r="L132" s="46"/>
      <c r="M132" s="46"/>
      <c r="N132" s="46"/>
      <c r="O132" s="46"/>
      <c r="P132" s="46"/>
      <c r="Q132" s="46"/>
    </row>
    <row r="133" spans="1:17" s="48" customFormat="1" ht="15.6" x14ac:dyDescent="0.3">
      <c r="A133" s="46"/>
      <c r="B133" s="46"/>
      <c r="C133" s="46"/>
      <c r="D133" s="46"/>
      <c r="E133" s="46"/>
      <c r="F133" s="46"/>
      <c r="G133" s="46"/>
      <c r="H133" s="47"/>
      <c r="I133" s="46"/>
      <c r="J133" s="46"/>
      <c r="K133" s="46"/>
      <c r="L133" s="46"/>
      <c r="M133" s="46"/>
      <c r="N133" s="46"/>
      <c r="O133" s="46"/>
      <c r="P133" s="46"/>
      <c r="Q133" s="46"/>
    </row>
    <row r="134" spans="1:17" s="48" customFormat="1" ht="15.6" x14ac:dyDescent="0.3">
      <c r="A134" s="46"/>
      <c r="B134" s="46"/>
      <c r="C134" s="46"/>
      <c r="D134" s="46"/>
      <c r="E134" s="46"/>
      <c r="F134" s="46"/>
      <c r="G134" s="46"/>
      <c r="H134" s="47"/>
      <c r="I134" s="46"/>
      <c r="J134" s="46"/>
      <c r="K134" s="46"/>
      <c r="L134" s="46"/>
      <c r="M134" s="46"/>
      <c r="N134" s="46"/>
      <c r="O134" s="46"/>
      <c r="P134" s="46"/>
      <c r="Q134" s="46"/>
    </row>
    <row r="135" spans="1:17" s="48" customFormat="1" ht="15.6" x14ac:dyDescent="0.3">
      <c r="A135" s="46"/>
      <c r="B135" s="46"/>
      <c r="C135" s="46"/>
      <c r="D135" s="46"/>
      <c r="E135" s="46"/>
      <c r="F135" s="46"/>
      <c r="G135" s="46"/>
      <c r="H135" s="47"/>
      <c r="I135" s="46"/>
      <c r="J135" s="46"/>
      <c r="K135" s="46"/>
      <c r="L135" s="46"/>
      <c r="M135" s="46"/>
      <c r="N135" s="46"/>
      <c r="O135" s="46"/>
      <c r="P135" s="46"/>
      <c r="Q135" s="46"/>
    </row>
    <row r="136" spans="1:17" s="48" customFormat="1" ht="15.6" x14ac:dyDescent="0.3">
      <c r="A136" s="46"/>
      <c r="B136" s="46"/>
      <c r="C136" s="46"/>
      <c r="D136" s="46"/>
      <c r="E136" s="46"/>
      <c r="F136" s="46"/>
      <c r="G136" s="46"/>
      <c r="H136" s="47"/>
      <c r="I136" s="46"/>
      <c r="J136" s="46"/>
      <c r="K136" s="46"/>
      <c r="L136" s="46"/>
      <c r="M136" s="46"/>
      <c r="N136" s="46"/>
      <c r="O136" s="46"/>
      <c r="P136" s="46"/>
      <c r="Q136" s="46"/>
    </row>
    <row r="137" spans="1:17" s="48" customFormat="1" ht="15.6" x14ac:dyDescent="0.3">
      <c r="A137" s="46"/>
      <c r="B137" s="46"/>
      <c r="C137" s="46"/>
      <c r="D137" s="46"/>
      <c r="E137" s="46"/>
      <c r="F137" s="46"/>
      <c r="G137" s="46"/>
      <c r="H137" s="47"/>
      <c r="I137" s="46"/>
      <c r="J137" s="46"/>
      <c r="K137" s="46"/>
      <c r="L137" s="46"/>
      <c r="M137" s="46"/>
      <c r="N137" s="46"/>
      <c r="O137" s="46"/>
      <c r="P137" s="46"/>
      <c r="Q137" s="46"/>
    </row>
    <row r="138" spans="1:17" s="48" customFormat="1" ht="15.6" x14ac:dyDescent="0.3">
      <c r="A138" s="46"/>
      <c r="B138" s="46"/>
      <c r="C138" s="46"/>
      <c r="D138" s="46"/>
      <c r="E138" s="46"/>
      <c r="F138" s="46"/>
      <c r="G138" s="46"/>
      <c r="H138" s="47"/>
      <c r="I138" s="46"/>
      <c r="J138" s="46"/>
      <c r="K138" s="46"/>
      <c r="L138" s="46"/>
      <c r="M138" s="46"/>
      <c r="N138" s="46"/>
      <c r="O138" s="46"/>
      <c r="P138" s="46"/>
      <c r="Q138" s="46"/>
    </row>
    <row r="139" spans="1:17" s="48" customFormat="1" ht="15.6" x14ac:dyDescent="0.3">
      <c r="A139" s="46"/>
      <c r="B139" s="46"/>
      <c r="C139" s="46"/>
      <c r="D139" s="46"/>
      <c r="E139" s="46"/>
      <c r="F139" s="46"/>
      <c r="G139" s="46"/>
      <c r="H139" s="47"/>
      <c r="I139" s="46"/>
      <c r="J139" s="46"/>
      <c r="K139" s="46"/>
      <c r="L139" s="46"/>
      <c r="M139" s="46"/>
      <c r="N139" s="46"/>
      <c r="O139" s="46"/>
      <c r="P139" s="46"/>
      <c r="Q139" s="46"/>
    </row>
    <row r="140" spans="1:17" s="48" customFormat="1" ht="15.6" x14ac:dyDescent="0.3">
      <c r="A140" s="46"/>
      <c r="B140" s="46"/>
      <c r="C140" s="46"/>
      <c r="D140" s="46"/>
      <c r="E140" s="46"/>
      <c r="F140" s="46"/>
      <c r="G140" s="46"/>
      <c r="H140" s="47"/>
      <c r="I140" s="46"/>
      <c r="J140" s="46"/>
      <c r="K140" s="46"/>
      <c r="L140" s="46"/>
      <c r="M140" s="46"/>
      <c r="N140" s="46"/>
      <c r="O140" s="46"/>
      <c r="P140" s="46"/>
      <c r="Q140" s="46"/>
    </row>
    <row r="141" spans="1:17" s="48" customFormat="1" ht="15.6" x14ac:dyDescent="0.3">
      <c r="A141" s="46"/>
      <c r="B141" s="46"/>
      <c r="C141" s="46"/>
      <c r="D141" s="46"/>
      <c r="E141" s="46"/>
      <c r="F141" s="46"/>
      <c r="G141" s="46"/>
      <c r="H141" s="47"/>
      <c r="I141" s="46"/>
      <c r="J141" s="46"/>
      <c r="K141" s="46"/>
      <c r="L141" s="46"/>
      <c r="M141" s="46"/>
      <c r="N141" s="46"/>
      <c r="O141" s="46"/>
      <c r="P141" s="46"/>
      <c r="Q141" s="46"/>
    </row>
    <row r="142" spans="1:17" s="48" customFormat="1" ht="15.6" x14ac:dyDescent="0.3">
      <c r="A142" s="46"/>
      <c r="B142" s="46"/>
      <c r="C142" s="46"/>
      <c r="D142" s="46"/>
      <c r="E142" s="46"/>
      <c r="F142" s="46"/>
      <c r="G142" s="46"/>
      <c r="H142" s="47"/>
      <c r="I142" s="46"/>
      <c r="J142" s="46"/>
      <c r="K142" s="46"/>
      <c r="L142" s="46"/>
      <c r="M142" s="46"/>
      <c r="N142" s="46"/>
      <c r="O142" s="46"/>
      <c r="P142" s="46"/>
      <c r="Q142" s="46"/>
    </row>
    <row r="143" spans="1:17" s="48" customFormat="1" ht="15.6" x14ac:dyDescent="0.3">
      <c r="A143" s="46"/>
      <c r="B143" s="46"/>
      <c r="C143" s="46"/>
      <c r="D143" s="46"/>
      <c r="E143" s="46"/>
      <c r="F143" s="46"/>
      <c r="G143" s="46"/>
      <c r="H143" s="47"/>
      <c r="I143" s="46"/>
      <c r="J143" s="46"/>
      <c r="K143" s="46"/>
      <c r="L143" s="46"/>
      <c r="M143" s="46"/>
      <c r="N143" s="46"/>
      <c r="O143" s="46"/>
      <c r="P143" s="46"/>
      <c r="Q143" s="46"/>
    </row>
    <row r="144" spans="1:17" s="48" customFormat="1" ht="15.6" x14ac:dyDescent="0.3">
      <c r="A144" s="46"/>
      <c r="B144" s="46"/>
      <c r="C144" s="46"/>
      <c r="D144" s="46"/>
      <c r="E144" s="46"/>
      <c r="F144" s="46"/>
      <c r="G144" s="46"/>
      <c r="H144" s="47"/>
      <c r="I144" s="46"/>
      <c r="J144" s="46"/>
      <c r="K144" s="46"/>
      <c r="L144" s="46"/>
      <c r="M144" s="46"/>
      <c r="N144" s="46"/>
      <c r="O144" s="46"/>
      <c r="P144" s="46"/>
      <c r="Q144" s="46"/>
    </row>
    <row r="145" spans="1:17" s="48" customFormat="1" ht="15.6" x14ac:dyDescent="0.3">
      <c r="A145" s="46"/>
      <c r="B145" s="46"/>
      <c r="C145" s="46"/>
      <c r="D145" s="46"/>
      <c r="E145" s="46"/>
      <c r="F145" s="46"/>
      <c r="G145" s="46"/>
      <c r="H145" s="47"/>
      <c r="I145" s="46"/>
      <c r="J145" s="46"/>
      <c r="K145" s="46"/>
      <c r="L145" s="46"/>
      <c r="M145" s="46"/>
      <c r="N145" s="46"/>
      <c r="O145" s="46"/>
      <c r="P145" s="46"/>
      <c r="Q145" s="46"/>
    </row>
    <row r="146" spans="1:17" s="48" customFormat="1" ht="15.6" x14ac:dyDescent="0.3">
      <c r="A146" s="46"/>
      <c r="B146" s="46"/>
      <c r="C146" s="46"/>
      <c r="D146" s="46"/>
      <c r="E146" s="46"/>
      <c r="F146" s="46"/>
      <c r="G146" s="46"/>
      <c r="H146" s="47"/>
      <c r="I146" s="46"/>
      <c r="J146" s="46"/>
      <c r="K146" s="46"/>
      <c r="L146" s="46"/>
      <c r="M146" s="46"/>
      <c r="N146" s="46"/>
      <c r="O146" s="46"/>
      <c r="P146" s="46"/>
      <c r="Q146" s="46"/>
    </row>
    <row r="147" spans="1:17" s="48" customFormat="1" ht="15.6" x14ac:dyDescent="0.3">
      <c r="A147" s="46"/>
      <c r="B147" s="46"/>
      <c r="C147" s="46"/>
      <c r="D147" s="46"/>
      <c r="E147" s="46"/>
      <c r="F147" s="46"/>
      <c r="G147" s="46"/>
      <c r="H147" s="47"/>
      <c r="I147" s="46"/>
      <c r="J147" s="46"/>
      <c r="K147" s="46"/>
      <c r="L147" s="46"/>
      <c r="M147" s="46"/>
      <c r="N147" s="46"/>
      <c r="O147" s="46"/>
      <c r="P147" s="46"/>
      <c r="Q147" s="46"/>
    </row>
    <row r="148" spans="1:17" s="48" customFormat="1" ht="15.6" x14ac:dyDescent="0.3">
      <c r="A148" s="46"/>
      <c r="B148" s="46"/>
      <c r="C148" s="46"/>
      <c r="D148" s="46"/>
      <c r="E148" s="46"/>
      <c r="F148" s="46"/>
      <c r="G148" s="46"/>
      <c r="H148" s="47"/>
      <c r="I148" s="46"/>
      <c r="J148" s="46"/>
      <c r="K148" s="46"/>
      <c r="L148" s="46"/>
      <c r="M148" s="46"/>
      <c r="N148" s="46"/>
      <c r="O148" s="46"/>
      <c r="P148" s="46"/>
      <c r="Q148" s="46"/>
    </row>
    <row r="149" spans="1:17" s="48" customFormat="1" ht="15.6" x14ac:dyDescent="0.3">
      <c r="A149" s="46"/>
      <c r="B149" s="46"/>
      <c r="C149" s="46"/>
      <c r="D149" s="46"/>
      <c r="E149" s="46"/>
      <c r="F149" s="46"/>
      <c r="G149" s="46"/>
      <c r="H149" s="47"/>
      <c r="I149" s="46"/>
      <c r="J149" s="46"/>
      <c r="K149" s="46"/>
      <c r="L149" s="46"/>
      <c r="M149" s="46"/>
      <c r="N149" s="46"/>
      <c r="O149" s="46"/>
      <c r="P149" s="46"/>
      <c r="Q149" s="46"/>
    </row>
    <row r="150" spans="1:17" s="48" customFormat="1" ht="15.6" x14ac:dyDescent="0.3">
      <c r="A150" s="46"/>
      <c r="B150" s="46"/>
      <c r="C150" s="46"/>
      <c r="D150" s="46"/>
      <c r="E150" s="46"/>
      <c r="F150" s="46"/>
      <c r="G150" s="46"/>
      <c r="H150" s="47"/>
      <c r="I150" s="46"/>
      <c r="J150" s="46"/>
      <c r="K150" s="46"/>
      <c r="L150" s="46"/>
      <c r="M150" s="46"/>
      <c r="N150" s="46"/>
      <c r="O150" s="46"/>
      <c r="P150" s="46"/>
      <c r="Q150" s="46"/>
    </row>
    <row r="151" spans="1:17" s="48" customFormat="1" ht="15.6" x14ac:dyDescent="0.3">
      <c r="A151" s="46"/>
      <c r="B151" s="46"/>
      <c r="C151" s="46"/>
      <c r="D151" s="46"/>
      <c r="E151" s="46"/>
      <c r="F151" s="46"/>
      <c r="G151" s="46"/>
      <c r="H151" s="47"/>
      <c r="I151" s="46"/>
      <c r="J151" s="46"/>
      <c r="K151" s="46"/>
      <c r="L151" s="46"/>
      <c r="M151" s="46"/>
      <c r="N151" s="46"/>
      <c r="O151" s="46"/>
      <c r="P151" s="46"/>
      <c r="Q151" s="46"/>
    </row>
    <row r="152" spans="1:17" s="48" customFormat="1" ht="15.6" x14ac:dyDescent="0.3">
      <c r="A152" s="46"/>
      <c r="B152" s="46"/>
      <c r="C152" s="46"/>
      <c r="D152" s="46"/>
      <c r="E152" s="46"/>
      <c r="F152" s="46"/>
      <c r="G152" s="46"/>
      <c r="H152" s="47"/>
      <c r="I152" s="46"/>
      <c r="J152" s="46"/>
      <c r="K152" s="46"/>
      <c r="L152" s="46"/>
      <c r="M152" s="46"/>
      <c r="N152" s="46"/>
      <c r="O152" s="46"/>
      <c r="P152" s="46"/>
      <c r="Q152" s="46"/>
    </row>
    <row r="153" spans="1:17" s="48" customFormat="1" ht="15.6" x14ac:dyDescent="0.3">
      <c r="A153" s="46"/>
      <c r="B153" s="46"/>
      <c r="C153" s="46"/>
      <c r="D153" s="46"/>
      <c r="E153" s="46"/>
      <c r="F153" s="46"/>
      <c r="G153" s="46"/>
      <c r="H153" s="47"/>
      <c r="I153" s="46"/>
      <c r="J153" s="46"/>
      <c r="K153" s="46"/>
      <c r="L153" s="46"/>
      <c r="M153" s="46"/>
      <c r="N153" s="46"/>
      <c r="O153" s="46"/>
      <c r="P153" s="46"/>
      <c r="Q153" s="46"/>
    </row>
    <row r="154" spans="1:17" s="48" customFormat="1" ht="15.6" x14ac:dyDescent="0.3">
      <c r="A154" s="46"/>
      <c r="B154" s="46"/>
      <c r="C154" s="46"/>
      <c r="D154" s="46"/>
      <c r="E154" s="46"/>
      <c r="F154" s="46"/>
      <c r="G154" s="46"/>
      <c r="H154" s="47"/>
      <c r="I154" s="46"/>
      <c r="J154" s="46"/>
      <c r="K154" s="46"/>
      <c r="L154" s="46"/>
      <c r="M154" s="46"/>
      <c r="N154" s="46"/>
      <c r="O154" s="46"/>
      <c r="P154" s="46"/>
      <c r="Q154" s="46"/>
    </row>
    <row r="155" spans="1:17" s="48" customFormat="1" ht="15.6" x14ac:dyDescent="0.3">
      <c r="A155" s="46"/>
      <c r="B155" s="46"/>
      <c r="C155" s="46"/>
      <c r="D155" s="46"/>
      <c r="E155" s="46"/>
      <c r="F155" s="46"/>
      <c r="G155" s="46"/>
      <c r="H155" s="47"/>
      <c r="I155" s="46"/>
      <c r="J155" s="46"/>
      <c r="K155" s="46"/>
      <c r="L155" s="46"/>
      <c r="M155" s="46"/>
      <c r="N155" s="46"/>
      <c r="O155" s="46"/>
      <c r="P155" s="46"/>
      <c r="Q155" s="46"/>
    </row>
    <row r="156" spans="1:17" s="48" customFormat="1" ht="15.6" x14ac:dyDescent="0.3">
      <c r="A156" s="46"/>
      <c r="B156" s="46"/>
      <c r="C156" s="46"/>
      <c r="D156" s="46"/>
      <c r="E156" s="46"/>
      <c r="F156" s="46"/>
      <c r="G156" s="46"/>
      <c r="H156" s="47"/>
      <c r="I156" s="46"/>
      <c r="J156" s="46"/>
      <c r="K156" s="46"/>
      <c r="L156" s="46"/>
      <c r="M156" s="46"/>
      <c r="N156" s="46"/>
      <c r="O156" s="46"/>
      <c r="P156" s="46"/>
      <c r="Q156" s="46"/>
    </row>
    <row r="157" spans="1:17" s="48" customFormat="1" ht="15.6" x14ac:dyDescent="0.3">
      <c r="A157" s="46"/>
      <c r="B157" s="46"/>
      <c r="C157" s="46"/>
      <c r="D157" s="46"/>
      <c r="E157" s="46"/>
      <c r="F157" s="46"/>
      <c r="G157" s="46"/>
      <c r="H157" s="47"/>
      <c r="I157" s="46"/>
      <c r="J157" s="46"/>
      <c r="K157" s="46"/>
      <c r="L157" s="46"/>
      <c r="M157" s="46"/>
      <c r="N157" s="46"/>
      <c r="O157" s="46"/>
      <c r="P157" s="46"/>
      <c r="Q157" s="46"/>
    </row>
    <row r="158" spans="1:17" s="48" customFormat="1" ht="15.6" x14ac:dyDescent="0.3">
      <c r="A158" s="46"/>
      <c r="B158" s="46"/>
      <c r="C158" s="46"/>
      <c r="D158" s="46"/>
      <c r="E158" s="46"/>
      <c r="F158" s="46"/>
      <c r="G158" s="46"/>
      <c r="H158" s="47"/>
      <c r="I158" s="46"/>
      <c r="J158" s="46"/>
      <c r="K158" s="46"/>
      <c r="L158" s="46"/>
      <c r="M158" s="46"/>
      <c r="N158" s="46"/>
      <c r="O158" s="46"/>
      <c r="P158" s="46"/>
      <c r="Q158" s="46"/>
    </row>
    <row r="159" spans="1:17" s="48" customFormat="1" ht="15.6" x14ac:dyDescent="0.3">
      <c r="A159" s="46"/>
      <c r="B159" s="46"/>
      <c r="C159" s="46"/>
      <c r="D159" s="46"/>
      <c r="E159" s="46"/>
      <c r="F159" s="46"/>
      <c r="G159" s="46"/>
      <c r="H159" s="47"/>
      <c r="I159" s="46"/>
      <c r="J159" s="46"/>
      <c r="K159" s="46"/>
      <c r="L159" s="46"/>
      <c r="M159" s="46"/>
      <c r="N159" s="46"/>
      <c r="O159" s="46"/>
      <c r="P159" s="46"/>
      <c r="Q159" s="46"/>
    </row>
    <row r="160" spans="1:17" s="48" customFormat="1" ht="15.6" x14ac:dyDescent="0.3">
      <c r="A160" s="46"/>
      <c r="B160" s="46"/>
      <c r="C160" s="46"/>
      <c r="D160" s="46"/>
      <c r="E160" s="46"/>
      <c r="F160" s="46"/>
      <c r="G160" s="46"/>
      <c r="H160" s="47"/>
      <c r="I160" s="46"/>
      <c r="J160" s="46"/>
      <c r="K160" s="46"/>
      <c r="L160" s="46"/>
      <c r="M160" s="46"/>
      <c r="N160" s="46"/>
      <c r="O160" s="46"/>
      <c r="P160" s="46"/>
      <c r="Q160" s="46"/>
    </row>
    <row r="161" spans="1:17" s="48" customFormat="1" ht="15.6" x14ac:dyDescent="0.3">
      <c r="A161" s="46"/>
      <c r="B161" s="46"/>
      <c r="C161" s="46"/>
      <c r="D161" s="46"/>
      <c r="E161" s="46"/>
      <c r="F161" s="46"/>
      <c r="G161" s="46"/>
      <c r="H161" s="47"/>
      <c r="I161" s="46"/>
      <c r="J161" s="46"/>
      <c r="K161" s="46"/>
      <c r="L161" s="46"/>
      <c r="M161" s="46"/>
      <c r="N161" s="46"/>
      <c r="O161" s="46"/>
      <c r="P161" s="46"/>
      <c r="Q161" s="46"/>
    </row>
    <row r="162" spans="1:17" s="48" customFormat="1" ht="15.6" x14ac:dyDescent="0.3">
      <c r="A162" s="46"/>
      <c r="B162" s="46"/>
      <c r="C162" s="46"/>
      <c r="D162" s="46"/>
      <c r="E162" s="46"/>
      <c r="F162" s="46"/>
      <c r="G162" s="46"/>
      <c r="H162" s="47"/>
      <c r="I162" s="46"/>
      <c r="J162" s="46"/>
      <c r="K162" s="46"/>
      <c r="L162" s="46"/>
      <c r="M162" s="46"/>
      <c r="N162" s="46"/>
      <c r="O162" s="46"/>
      <c r="P162" s="46"/>
      <c r="Q162" s="46"/>
    </row>
    <row r="163" spans="1:17" s="48" customFormat="1" ht="15.6" x14ac:dyDescent="0.3">
      <c r="A163" s="46"/>
      <c r="B163" s="46"/>
      <c r="C163" s="46"/>
      <c r="D163" s="46"/>
      <c r="E163" s="46"/>
      <c r="F163" s="46"/>
      <c r="G163" s="46"/>
      <c r="H163" s="47"/>
      <c r="I163" s="46"/>
      <c r="J163" s="46"/>
      <c r="K163" s="46"/>
      <c r="L163" s="46"/>
      <c r="M163" s="46"/>
      <c r="N163" s="46"/>
      <c r="O163" s="46"/>
      <c r="P163" s="46"/>
      <c r="Q163" s="46"/>
    </row>
    <row r="164" spans="1:17" s="48" customFormat="1" ht="15.6" x14ac:dyDescent="0.3">
      <c r="A164" s="46"/>
      <c r="B164" s="46"/>
      <c r="C164" s="46"/>
      <c r="D164" s="46"/>
      <c r="E164" s="46"/>
      <c r="F164" s="46"/>
      <c r="G164" s="46"/>
      <c r="H164" s="47"/>
      <c r="I164" s="46"/>
      <c r="J164" s="46"/>
      <c r="K164" s="46"/>
      <c r="L164" s="46"/>
      <c r="M164" s="46"/>
      <c r="N164" s="46"/>
      <c r="O164" s="46"/>
      <c r="P164" s="46"/>
      <c r="Q164" s="46"/>
    </row>
    <row r="165" spans="1:17" s="48" customFormat="1" ht="15.6" x14ac:dyDescent="0.3">
      <c r="A165" s="46"/>
      <c r="B165" s="46"/>
      <c r="C165" s="46"/>
      <c r="D165" s="46"/>
      <c r="E165" s="46"/>
      <c r="F165" s="46"/>
      <c r="G165" s="46"/>
      <c r="H165" s="47"/>
      <c r="I165" s="46"/>
      <c r="J165" s="46"/>
      <c r="K165" s="46"/>
      <c r="L165" s="46"/>
      <c r="M165" s="46"/>
      <c r="N165" s="46"/>
      <c r="O165" s="46"/>
      <c r="P165" s="46"/>
      <c r="Q165" s="46"/>
    </row>
    <row r="166" spans="1:17" s="48" customFormat="1" ht="15.6" x14ac:dyDescent="0.3">
      <c r="A166" s="46"/>
      <c r="B166" s="46"/>
      <c r="C166" s="46"/>
      <c r="D166" s="46"/>
      <c r="E166" s="46"/>
      <c r="F166" s="46"/>
      <c r="G166" s="46"/>
      <c r="H166" s="47"/>
      <c r="I166" s="46"/>
      <c r="J166" s="46"/>
      <c r="K166" s="46"/>
      <c r="L166" s="46"/>
      <c r="M166" s="46"/>
      <c r="N166" s="46"/>
      <c r="O166" s="46"/>
      <c r="P166" s="46"/>
      <c r="Q166" s="46"/>
    </row>
    <row r="167" spans="1:17" s="48" customFormat="1" ht="15.6" x14ac:dyDescent="0.3">
      <c r="A167" s="46"/>
      <c r="B167" s="46"/>
      <c r="C167" s="46"/>
      <c r="D167" s="46"/>
      <c r="E167" s="46"/>
      <c r="F167" s="46"/>
      <c r="G167" s="46"/>
      <c r="H167" s="47"/>
      <c r="I167" s="46"/>
      <c r="J167" s="46"/>
      <c r="K167" s="46"/>
      <c r="L167" s="46"/>
      <c r="M167" s="46"/>
      <c r="N167" s="46"/>
      <c r="O167" s="46"/>
      <c r="P167" s="46"/>
      <c r="Q167" s="46"/>
    </row>
    <row r="168" spans="1:17" s="48" customFormat="1" ht="15.6" x14ac:dyDescent="0.3">
      <c r="A168" s="46"/>
      <c r="B168" s="46"/>
      <c r="C168" s="46"/>
      <c r="D168" s="46"/>
      <c r="E168" s="46"/>
      <c r="F168" s="46"/>
      <c r="G168" s="46"/>
      <c r="H168" s="47"/>
      <c r="I168" s="46"/>
      <c r="J168" s="46"/>
      <c r="K168" s="46"/>
      <c r="L168" s="46"/>
      <c r="M168" s="46"/>
      <c r="N168" s="46"/>
      <c r="O168" s="46"/>
      <c r="P168" s="46"/>
      <c r="Q168" s="46"/>
    </row>
    <row r="169" spans="1:17" s="48" customFormat="1" ht="15.6" x14ac:dyDescent="0.3">
      <c r="A169" s="46"/>
      <c r="B169" s="46"/>
      <c r="C169" s="46"/>
      <c r="D169" s="46"/>
      <c r="E169" s="46"/>
      <c r="F169" s="46"/>
      <c r="G169" s="46"/>
      <c r="H169" s="47"/>
      <c r="I169" s="46"/>
      <c r="J169" s="46"/>
      <c r="K169" s="46"/>
      <c r="L169" s="46"/>
      <c r="M169" s="46"/>
      <c r="N169" s="46"/>
      <c r="O169" s="46"/>
      <c r="P169" s="46"/>
      <c r="Q169" s="46"/>
    </row>
    <row r="170" spans="1:17" s="48" customFormat="1" ht="15.6" x14ac:dyDescent="0.3">
      <c r="A170" s="46"/>
      <c r="B170" s="46"/>
      <c r="C170" s="46"/>
      <c r="D170" s="46"/>
      <c r="E170" s="46"/>
      <c r="F170" s="46"/>
      <c r="G170" s="46"/>
      <c r="H170" s="47"/>
      <c r="I170" s="46"/>
      <c r="J170" s="46"/>
      <c r="K170" s="46"/>
      <c r="L170" s="46"/>
      <c r="M170" s="46"/>
      <c r="N170" s="46"/>
      <c r="O170" s="46"/>
      <c r="P170" s="46"/>
      <c r="Q170" s="46"/>
    </row>
    <row r="171" spans="1:17" s="48" customFormat="1" ht="15.6" x14ac:dyDescent="0.3">
      <c r="A171" s="46"/>
      <c r="B171" s="46"/>
      <c r="C171" s="46"/>
      <c r="D171" s="46"/>
      <c r="E171" s="46"/>
      <c r="F171" s="46"/>
      <c r="G171" s="46"/>
      <c r="H171" s="47"/>
      <c r="I171" s="46"/>
      <c r="J171" s="46"/>
      <c r="K171" s="46"/>
      <c r="L171" s="46"/>
      <c r="M171" s="46"/>
      <c r="N171" s="46"/>
      <c r="O171" s="46"/>
      <c r="P171" s="46"/>
      <c r="Q171" s="46"/>
    </row>
    <row r="172" spans="1:17" s="48" customFormat="1" ht="15.6" x14ac:dyDescent="0.3">
      <c r="A172" s="46"/>
      <c r="B172" s="46"/>
      <c r="C172" s="46"/>
      <c r="D172" s="46"/>
      <c r="E172" s="46"/>
      <c r="F172" s="46"/>
      <c r="G172" s="46"/>
      <c r="H172" s="47"/>
      <c r="I172" s="46"/>
      <c r="J172" s="46"/>
      <c r="K172" s="46"/>
      <c r="L172" s="46"/>
      <c r="M172" s="46"/>
      <c r="N172" s="46"/>
      <c r="O172" s="46"/>
      <c r="P172" s="46"/>
      <c r="Q172" s="46"/>
    </row>
    <row r="173" spans="1:17" s="48" customFormat="1" ht="15.6" x14ac:dyDescent="0.3">
      <c r="A173" s="46"/>
      <c r="B173" s="46"/>
      <c r="C173" s="46"/>
      <c r="D173" s="46"/>
      <c r="E173" s="46"/>
      <c r="F173" s="46"/>
      <c r="G173" s="46"/>
      <c r="H173" s="47"/>
      <c r="I173" s="46"/>
      <c r="J173" s="46"/>
      <c r="K173" s="46"/>
      <c r="L173" s="46"/>
      <c r="M173" s="46"/>
      <c r="N173" s="46"/>
      <c r="O173" s="46"/>
      <c r="P173" s="46"/>
      <c r="Q173" s="46"/>
    </row>
    <row r="174" spans="1:17" s="48" customFormat="1" ht="15.6" x14ac:dyDescent="0.3">
      <c r="A174" s="46"/>
      <c r="B174" s="46"/>
      <c r="C174" s="46"/>
      <c r="D174" s="46"/>
      <c r="E174" s="46"/>
      <c r="F174" s="46"/>
      <c r="G174" s="46"/>
      <c r="H174" s="47"/>
      <c r="I174" s="46"/>
      <c r="J174" s="46"/>
      <c r="K174" s="46"/>
      <c r="L174" s="46"/>
      <c r="M174" s="46"/>
      <c r="N174" s="46"/>
      <c r="O174" s="46"/>
      <c r="P174" s="46"/>
      <c r="Q174" s="46"/>
    </row>
    <row r="175" spans="1:17" s="48" customFormat="1" ht="15.6" x14ac:dyDescent="0.3">
      <c r="A175" s="46"/>
      <c r="B175" s="46"/>
      <c r="C175" s="46"/>
      <c r="D175" s="46"/>
      <c r="E175" s="46"/>
      <c r="F175" s="46"/>
      <c r="G175" s="46"/>
      <c r="H175" s="47"/>
      <c r="I175" s="46"/>
      <c r="J175" s="46"/>
      <c r="K175" s="46"/>
      <c r="L175" s="46"/>
      <c r="M175" s="46"/>
      <c r="N175" s="46"/>
      <c r="O175" s="46"/>
      <c r="P175" s="46"/>
      <c r="Q175" s="46"/>
    </row>
    <row r="176" spans="1:17" s="48" customFormat="1" ht="15.6" x14ac:dyDescent="0.3">
      <c r="A176" s="46"/>
      <c r="B176" s="46"/>
      <c r="C176" s="46"/>
      <c r="D176" s="46"/>
      <c r="E176" s="46"/>
      <c r="F176" s="46"/>
      <c r="G176" s="46"/>
      <c r="H176" s="47"/>
      <c r="I176" s="46"/>
      <c r="J176" s="46"/>
      <c r="K176" s="46"/>
      <c r="L176" s="46"/>
      <c r="M176" s="46"/>
      <c r="N176" s="46"/>
      <c r="O176" s="46"/>
      <c r="P176" s="46"/>
      <c r="Q176" s="46"/>
    </row>
    <row r="177" spans="1:17" s="48" customFormat="1" ht="15.6" x14ac:dyDescent="0.3">
      <c r="A177" s="46"/>
      <c r="B177" s="46"/>
      <c r="C177" s="46"/>
      <c r="D177" s="46"/>
      <c r="E177" s="46"/>
      <c r="F177" s="46"/>
      <c r="G177" s="46"/>
      <c r="H177" s="47"/>
      <c r="I177" s="46"/>
      <c r="J177" s="46"/>
      <c r="K177" s="46"/>
      <c r="L177" s="46"/>
      <c r="M177" s="46"/>
      <c r="N177" s="46"/>
      <c r="O177" s="46"/>
      <c r="P177" s="46"/>
      <c r="Q177" s="46"/>
    </row>
    <row r="178" spans="1:17" s="48" customFormat="1" ht="15.6" x14ac:dyDescent="0.3">
      <c r="A178" s="46"/>
      <c r="B178" s="46"/>
      <c r="C178" s="46"/>
      <c r="D178" s="46"/>
      <c r="E178" s="46"/>
      <c r="F178" s="46"/>
      <c r="G178" s="46"/>
      <c r="H178" s="47"/>
      <c r="I178" s="46"/>
      <c r="J178" s="46"/>
      <c r="K178" s="46"/>
      <c r="L178" s="46"/>
      <c r="M178" s="46"/>
      <c r="N178" s="46"/>
      <c r="O178" s="46"/>
      <c r="P178" s="46"/>
      <c r="Q178" s="46"/>
    </row>
    <row r="179" spans="1:17" ht="15.6" x14ac:dyDescent="0.3">
      <c r="A179" s="36"/>
      <c r="B179" s="36"/>
      <c r="C179" s="36"/>
      <c r="D179" s="36"/>
      <c r="E179" s="36"/>
      <c r="F179" s="36"/>
      <c r="G179" s="36"/>
      <c r="H179" s="39"/>
      <c r="I179" s="36"/>
      <c r="J179" s="36"/>
      <c r="K179" s="36"/>
      <c r="L179" s="36"/>
      <c r="M179" s="36"/>
      <c r="N179" s="36"/>
      <c r="O179" s="36"/>
      <c r="P179" s="36"/>
      <c r="Q179" s="36"/>
    </row>
    <row r="180" spans="1:17" ht="15.6" x14ac:dyDescent="0.3">
      <c r="A180" s="36"/>
      <c r="B180" s="36"/>
      <c r="C180" s="36"/>
      <c r="D180" s="36"/>
      <c r="E180" s="36"/>
      <c r="F180" s="36"/>
      <c r="G180" s="36"/>
      <c r="H180" s="39"/>
      <c r="I180" s="36"/>
      <c r="J180" s="36"/>
      <c r="K180" s="36"/>
      <c r="L180" s="36"/>
      <c r="M180" s="36"/>
      <c r="N180" s="36"/>
      <c r="O180" s="36"/>
      <c r="P180" s="36"/>
      <c r="Q180" s="36"/>
    </row>
    <row r="181" spans="1:17" ht="15.6" x14ac:dyDescent="0.3">
      <c r="A181" s="36"/>
      <c r="B181" s="36"/>
      <c r="C181" s="36"/>
      <c r="D181" s="36"/>
      <c r="E181" s="36"/>
      <c r="F181" s="36"/>
      <c r="G181" s="36"/>
      <c r="H181" s="39"/>
      <c r="I181" s="36"/>
      <c r="J181" s="36"/>
      <c r="K181" s="36"/>
      <c r="L181" s="36"/>
      <c r="M181" s="36"/>
      <c r="N181" s="36"/>
      <c r="O181" s="36"/>
      <c r="P181" s="36"/>
      <c r="Q181" s="36"/>
    </row>
    <row r="182" spans="1:17" ht="15.6" x14ac:dyDescent="0.3">
      <c r="A182" s="36"/>
      <c r="B182" s="36"/>
      <c r="C182" s="36"/>
      <c r="D182" s="36"/>
      <c r="E182" s="36"/>
      <c r="F182" s="36"/>
      <c r="G182" s="36"/>
      <c r="H182" s="39"/>
      <c r="I182" s="36"/>
      <c r="J182" s="36"/>
      <c r="K182" s="36"/>
      <c r="L182" s="36"/>
      <c r="M182" s="36"/>
      <c r="N182" s="36"/>
      <c r="O182" s="36"/>
      <c r="P182" s="36"/>
      <c r="Q182" s="36"/>
    </row>
    <row r="183" spans="1:17" ht="15.6" x14ac:dyDescent="0.3">
      <c r="A183" s="36"/>
      <c r="B183" s="36"/>
      <c r="C183" s="36"/>
      <c r="D183" s="36"/>
      <c r="E183" s="36"/>
      <c r="F183" s="36"/>
      <c r="G183" s="36"/>
      <c r="H183" s="39"/>
      <c r="I183" s="36"/>
      <c r="J183" s="36"/>
      <c r="K183" s="36"/>
      <c r="L183" s="36"/>
      <c r="M183" s="36"/>
      <c r="N183" s="36"/>
      <c r="O183" s="36"/>
      <c r="P183" s="36"/>
      <c r="Q183" s="36"/>
    </row>
    <row r="184" spans="1:17" ht="15.6" x14ac:dyDescent="0.3">
      <c r="A184" s="36"/>
      <c r="B184" s="36"/>
      <c r="C184" s="36"/>
      <c r="D184" s="36"/>
      <c r="E184" s="36"/>
      <c r="F184" s="36"/>
      <c r="G184" s="36"/>
      <c r="H184" s="39"/>
      <c r="I184" s="36"/>
      <c r="J184" s="36"/>
      <c r="K184" s="36"/>
      <c r="L184" s="36"/>
      <c r="M184" s="36"/>
      <c r="N184" s="36"/>
      <c r="O184" s="36"/>
      <c r="P184" s="36"/>
      <c r="Q184" s="36"/>
    </row>
    <row r="185" spans="1:17" ht="15.6" x14ac:dyDescent="0.3">
      <c r="A185" s="36"/>
      <c r="B185" s="36"/>
      <c r="C185" s="36"/>
      <c r="D185" s="36"/>
      <c r="E185" s="36"/>
      <c r="F185" s="36"/>
      <c r="G185" s="36"/>
      <c r="H185" s="39"/>
      <c r="I185" s="36"/>
      <c r="J185" s="36"/>
      <c r="K185" s="36"/>
      <c r="L185" s="36"/>
      <c r="M185" s="36"/>
      <c r="N185" s="36"/>
      <c r="O185" s="36"/>
      <c r="P185" s="36"/>
      <c r="Q185" s="36"/>
    </row>
    <row r="186" spans="1:17" ht="15.6" x14ac:dyDescent="0.3">
      <c r="A186" s="36"/>
      <c r="B186" s="36"/>
      <c r="C186" s="36"/>
      <c r="D186" s="36"/>
      <c r="E186" s="36"/>
      <c r="F186" s="36"/>
      <c r="G186" s="36"/>
      <c r="H186" s="39"/>
      <c r="I186" s="36"/>
      <c r="J186" s="36"/>
      <c r="K186" s="36"/>
      <c r="L186" s="36"/>
      <c r="M186" s="36"/>
      <c r="N186" s="36"/>
      <c r="O186" s="36"/>
      <c r="P186" s="36"/>
      <c r="Q186" s="36"/>
    </row>
    <row r="187" spans="1:17" ht="15.6" x14ac:dyDescent="0.3">
      <c r="A187" s="36"/>
      <c r="B187" s="36"/>
      <c r="C187" s="36"/>
      <c r="D187" s="36"/>
      <c r="E187" s="36"/>
      <c r="F187" s="36"/>
      <c r="G187" s="36"/>
      <c r="H187" s="39"/>
      <c r="I187" s="36"/>
      <c r="J187" s="36"/>
      <c r="K187" s="36"/>
      <c r="L187" s="36"/>
      <c r="M187" s="36"/>
      <c r="N187" s="36"/>
      <c r="O187" s="36"/>
      <c r="P187" s="36"/>
      <c r="Q187" s="36"/>
    </row>
    <row r="188" spans="1:17" ht="15.6" x14ac:dyDescent="0.3">
      <c r="A188" s="36"/>
      <c r="B188" s="36"/>
      <c r="C188" s="36"/>
      <c r="D188" s="36"/>
      <c r="E188" s="36"/>
      <c r="F188" s="36"/>
      <c r="G188" s="36"/>
      <c r="H188" s="39"/>
      <c r="I188" s="36"/>
      <c r="J188" s="36"/>
      <c r="K188" s="36"/>
      <c r="L188" s="36"/>
      <c r="M188" s="36"/>
      <c r="N188" s="36"/>
      <c r="O188" s="36"/>
      <c r="P188" s="36"/>
      <c r="Q188" s="36"/>
    </row>
    <row r="189" spans="1:17" ht="15.6" x14ac:dyDescent="0.3">
      <c r="A189" s="36"/>
      <c r="B189" s="36"/>
      <c r="C189" s="36"/>
      <c r="D189" s="36"/>
      <c r="E189" s="36"/>
      <c r="F189" s="36"/>
      <c r="G189" s="36"/>
      <c r="H189" s="39"/>
      <c r="I189" s="36"/>
      <c r="J189" s="36"/>
      <c r="K189" s="36"/>
      <c r="L189" s="36"/>
      <c r="M189" s="36"/>
      <c r="N189" s="36"/>
      <c r="O189" s="36"/>
      <c r="P189" s="36"/>
      <c r="Q189" s="36"/>
    </row>
    <row r="190" spans="1:17" ht="15.6" x14ac:dyDescent="0.3">
      <c r="A190" s="36"/>
      <c r="B190" s="36"/>
      <c r="C190" s="36"/>
      <c r="D190" s="36"/>
      <c r="E190" s="36"/>
      <c r="F190" s="36"/>
      <c r="G190" s="36"/>
      <c r="H190" s="39"/>
      <c r="I190" s="36"/>
      <c r="J190" s="36"/>
      <c r="K190" s="36"/>
      <c r="L190" s="36"/>
      <c r="M190" s="36"/>
      <c r="N190" s="36"/>
      <c r="O190" s="36"/>
      <c r="P190" s="36"/>
      <c r="Q190" s="36"/>
    </row>
    <row r="191" spans="1:17" ht="15.6" x14ac:dyDescent="0.3">
      <c r="A191" s="36"/>
      <c r="B191" s="36"/>
      <c r="C191" s="36"/>
      <c r="D191" s="36"/>
      <c r="E191" s="36"/>
      <c r="F191" s="36"/>
      <c r="G191" s="36"/>
      <c r="H191" s="39"/>
      <c r="I191" s="36"/>
      <c r="J191" s="36"/>
      <c r="K191" s="36"/>
      <c r="L191" s="36"/>
      <c r="M191" s="36"/>
      <c r="N191" s="36"/>
      <c r="O191" s="36"/>
      <c r="P191" s="36"/>
      <c r="Q191" s="36"/>
    </row>
    <row r="192" spans="1:17" ht="15.6" x14ac:dyDescent="0.3">
      <c r="A192" s="36"/>
      <c r="B192" s="36"/>
      <c r="C192" s="36"/>
      <c r="D192" s="36"/>
      <c r="E192" s="36"/>
      <c r="F192" s="36"/>
      <c r="G192" s="36"/>
      <c r="H192" s="39"/>
      <c r="I192" s="36"/>
      <c r="J192" s="36"/>
      <c r="K192" s="36"/>
      <c r="L192" s="36"/>
      <c r="M192" s="36"/>
      <c r="N192" s="36"/>
      <c r="O192" s="36"/>
      <c r="P192" s="36"/>
      <c r="Q192" s="36"/>
    </row>
    <row r="193" spans="1:17" ht="15.6" x14ac:dyDescent="0.3">
      <c r="A193" s="36"/>
      <c r="B193" s="36"/>
      <c r="C193" s="36"/>
      <c r="D193" s="36"/>
      <c r="E193" s="36"/>
      <c r="F193" s="36"/>
      <c r="G193" s="36"/>
      <c r="H193" s="39"/>
      <c r="I193" s="36"/>
      <c r="J193" s="36"/>
      <c r="K193" s="36"/>
      <c r="L193" s="36"/>
      <c r="M193" s="36"/>
      <c r="N193" s="36"/>
      <c r="O193" s="36"/>
      <c r="P193" s="36"/>
      <c r="Q193" s="36"/>
    </row>
    <row r="194" spans="1:17" ht="15.6" x14ac:dyDescent="0.3">
      <c r="A194" s="36"/>
      <c r="B194" s="36"/>
      <c r="C194" s="36"/>
      <c r="D194" s="36"/>
      <c r="E194" s="36"/>
      <c r="F194" s="36"/>
      <c r="G194" s="36"/>
      <c r="H194" s="39"/>
      <c r="I194" s="36"/>
      <c r="J194" s="36"/>
      <c r="K194" s="36"/>
      <c r="L194" s="36"/>
      <c r="M194" s="36"/>
      <c r="N194" s="36"/>
      <c r="O194" s="36"/>
      <c r="P194" s="36"/>
      <c r="Q194" s="36"/>
    </row>
    <row r="195" spans="1:17" ht="15.6" x14ac:dyDescent="0.3">
      <c r="A195" s="36"/>
      <c r="B195" s="36"/>
      <c r="C195" s="36"/>
      <c r="D195" s="36"/>
      <c r="E195" s="36"/>
      <c r="F195" s="36"/>
      <c r="G195" s="36"/>
      <c r="H195" s="39"/>
      <c r="I195" s="36"/>
      <c r="J195" s="36"/>
      <c r="K195" s="36"/>
      <c r="L195" s="36"/>
      <c r="M195" s="36"/>
      <c r="N195" s="36"/>
      <c r="O195" s="36"/>
      <c r="P195" s="36"/>
      <c r="Q195" s="36"/>
    </row>
    <row r="196" spans="1:17" ht="15.6" x14ac:dyDescent="0.3">
      <c r="A196" s="36"/>
      <c r="B196" s="36"/>
      <c r="C196" s="36"/>
      <c r="D196" s="36"/>
      <c r="E196" s="36"/>
      <c r="F196" s="36"/>
      <c r="G196" s="36"/>
      <c r="H196" s="39"/>
      <c r="I196" s="36"/>
      <c r="J196" s="36"/>
      <c r="K196" s="36"/>
      <c r="L196" s="36"/>
      <c r="M196" s="36"/>
      <c r="N196" s="36"/>
      <c r="O196" s="36"/>
      <c r="P196" s="36"/>
      <c r="Q196" s="36"/>
    </row>
    <row r="197" spans="1:17" ht="15.6" x14ac:dyDescent="0.3">
      <c r="A197" s="36"/>
      <c r="B197" s="36"/>
      <c r="C197" s="36"/>
      <c r="D197" s="36"/>
      <c r="E197" s="36"/>
      <c r="F197" s="36"/>
      <c r="G197" s="36"/>
      <c r="H197" s="39"/>
      <c r="I197" s="36"/>
      <c r="J197" s="36"/>
      <c r="K197" s="36"/>
      <c r="L197" s="36"/>
      <c r="M197" s="36"/>
      <c r="N197" s="36"/>
      <c r="O197" s="36"/>
      <c r="P197" s="36"/>
      <c r="Q197" s="36"/>
    </row>
    <row r="198" spans="1:17" ht="15.6" x14ac:dyDescent="0.3">
      <c r="A198" s="36"/>
      <c r="B198" s="36"/>
      <c r="C198" s="36"/>
      <c r="D198" s="36"/>
      <c r="E198" s="36"/>
      <c r="F198" s="36"/>
      <c r="G198" s="36"/>
      <c r="H198" s="39"/>
      <c r="I198" s="36"/>
      <c r="J198" s="36"/>
      <c r="K198" s="36"/>
      <c r="L198" s="36"/>
      <c r="M198" s="36"/>
      <c r="N198" s="36"/>
      <c r="O198" s="36"/>
      <c r="P198" s="36"/>
      <c r="Q198" s="36"/>
    </row>
    <row r="199" spans="1:17" ht="15.6" x14ac:dyDescent="0.3">
      <c r="A199" s="36"/>
      <c r="B199" s="36"/>
      <c r="C199" s="36"/>
      <c r="D199" s="36"/>
      <c r="E199" s="36"/>
      <c r="F199" s="36"/>
      <c r="G199" s="36"/>
      <c r="H199" s="39"/>
      <c r="I199" s="36"/>
      <c r="J199" s="36"/>
      <c r="K199" s="36"/>
      <c r="L199" s="36"/>
      <c r="M199" s="36"/>
      <c r="N199" s="36"/>
      <c r="O199" s="36"/>
      <c r="P199" s="36"/>
      <c r="Q199" s="36"/>
    </row>
    <row r="200" spans="1:17" ht="15.6" x14ac:dyDescent="0.3">
      <c r="A200" s="36"/>
      <c r="B200" s="36"/>
      <c r="C200" s="36"/>
      <c r="D200" s="36"/>
      <c r="E200" s="36"/>
      <c r="F200" s="36"/>
      <c r="G200" s="36"/>
      <c r="H200" s="39"/>
      <c r="I200" s="36"/>
      <c r="J200" s="36"/>
      <c r="K200" s="36"/>
      <c r="L200" s="36"/>
      <c r="M200" s="36"/>
      <c r="N200" s="36"/>
      <c r="O200" s="36"/>
      <c r="P200" s="36"/>
      <c r="Q200" s="36"/>
    </row>
    <row r="201" spans="1:17" ht="15.6" x14ac:dyDescent="0.3">
      <c r="A201" s="36"/>
      <c r="B201" s="36"/>
      <c r="C201" s="36"/>
      <c r="D201" s="36"/>
      <c r="E201" s="36"/>
      <c r="F201" s="36"/>
      <c r="G201" s="36"/>
      <c r="H201" s="39"/>
      <c r="I201" s="36"/>
      <c r="J201" s="36"/>
      <c r="K201" s="36"/>
      <c r="L201" s="36"/>
      <c r="M201" s="36"/>
      <c r="N201" s="36"/>
      <c r="O201" s="36"/>
      <c r="P201" s="36"/>
      <c r="Q201" s="36"/>
    </row>
    <row r="202" spans="1:17" ht="15.6" x14ac:dyDescent="0.3">
      <c r="A202" s="36"/>
      <c r="B202" s="36"/>
      <c r="C202" s="36"/>
      <c r="D202" s="36"/>
      <c r="E202" s="36"/>
      <c r="F202" s="36"/>
      <c r="G202" s="36"/>
      <c r="H202" s="39"/>
      <c r="I202" s="36"/>
      <c r="J202" s="36"/>
      <c r="K202" s="36"/>
      <c r="L202" s="36"/>
      <c r="M202" s="36"/>
      <c r="N202" s="36"/>
      <c r="O202" s="36"/>
      <c r="P202" s="36"/>
      <c r="Q202" s="36"/>
    </row>
    <row r="203" spans="1:17" ht="15.6" x14ac:dyDescent="0.3">
      <c r="A203" s="36"/>
      <c r="B203" s="36"/>
      <c r="C203" s="36"/>
      <c r="D203" s="36"/>
      <c r="E203" s="36"/>
      <c r="F203" s="36"/>
      <c r="G203" s="36"/>
      <c r="H203" s="39"/>
      <c r="I203" s="36"/>
      <c r="J203" s="36"/>
      <c r="K203" s="36"/>
      <c r="L203" s="36"/>
      <c r="M203" s="36"/>
      <c r="N203" s="36"/>
      <c r="O203" s="36"/>
      <c r="P203" s="36"/>
      <c r="Q203" s="36"/>
    </row>
    <row r="204" spans="1:17" ht="15.6" x14ac:dyDescent="0.3">
      <c r="N204" s="36"/>
      <c r="O204" s="36"/>
      <c r="P204" s="36"/>
      <c r="Q204" s="36"/>
    </row>
    <row r="205" spans="1:17" ht="15.6" x14ac:dyDescent="0.3">
      <c r="N205" s="36"/>
      <c r="O205" s="36"/>
      <c r="P205" s="36"/>
      <c r="Q205" s="36"/>
    </row>
    <row r="206" spans="1:17" ht="15.6" x14ac:dyDescent="0.3">
      <c r="N206" s="36"/>
      <c r="O206" s="36"/>
      <c r="P206" s="36"/>
      <c r="Q206" s="36"/>
    </row>
  </sheetData>
  <mergeCells count="157">
    <mergeCell ref="A54:A60"/>
    <mergeCell ref="B54:B56"/>
    <mergeCell ref="C54:C56"/>
    <mergeCell ref="E54:E56"/>
    <mergeCell ref="F54:F56"/>
    <mergeCell ref="G54:G56"/>
    <mergeCell ref="H54:H55"/>
    <mergeCell ref="A66:A75"/>
    <mergeCell ref="D74:D75"/>
    <mergeCell ref="F73:F75"/>
    <mergeCell ref="G73:G75"/>
    <mergeCell ref="H73:H74"/>
    <mergeCell ref="A61:A65"/>
    <mergeCell ref="B61:B65"/>
    <mergeCell ref="C61:C65"/>
    <mergeCell ref="E61:E65"/>
    <mergeCell ref="F61:F65"/>
    <mergeCell ref="G61:G65"/>
    <mergeCell ref="H61:H64"/>
    <mergeCell ref="D70:D71"/>
    <mergeCell ref="B73:B75"/>
    <mergeCell ref="C73:C75"/>
    <mergeCell ref="E73:E75"/>
    <mergeCell ref="B66:B72"/>
    <mergeCell ref="K73:K75"/>
    <mergeCell ref="M54:M56"/>
    <mergeCell ref="B57:B60"/>
    <mergeCell ref="C57:C60"/>
    <mergeCell ref="E57:E60"/>
    <mergeCell ref="F57:F60"/>
    <mergeCell ref="G57:G60"/>
    <mergeCell ref="H57:H59"/>
    <mergeCell ref="M57:M60"/>
    <mergeCell ref="M73:M74"/>
    <mergeCell ref="M61:M64"/>
    <mergeCell ref="L70:L71"/>
    <mergeCell ref="H66:H71"/>
    <mergeCell ref="K66:K72"/>
    <mergeCell ref="M66:M71"/>
    <mergeCell ref="C67:C72"/>
    <mergeCell ref="E67:E72"/>
    <mergeCell ref="F67:F72"/>
    <mergeCell ref="G67:G72"/>
    <mergeCell ref="D68:D69"/>
    <mergeCell ref="L68:L69"/>
    <mergeCell ref="A47:A50"/>
    <mergeCell ref="B47:B50"/>
    <mergeCell ref="C47:C50"/>
    <mergeCell ref="E47:E50"/>
    <mergeCell ref="F47:F50"/>
    <mergeCell ref="G47:G50"/>
    <mergeCell ref="H47:H49"/>
    <mergeCell ref="M47:M50"/>
    <mergeCell ref="A51:A53"/>
    <mergeCell ref="B51:B53"/>
    <mergeCell ref="C51:C53"/>
    <mergeCell ref="E51:E53"/>
    <mergeCell ref="F51:F53"/>
    <mergeCell ref="G51:G53"/>
    <mergeCell ref="H51:H52"/>
    <mergeCell ref="M51:M52"/>
    <mergeCell ref="A40:A42"/>
    <mergeCell ref="B40:B42"/>
    <mergeCell ref="C40:C42"/>
    <mergeCell ref="E40:E42"/>
    <mergeCell ref="F40:F42"/>
    <mergeCell ref="G40:G42"/>
    <mergeCell ref="H40:H41"/>
    <mergeCell ref="M40:M42"/>
    <mergeCell ref="A43:A46"/>
    <mergeCell ref="B43:B46"/>
    <mergeCell ref="C43:C46"/>
    <mergeCell ref="E43:E46"/>
    <mergeCell ref="F43:F46"/>
    <mergeCell ref="G43:G46"/>
    <mergeCell ref="H43:H45"/>
    <mergeCell ref="M43:M46"/>
    <mergeCell ref="A36:A39"/>
    <mergeCell ref="B36:B39"/>
    <mergeCell ref="C36:C39"/>
    <mergeCell ref="E36:E39"/>
    <mergeCell ref="F36:F39"/>
    <mergeCell ref="G36:G39"/>
    <mergeCell ref="H36:H38"/>
    <mergeCell ref="M36:M39"/>
    <mergeCell ref="A25:A29"/>
    <mergeCell ref="B25:B29"/>
    <mergeCell ref="C25:C29"/>
    <mergeCell ref="E25:E29"/>
    <mergeCell ref="F25:F29"/>
    <mergeCell ref="G25:G29"/>
    <mergeCell ref="H25:H28"/>
    <mergeCell ref="M25:M29"/>
    <mergeCell ref="A30:A35"/>
    <mergeCell ref="B30:B32"/>
    <mergeCell ref="C30:C32"/>
    <mergeCell ref="E30:E32"/>
    <mergeCell ref="F30:F32"/>
    <mergeCell ref="G30:G32"/>
    <mergeCell ref="H30:H31"/>
    <mergeCell ref="B33:B35"/>
    <mergeCell ref="A20:A24"/>
    <mergeCell ref="B20:B24"/>
    <mergeCell ref="C20:C24"/>
    <mergeCell ref="E20:E24"/>
    <mergeCell ref="F20:F24"/>
    <mergeCell ref="G20:G24"/>
    <mergeCell ref="H20:H23"/>
    <mergeCell ref="M20:M24"/>
    <mergeCell ref="D21:D22"/>
    <mergeCell ref="E17:E19"/>
    <mergeCell ref="F17:F19"/>
    <mergeCell ref="G17:G19"/>
    <mergeCell ref="H17:H18"/>
    <mergeCell ref="M17:M19"/>
    <mergeCell ref="C33:C35"/>
    <mergeCell ref="E33:E35"/>
    <mergeCell ref="F33:F35"/>
    <mergeCell ref="G33:G35"/>
    <mergeCell ref="H33:H34"/>
    <mergeCell ref="M30:M35"/>
    <mergeCell ref="A1:A4"/>
    <mergeCell ref="B1:I2"/>
    <mergeCell ref="J1:L1"/>
    <mergeCell ref="M1:M4"/>
    <mergeCell ref="J2:L2"/>
    <mergeCell ref="B3:I4"/>
    <mergeCell ref="J3:L3"/>
    <mergeCell ref="J4:L4"/>
    <mergeCell ref="A8:M8"/>
    <mergeCell ref="A5:M5"/>
    <mergeCell ref="B6:M6"/>
    <mergeCell ref="B7:M7"/>
    <mergeCell ref="A14:A19"/>
    <mergeCell ref="B14:B16"/>
    <mergeCell ref="C14:C16"/>
    <mergeCell ref="E14:E16"/>
    <mergeCell ref="M10:M13"/>
    <mergeCell ref="I11:I12"/>
    <mergeCell ref="J11:J12"/>
    <mergeCell ref="L11:L12"/>
    <mergeCell ref="D12:D13"/>
    <mergeCell ref="D10:D11"/>
    <mergeCell ref="A10:A13"/>
    <mergeCell ref="B10:B13"/>
    <mergeCell ref="C10:C13"/>
    <mergeCell ref="E10:E13"/>
    <mergeCell ref="F10:F13"/>
    <mergeCell ref="G10:G13"/>
    <mergeCell ref="H10:H12"/>
    <mergeCell ref="K10:K13"/>
    <mergeCell ref="F14:F16"/>
    <mergeCell ref="G14:G16"/>
    <mergeCell ref="H14:H15"/>
    <mergeCell ref="M14:M16"/>
    <mergeCell ref="B17:B19"/>
    <mergeCell ref="C17:C19"/>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7C59F-9AB9-4B86-AA43-28600A1A90D9}">
  <sheetPr>
    <tabColor rgb="FFE36C09"/>
  </sheetPr>
  <dimension ref="A1:O82"/>
  <sheetViews>
    <sheetView tabSelected="1" zoomScale="55" zoomScaleNormal="55" workbookViewId="0">
      <selection activeCell="C88" sqref="C88"/>
    </sheetView>
  </sheetViews>
  <sheetFormatPr baseColWidth="10" defaultColWidth="14.44140625" defaultRowHeight="15" customHeight="1" x14ac:dyDescent="0.3"/>
  <cols>
    <col min="1" max="1" width="59.44140625" style="42" customWidth="1"/>
    <col min="2" max="2" width="30.33203125" style="43" customWidth="1"/>
    <col min="3" max="3" width="23.88671875" style="42" bestFit="1" customWidth="1"/>
    <col min="4" max="4" width="38.6640625" style="43" customWidth="1"/>
    <col min="5" max="5" width="18.6640625" style="42" bestFit="1" customWidth="1"/>
    <col min="6" max="6" width="15.44140625" style="42" customWidth="1"/>
    <col min="7" max="7" width="18" style="42" bestFit="1" customWidth="1"/>
    <col min="8" max="8" width="28" style="42" bestFit="1" customWidth="1"/>
    <col min="9" max="9" width="68.6640625" style="42" bestFit="1" customWidth="1"/>
    <col min="10" max="10" width="34.33203125" style="42" customWidth="1"/>
    <col min="11" max="11" width="24.44140625" style="42" customWidth="1"/>
    <col min="12" max="12" width="15.21875" style="42" customWidth="1"/>
    <col min="13" max="13" width="32.88671875" style="42" customWidth="1"/>
    <col min="14" max="14" width="132.88671875" style="42" customWidth="1"/>
    <col min="15" max="15" width="45" style="42" customWidth="1"/>
    <col min="16" max="16384" width="14.44140625" style="42"/>
  </cols>
  <sheetData>
    <row r="1" spans="1:15" ht="15.75" customHeight="1" x14ac:dyDescent="0.3">
      <c r="A1" s="257"/>
      <c r="B1" s="300" t="s">
        <v>434</v>
      </c>
      <c r="C1" s="301"/>
      <c r="D1" s="301"/>
      <c r="E1" s="301"/>
      <c r="F1" s="301"/>
      <c r="G1" s="301"/>
      <c r="H1" s="301"/>
      <c r="I1" s="302"/>
      <c r="J1" s="306" t="s">
        <v>142</v>
      </c>
      <c r="K1" s="307"/>
      <c r="L1" s="308"/>
      <c r="M1" s="309"/>
    </row>
    <row r="2" spans="1:15" ht="15.75" customHeight="1" x14ac:dyDescent="0.3">
      <c r="A2" s="298"/>
      <c r="B2" s="303"/>
      <c r="C2" s="304"/>
      <c r="D2" s="304"/>
      <c r="E2" s="304"/>
      <c r="F2" s="304"/>
      <c r="G2" s="304"/>
      <c r="H2" s="304"/>
      <c r="I2" s="305"/>
      <c r="J2" s="312" t="s">
        <v>143</v>
      </c>
      <c r="K2" s="313"/>
      <c r="L2" s="314"/>
      <c r="M2" s="310"/>
    </row>
    <row r="3" spans="1:15" ht="15.75" customHeight="1" x14ac:dyDescent="0.3">
      <c r="A3" s="298"/>
      <c r="B3" s="245" t="s">
        <v>144</v>
      </c>
      <c r="C3" s="315"/>
      <c r="D3" s="315"/>
      <c r="E3" s="315"/>
      <c r="F3" s="315"/>
      <c r="G3" s="315"/>
      <c r="H3" s="315"/>
      <c r="I3" s="316"/>
      <c r="J3" s="312" t="s">
        <v>145</v>
      </c>
      <c r="K3" s="313"/>
      <c r="L3" s="314"/>
      <c r="M3" s="310"/>
    </row>
    <row r="4" spans="1:15" ht="15.75" customHeight="1" x14ac:dyDescent="0.3">
      <c r="A4" s="299"/>
      <c r="B4" s="303"/>
      <c r="C4" s="304"/>
      <c r="D4" s="304"/>
      <c r="E4" s="304"/>
      <c r="F4" s="304"/>
      <c r="G4" s="304"/>
      <c r="H4" s="304"/>
      <c r="I4" s="305"/>
      <c r="J4" s="312" t="s">
        <v>146</v>
      </c>
      <c r="K4" s="313"/>
      <c r="L4" s="314"/>
      <c r="M4" s="311"/>
    </row>
    <row r="5" spans="1:15" ht="15" customHeight="1" x14ac:dyDescent="0.3">
      <c r="A5" s="317"/>
      <c r="B5" s="313"/>
      <c r="C5" s="313"/>
      <c r="D5" s="313"/>
      <c r="E5" s="313"/>
      <c r="F5" s="313"/>
      <c r="G5" s="313"/>
      <c r="H5" s="313"/>
      <c r="I5" s="313"/>
      <c r="J5" s="313"/>
      <c r="K5" s="313"/>
      <c r="L5" s="313"/>
      <c r="M5" s="318"/>
    </row>
    <row r="6" spans="1:15" ht="25.2" customHeight="1" x14ac:dyDescent="0.3">
      <c r="A6" s="37" t="s">
        <v>147</v>
      </c>
      <c r="B6" s="415" t="s">
        <v>148</v>
      </c>
      <c r="C6" s="416"/>
      <c r="D6" s="416"/>
      <c r="E6" s="416"/>
      <c r="F6" s="416"/>
      <c r="G6" s="416"/>
      <c r="H6" s="416"/>
      <c r="I6" s="416"/>
      <c r="J6" s="416"/>
      <c r="K6" s="416"/>
      <c r="L6" s="416"/>
      <c r="M6" s="417"/>
    </row>
    <row r="7" spans="1:15" ht="42.75" customHeight="1" x14ac:dyDescent="0.3">
      <c r="A7" s="37" t="s">
        <v>149</v>
      </c>
      <c r="B7" s="312" t="s">
        <v>150</v>
      </c>
      <c r="C7" s="313"/>
      <c r="D7" s="313"/>
      <c r="E7" s="313"/>
      <c r="F7" s="313"/>
      <c r="G7" s="313"/>
      <c r="H7" s="313"/>
      <c r="I7" s="313"/>
      <c r="J7" s="313"/>
      <c r="K7" s="313"/>
      <c r="L7" s="313"/>
      <c r="M7" s="318"/>
    </row>
    <row r="8" spans="1:15" ht="15" customHeight="1" thickBot="1" x14ac:dyDescent="0.35">
      <c r="A8" s="317"/>
      <c r="B8" s="313"/>
      <c r="C8" s="313"/>
      <c r="D8" s="313"/>
      <c r="E8" s="313"/>
      <c r="F8" s="313"/>
      <c r="G8" s="313"/>
      <c r="H8" s="313"/>
      <c r="I8" s="313"/>
      <c r="J8" s="313"/>
      <c r="K8" s="313"/>
      <c r="L8" s="313"/>
      <c r="M8" s="318"/>
    </row>
    <row r="9" spans="1:15" ht="75" customHeight="1" x14ac:dyDescent="0.3">
      <c r="A9" s="131" t="s">
        <v>151</v>
      </c>
      <c r="B9" s="132" t="s">
        <v>326</v>
      </c>
      <c r="C9" s="132" t="s">
        <v>447</v>
      </c>
      <c r="D9" s="132" t="s">
        <v>152</v>
      </c>
      <c r="E9" s="132" t="s">
        <v>328</v>
      </c>
      <c r="F9" s="132" t="s">
        <v>80</v>
      </c>
      <c r="G9" s="132" t="s">
        <v>329</v>
      </c>
      <c r="H9" s="132" t="s">
        <v>330</v>
      </c>
      <c r="I9" s="133" t="s">
        <v>331</v>
      </c>
      <c r="J9" s="132" t="s">
        <v>332</v>
      </c>
      <c r="K9" s="132" t="s">
        <v>109</v>
      </c>
      <c r="L9" s="132" t="s">
        <v>333</v>
      </c>
      <c r="M9" s="134" t="s">
        <v>334</v>
      </c>
      <c r="N9" s="140" t="s">
        <v>435</v>
      </c>
      <c r="O9" s="43"/>
    </row>
    <row r="10" spans="1:15" ht="246" customHeight="1" x14ac:dyDescent="0.3">
      <c r="A10" s="414" t="str">
        <f>([3]CONTEXTO!A8&amp;" "&amp;[3]CONTEXTO!A9)</f>
        <v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v>
      </c>
      <c r="B10" s="286" t="str">
        <f>[3]DESCRIPCION!A10</f>
        <v>Posibilidad de recibir o solicitar cualquier dadiva para modificar y/o alterar los datos existentes en los distintos sistemas de información</v>
      </c>
      <c r="C10" s="288" t="str">
        <f>'[3]IDENTIFICACION DE RIESGOS'!F10</f>
        <v>CORRUPCION</v>
      </c>
      <c r="D10" s="53" t="str">
        <f>[3]DESCRIPCION!D10</f>
        <v>Falta de capacidad de liderazgo</v>
      </c>
      <c r="E10" s="288" t="str">
        <f>'[3]VALORACIÓN RIESGOS RESIDUAL'!E14:G14</f>
        <v>Posible</v>
      </c>
      <c r="F10" s="288" t="str">
        <f>'[3]VALORACIÓN RIESGOS RESIDUAL'!J14</f>
        <v>Catastrófico</v>
      </c>
      <c r="G10" s="288" t="str">
        <f>'[3]VALORACIÓN RIESGOS RESIDUAL'!K11</f>
        <v>EXTREMA</v>
      </c>
      <c r="H10" s="290" t="s">
        <v>154</v>
      </c>
      <c r="I10" s="141" t="str">
        <f>[3]DOFA!E34</f>
        <v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v>
      </c>
      <c r="J10" s="135" t="s">
        <v>170</v>
      </c>
      <c r="K10" s="135" t="s">
        <v>171</v>
      </c>
      <c r="L10" s="135" t="s">
        <v>436</v>
      </c>
      <c r="M10" s="286" t="s">
        <v>400</v>
      </c>
      <c r="N10" s="137" t="s">
        <v>437</v>
      </c>
    </row>
    <row r="11" spans="1:15" ht="192" customHeight="1" x14ac:dyDescent="0.3">
      <c r="A11" s="414"/>
      <c r="B11" s="286"/>
      <c r="C11" s="288"/>
      <c r="D11" s="286" t="str">
        <f>[3]DESCRIPCION!D11</f>
        <v xml:space="preserve">Falta de ética profesional y compromiso en el desarrollo de las actividades del procesos </v>
      </c>
      <c r="E11" s="288"/>
      <c r="F11" s="288"/>
      <c r="G11" s="288"/>
      <c r="H11" s="290"/>
      <c r="I11" s="141" t="str">
        <f>[3]DOFA!E35</f>
        <v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v>
      </c>
      <c r="J11" s="135" t="s">
        <v>170</v>
      </c>
      <c r="K11" s="135" t="s">
        <v>171</v>
      </c>
      <c r="L11" s="135" t="s">
        <v>438</v>
      </c>
      <c r="M11" s="286"/>
      <c r="N11" s="137" t="s">
        <v>439</v>
      </c>
    </row>
    <row r="12" spans="1:15" ht="45.6" customHeight="1" x14ac:dyDescent="0.3">
      <c r="A12" s="414"/>
      <c r="B12" s="286"/>
      <c r="C12" s="288"/>
      <c r="D12" s="286"/>
      <c r="E12" s="288"/>
      <c r="F12" s="288"/>
      <c r="G12" s="288"/>
      <c r="H12" s="57" t="s">
        <v>157</v>
      </c>
      <c r="I12" s="138" t="str">
        <f>[3]DOFA!E40</f>
        <v>D1,2,3,4,6,7,8 A1  Al Iniciar la investigación disciplinaria, fiscal o remitir a las instancias correspondientes para el proceso penal</v>
      </c>
      <c r="J12" s="135" t="s">
        <v>172</v>
      </c>
      <c r="K12" s="142" t="s">
        <v>171</v>
      </c>
      <c r="L12" s="135" t="s">
        <v>173</v>
      </c>
      <c r="M12" s="286"/>
      <c r="N12" s="139" t="s">
        <v>440</v>
      </c>
    </row>
    <row r="13" spans="1:15" ht="87" customHeight="1" x14ac:dyDescent="0.3">
      <c r="A13" s="414"/>
      <c r="B13" s="286" t="str">
        <f>[3]DESCRIPCION!A13</f>
        <v>Posibilidad de recibir o solicitar cualquier dadiva para omitir requisitos en el desarrollo de los trámites y servicios del proceso de gestión de Hacienda Pública</v>
      </c>
      <c r="C13" s="288" t="str">
        <f>'[3]IDENTIFICACION DE RIESGOS'!F13</f>
        <v>CORRUPCION</v>
      </c>
      <c r="D13" s="53" t="str">
        <f>[3]DESCRIPCION!D13</f>
        <v>Falta de información clara y debilidad en canales de acceso a la publicidad de las condiciones del trámite</v>
      </c>
      <c r="E13" s="288" t="str">
        <f>'[3]VALORACIÓN RIESGOS RESIDUAL'!E35:G35</f>
        <v>Probable</v>
      </c>
      <c r="F13" s="290" t="str">
        <f>'[3]VALORACIÓN RIESGOS RESIDUAL'!J35</f>
        <v>Mayor</v>
      </c>
      <c r="G13" s="288" t="str">
        <f>'[3]VALORACIÓN RIESGOS RESIDUAL'!K32</f>
        <v>EXTREMA</v>
      </c>
      <c r="H13" s="290" t="s">
        <v>154</v>
      </c>
      <c r="I13" s="141" t="str">
        <f>[3]DOFA!E36</f>
        <v>D 1,2,4,6,7,8 O 1,2,3,4,6,7 El director de Rentas y Tesorería anualmente actualizará los trámites , teniendo en cuenta la normatividad vigente y los requisitos requeridos.
( PRO-SIG-001: "CONTROL DE DOCUMENTOS DEL SIGAMI")</v>
      </c>
      <c r="J13" s="135" t="s">
        <v>185</v>
      </c>
      <c r="K13" s="143" t="s">
        <v>402</v>
      </c>
      <c r="L13" s="135" t="s">
        <v>441</v>
      </c>
      <c r="M13" s="286" t="s">
        <v>400</v>
      </c>
      <c r="N13" s="130" t="s">
        <v>442</v>
      </c>
    </row>
    <row r="14" spans="1:15" ht="185.4" customHeight="1" x14ac:dyDescent="0.3">
      <c r="A14" s="414"/>
      <c r="B14" s="286"/>
      <c r="C14" s="288"/>
      <c r="D14" s="53" t="str">
        <f>[3]DESCRIPCION!D14</f>
        <v xml:space="preserve">Falta de controles de la gestión de trámites </v>
      </c>
      <c r="E14" s="288"/>
      <c r="F14" s="290"/>
      <c r="G14" s="288"/>
      <c r="H14" s="290"/>
      <c r="I14" s="141" t="str">
        <f>[3]DOFA!E38</f>
        <v>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v>
      </c>
      <c r="J14" s="135" t="s">
        <v>186</v>
      </c>
      <c r="K14" s="143" t="s">
        <v>187</v>
      </c>
      <c r="L14" s="135" t="s">
        <v>443</v>
      </c>
      <c r="M14" s="286"/>
      <c r="N14" s="130" t="s">
        <v>444</v>
      </c>
    </row>
    <row r="15" spans="1:15" ht="140.4" customHeight="1" x14ac:dyDescent="0.3">
      <c r="A15" s="414"/>
      <c r="B15" s="286"/>
      <c r="C15" s="288"/>
      <c r="D15" s="286" t="str">
        <f>[3]DESCRIPCION!D15</f>
        <v>Incumplimiento en la gestión del CLDO del Impuesto predial unificado dentro de los términos establecidos en el procedimiento PRO-GHP-05 FACTURACION  I.P.U para la actividad No. 11-12 y 13 (C.L.D.O)</v>
      </c>
      <c r="E15" s="288"/>
      <c r="F15" s="290"/>
      <c r="G15" s="288"/>
      <c r="H15" s="290"/>
      <c r="I15" s="141" t="str">
        <f>[3]DOFA!E37</f>
        <v>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v>
      </c>
      <c r="J15" s="135" t="s">
        <v>174</v>
      </c>
      <c r="K15" s="135" t="s">
        <v>405</v>
      </c>
      <c r="L15" s="135" t="s">
        <v>445</v>
      </c>
      <c r="M15" s="286"/>
      <c r="N15" s="130" t="s">
        <v>446</v>
      </c>
    </row>
    <row r="16" spans="1:15" ht="47.4" customHeight="1" thickBot="1" x14ac:dyDescent="0.35">
      <c r="A16" s="414"/>
      <c r="B16" s="286"/>
      <c r="C16" s="288"/>
      <c r="D16" s="286"/>
      <c r="E16" s="288"/>
      <c r="F16" s="290"/>
      <c r="G16" s="288"/>
      <c r="H16" s="136" t="s">
        <v>157</v>
      </c>
      <c r="I16" s="107" t="str">
        <f>[3]DOFA!E40</f>
        <v>D1,2,3,4,6,7,8 A1  Al Iniciar la investigación disciplinaria, fiscal o remitir a las instancias correspondientes para el proceso penal</v>
      </c>
      <c r="J16" s="135" t="s">
        <v>172</v>
      </c>
      <c r="K16" s="143" t="s">
        <v>171</v>
      </c>
      <c r="L16" s="135" t="s">
        <v>173</v>
      </c>
      <c r="M16" s="286"/>
      <c r="N16" s="144" t="s">
        <v>440</v>
      </c>
    </row>
    <row r="17" spans="1:15" ht="96.6" customHeight="1" thickBot="1" x14ac:dyDescent="0.35">
      <c r="A17" s="270" t="s">
        <v>354</v>
      </c>
      <c r="B17" s="272" t="s">
        <v>355</v>
      </c>
      <c r="C17" s="273" t="s">
        <v>153</v>
      </c>
      <c r="D17" s="66" t="s">
        <v>356</v>
      </c>
      <c r="E17" s="273" t="s">
        <v>136</v>
      </c>
      <c r="F17" s="273" t="s">
        <v>64</v>
      </c>
      <c r="G17" s="272" t="s">
        <v>1</v>
      </c>
      <c r="H17" s="273" t="s">
        <v>154</v>
      </c>
      <c r="I17" s="66" t="s">
        <v>359</v>
      </c>
      <c r="J17" s="66" t="s">
        <v>339</v>
      </c>
      <c r="K17" s="66" t="s">
        <v>340</v>
      </c>
      <c r="L17" s="145">
        <v>45716</v>
      </c>
      <c r="M17" s="296" t="s">
        <v>182</v>
      </c>
    </row>
    <row r="18" spans="1:15" ht="60.6" customHeight="1" x14ac:dyDescent="0.3">
      <c r="A18" s="394"/>
      <c r="B18" s="392"/>
      <c r="C18" s="392"/>
      <c r="D18" s="69" t="s">
        <v>357</v>
      </c>
      <c r="E18" s="392"/>
      <c r="F18" s="392"/>
      <c r="G18" s="392"/>
      <c r="H18" s="392"/>
      <c r="I18" s="69" t="s">
        <v>360</v>
      </c>
      <c r="J18" s="69" t="s">
        <v>341</v>
      </c>
      <c r="K18" s="66" t="s">
        <v>342</v>
      </c>
      <c r="L18" s="69" t="s">
        <v>448</v>
      </c>
      <c r="M18" s="392"/>
    </row>
    <row r="19" spans="1:15" ht="55.8" customHeight="1" x14ac:dyDescent="0.3">
      <c r="A19" s="394"/>
      <c r="B19" s="392"/>
      <c r="C19" s="392"/>
      <c r="D19" s="69"/>
      <c r="E19" s="392"/>
      <c r="F19" s="392"/>
      <c r="G19" s="392"/>
      <c r="H19" s="392"/>
      <c r="I19" s="129" t="s">
        <v>361</v>
      </c>
      <c r="J19" s="69" t="s">
        <v>344</v>
      </c>
      <c r="K19" s="69" t="s">
        <v>345</v>
      </c>
      <c r="L19" s="69" t="s">
        <v>448</v>
      </c>
      <c r="M19" s="392"/>
    </row>
    <row r="20" spans="1:15" ht="65.400000000000006" customHeight="1" x14ac:dyDescent="0.3">
      <c r="A20" s="394"/>
      <c r="B20" s="392"/>
      <c r="C20" s="392"/>
      <c r="D20" s="69" t="s">
        <v>358</v>
      </c>
      <c r="E20" s="392"/>
      <c r="F20" s="392"/>
      <c r="G20" s="392"/>
      <c r="H20" s="393"/>
      <c r="I20" s="129" t="s">
        <v>362</v>
      </c>
      <c r="J20" s="69" t="s">
        <v>347</v>
      </c>
      <c r="K20" s="69" t="s">
        <v>348</v>
      </c>
      <c r="L20" s="69" t="s">
        <v>448</v>
      </c>
      <c r="M20" s="392"/>
    </row>
    <row r="21" spans="1:15" ht="57" customHeight="1" thickBot="1" x14ac:dyDescent="0.35">
      <c r="A21" s="413"/>
      <c r="B21" s="393"/>
      <c r="C21" s="393"/>
      <c r="D21" s="69"/>
      <c r="E21" s="393"/>
      <c r="F21" s="393"/>
      <c r="G21" s="393"/>
      <c r="H21" s="71" t="s">
        <v>157</v>
      </c>
      <c r="I21" s="146" t="s">
        <v>350</v>
      </c>
      <c r="J21" s="73" t="s">
        <v>351</v>
      </c>
      <c r="K21" s="69" t="s">
        <v>352</v>
      </c>
      <c r="L21" s="69" t="s">
        <v>448</v>
      </c>
      <c r="M21" s="393"/>
    </row>
    <row r="22" spans="1:15" ht="211.2" customHeight="1" x14ac:dyDescent="0.3">
      <c r="A22" s="270" t="s">
        <v>465</v>
      </c>
      <c r="B22" s="395" t="s">
        <v>459</v>
      </c>
      <c r="C22" s="396" t="s">
        <v>153</v>
      </c>
      <c r="D22" s="79" t="s">
        <v>460</v>
      </c>
      <c r="E22" s="288" t="s">
        <v>136</v>
      </c>
      <c r="F22" s="290" t="s">
        <v>64</v>
      </c>
      <c r="G22" s="288" t="s">
        <v>1</v>
      </c>
      <c r="H22" s="293" t="s">
        <v>159</v>
      </c>
      <c r="I22" s="148" t="s">
        <v>461</v>
      </c>
      <c r="J22" s="54" t="s">
        <v>449</v>
      </c>
      <c r="K22" s="54" t="s">
        <v>450</v>
      </c>
      <c r="L22" s="54" t="s">
        <v>451</v>
      </c>
      <c r="M22" s="286" t="s">
        <v>452</v>
      </c>
      <c r="N22" s="149" t="s">
        <v>453</v>
      </c>
    </row>
    <row r="23" spans="1:15" ht="109.8" customHeight="1" x14ac:dyDescent="0.3">
      <c r="A23" s="394"/>
      <c r="B23" s="321"/>
      <c r="C23" s="358"/>
      <c r="D23" s="79" t="s">
        <v>462</v>
      </c>
      <c r="E23" s="288"/>
      <c r="F23" s="290"/>
      <c r="G23" s="288"/>
      <c r="H23" s="293"/>
      <c r="I23" s="148" t="s">
        <v>463</v>
      </c>
      <c r="J23" s="54" t="s">
        <v>454</v>
      </c>
      <c r="K23" s="54" t="s">
        <v>450</v>
      </c>
      <c r="L23" s="54" t="s">
        <v>455</v>
      </c>
      <c r="M23" s="286"/>
      <c r="N23" s="149" t="s">
        <v>456</v>
      </c>
    </row>
    <row r="24" spans="1:15" ht="51.6" customHeight="1" thickBot="1" x14ac:dyDescent="0.35">
      <c r="A24" s="394"/>
      <c r="B24" s="281"/>
      <c r="C24" s="323"/>
      <c r="D24" s="81"/>
      <c r="E24" s="288"/>
      <c r="F24" s="290"/>
      <c r="G24" s="288"/>
      <c r="H24" s="147" t="s">
        <v>157</v>
      </c>
      <c r="I24" s="148" t="s">
        <v>464</v>
      </c>
      <c r="J24" s="54" t="s">
        <v>457</v>
      </c>
      <c r="K24" s="54" t="s">
        <v>450</v>
      </c>
      <c r="L24" s="54" t="s">
        <v>458</v>
      </c>
      <c r="M24" s="286"/>
      <c r="N24" s="94"/>
    </row>
    <row r="25" spans="1:15" ht="158.4" customHeight="1" x14ac:dyDescent="0.3">
      <c r="A25" s="397" t="s">
        <v>466</v>
      </c>
      <c r="B25" s="296" t="s">
        <v>491</v>
      </c>
      <c r="C25" s="297" t="s">
        <v>153</v>
      </c>
      <c r="D25" s="150" t="s">
        <v>493</v>
      </c>
      <c r="E25" s="297" t="s">
        <v>217</v>
      </c>
      <c r="F25" s="297" t="s">
        <v>87</v>
      </c>
      <c r="G25" s="297" t="str">
        <f>+'[4]VALORACIÓN RIESGOS RESIDUAL'!K25</f>
        <v>BAJA</v>
      </c>
      <c r="H25" s="297" t="s">
        <v>159</v>
      </c>
      <c r="I25" s="151" t="s">
        <v>497</v>
      </c>
      <c r="J25" s="150" t="s">
        <v>467</v>
      </c>
      <c r="K25" s="150" t="s">
        <v>468</v>
      </c>
      <c r="L25" s="150" t="s">
        <v>469</v>
      </c>
      <c r="M25" s="422" t="s">
        <v>470</v>
      </c>
      <c r="N25" s="152" t="s">
        <v>471</v>
      </c>
      <c r="O25" s="418" t="s">
        <v>472</v>
      </c>
    </row>
    <row r="26" spans="1:15" ht="39.6" x14ac:dyDescent="0.3">
      <c r="A26" s="398"/>
      <c r="B26" s="400"/>
      <c r="C26" s="400"/>
      <c r="D26" s="150" t="s">
        <v>494</v>
      </c>
      <c r="E26" s="400"/>
      <c r="F26" s="400"/>
      <c r="G26" s="400"/>
      <c r="H26" s="400"/>
      <c r="I26" s="151" t="s">
        <v>498</v>
      </c>
      <c r="J26" s="153" t="s">
        <v>473</v>
      </c>
      <c r="K26" s="150" t="s">
        <v>468</v>
      </c>
      <c r="L26" s="150" t="s">
        <v>469</v>
      </c>
      <c r="M26" s="423"/>
      <c r="N26" s="154" t="s">
        <v>474</v>
      </c>
      <c r="O26" s="419"/>
    </row>
    <row r="27" spans="1:15" ht="57.6" customHeight="1" x14ac:dyDescent="0.25">
      <c r="A27" s="398"/>
      <c r="B27" s="400"/>
      <c r="C27" s="400"/>
      <c r="D27" s="150" t="s">
        <v>495</v>
      </c>
      <c r="E27" s="400"/>
      <c r="F27" s="400"/>
      <c r="G27" s="400"/>
      <c r="H27" s="400"/>
      <c r="I27" s="155" t="s">
        <v>499</v>
      </c>
      <c r="J27" s="156" t="s">
        <v>475</v>
      </c>
      <c r="K27" s="150" t="s">
        <v>468</v>
      </c>
      <c r="L27" s="150" t="s">
        <v>476</v>
      </c>
      <c r="M27" s="423"/>
      <c r="N27" s="157"/>
      <c r="O27" s="419"/>
    </row>
    <row r="28" spans="1:15" ht="79.2" x14ac:dyDescent="0.25">
      <c r="A28" s="398"/>
      <c r="B28" s="400"/>
      <c r="C28" s="400"/>
      <c r="D28" s="68" t="s">
        <v>496</v>
      </c>
      <c r="E28" s="401"/>
      <c r="F28" s="401"/>
      <c r="G28" s="401"/>
      <c r="H28" s="40"/>
      <c r="I28" s="158" t="s">
        <v>500</v>
      </c>
      <c r="J28" s="159" t="s">
        <v>477</v>
      </c>
      <c r="K28" s="150" t="s">
        <v>468</v>
      </c>
      <c r="L28" s="150" t="s">
        <v>478</v>
      </c>
      <c r="M28" s="424"/>
      <c r="N28" s="154" t="s">
        <v>479</v>
      </c>
      <c r="O28" s="385"/>
    </row>
    <row r="29" spans="1:15" ht="39.6" x14ac:dyDescent="0.25">
      <c r="A29" s="398"/>
      <c r="B29" s="401"/>
      <c r="C29" s="401"/>
      <c r="D29" s="68"/>
      <c r="E29" s="160"/>
      <c r="F29" s="160"/>
      <c r="G29" s="160"/>
      <c r="H29" s="161" t="s">
        <v>157</v>
      </c>
      <c r="I29" s="151" t="s">
        <v>501</v>
      </c>
      <c r="J29" s="162" t="s">
        <v>480</v>
      </c>
      <c r="K29" s="150" t="s">
        <v>468</v>
      </c>
      <c r="L29" s="171" t="s">
        <v>481</v>
      </c>
      <c r="M29" s="172" t="s">
        <v>482</v>
      </c>
      <c r="N29" s="157"/>
      <c r="O29" s="170"/>
    </row>
    <row r="30" spans="1:15" ht="138" customHeight="1" x14ac:dyDescent="0.3">
      <c r="A30" s="398"/>
      <c r="B30" s="296" t="s">
        <v>492</v>
      </c>
      <c r="C30" s="297" t="s">
        <v>153</v>
      </c>
      <c r="D30" s="163" t="s">
        <v>502</v>
      </c>
      <c r="E30" s="297" t="s">
        <v>483</v>
      </c>
      <c r="F30" s="297" t="s">
        <v>87</v>
      </c>
      <c r="G30" s="297" t="s">
        <v>0</v>
      </c>
      <c r="H30" s="296" t="s">
        <v>159</v>
      </c>
      <c r="I30" s="151" t="s">
        <v>504</v>
      </c>
      <c r="J30" s="151" t="s">
        <v>484</v>
      </c>
      <c r="K30" s="150" t="s">
        <v>468</v>
      </c>
      <c r="L30" s="150" t="s">
        <v>485</v>
      </c>
      <c r="M30" s="425" t="s">
        <v>486</v>
      </c>
      <c r="N30" s="164" t="s">
        <v>487</v>
      </c>
      <c r="O30" s="420" t="s">
        <v>488</v>
      </c>
    </row>
    <row r="31" spans="1:15" ht="26.4" x14ac:dyDescent="0.3">
      <c r="A31" s="398"/>
      <c r="B31" s="400"/>
      <c r="C31" s="400"/>
      <c r="D31" s="150" t="s">
        <v>503</v>
      </c>
      <c r="E31" s="400"/>
      <c r="F31" s="400"/>
      <c r="G31" s="400"/>
      <c r="H31" s="400"/>
      <c r="I31" s="151" t="s">
        <v>505</v>
      </c>
      <c r="J31" s="151" t="s">
        <v>489</v>
      </c>
      <c r="K31" s="150" t="s">
        <v>468</v>
      </c>
      <c r="L31" s="150" t="s">
        <v>485</v>
      </c>
      <c r="M31" s="426"/>
      <c r="N31" s="164" t="s">
        <v>487</v>
      </c>
      <c r="O31" s="421"/>
    </row>
    <row r="32" spans="1:15" ht="67.8" customHeight="1" thickBot="1" x14ac:dyDescent="0.35">
      <c r="A32" s="399"/>
      <c r="B32" s="405"/>
      <c r="C32" s="405"/>
      <c r="D32" s="165"/>
      <c r="E32" s="405"/>
      <c r="F32" s="405"/>
      <c r="G32" s="405"/>
      <c r="H32" s="166" t="s">
        <v>157</v>
      </c>
      <c r="I32" s="167" t="s">
        <v>506</v>
      </c>
      <c r="J32" s="167" t="s">
        <v>490</v>
      </c>
      <c r="K32" s="168" t="s">
        <v>468</v>
      </c>
      <c r="L32" s="168" t="s">
        <v>481</v>
      </c>
      <c r="M32" s="427"/>
      <c r="N32" s="169"/>
      <c r="O32" s="173"/>
    </row>
    <row r="33" spans="1:15" ht="61.2" customHeight="1" x14ac:dyDescent="0.3">
      <c r="A33" s="375" t="s">
        <v>507</v>
      </c>
      <c r="B33" s="377" t="s">
        <v>518</v>
      </c>
      <c r="C33" s="378" t="s">
        <v>153</v>
      </c>
      <c r="D33" s="174" t="s">
        <v>519</v>
      </c>
      <c r="E33" s="378" t="s">
        <v>137</v>
      </c>
      <c r="F33" s="379" t="s">
        <v>64</v>
      </c>
      <c r="G33" s="378" t="s">
        <v>1</v>
      </c>
      <c r="H33" s="380" t="s">
        <v>159</v>
      </c>
      <c r="I33" s="175" t="s">
        <v>524</v>
      </c>
      <c r="J33" s="176" t="s">
        <v>508</v>
      </c>
      <c r="K33" s="383" t="s">
        <v>509</v>
      </c>
      <c r="L33" s="386" t="s">
        <v>510</v>
      </c>
      <c r="M33" s="402" t="s">
        <v>511</v>
      </c>
      <c r="N33" s="104" t="s">
        <v>512</v>
      </c>
    </row>
    <row r="34" spans="1:15" ht="27" customHeight="1" x14ac:dyDescent="0.3">
      <c r="A34" s="376"/>
      <c r="B34" s="377"/>
      <c r="C34" s="378"/>
      <c r="D34" s="174" t="s">
        <v>520</v>
      </c>
      <c r="E34" s="378"/>
      <c r="F34" s="379"/>
      <c r="G34" s="378"/>
      <c r="H34" s="381"/>
      <c r="I34" s="388" t="s">
        <v>525</v>
      </c>
      <c r="J34" s="383" t="s">
        <v>513</v>
      </c>
      <c r="K34" s="384"/>
      <c r="L34" s="384"/>
      <c r="M34" s="402"/>
      <c r="N34" s="372" t="s">
        <v>512</v>
      </c>
    </row>
    <row r="35" spans="1:15" ht="48" customHeight="1" x14ac:dyDescent="0.3">
      <c r="A35" s="376"/>
      <c r="B35" s="377"/>
      <c r="C35" s="378"/>
      <c r="D35" s="104" t="s">
        <v>521</v>
      </c>
      <c r="E35" s="378"/>
      <c r="F35" s="379"/>
      <c r="G35" s="378"/>
      <c r="H35" s="381"/>
      <c r="I35" s="389"/>
      <c r="J35" s="391"/>
      <c r="K35" s="384"/>
      <c r="L35" s="384"/>
      <c r="M35" s="402"/>
      <c r="N35" s="373"/>
    </row>
    <row r="36" spans="1:15" ht="31.2" customHeight="1" x14ac:dyDescent="0.3">
      <c r="A36" s="376"/>
      <c r="B36" s="377"/>
      <c r="C36" s="378"/>
      <c r="D36" s="104" t="s">
        <v>522</v>
      </c>
      <c r="E36" s="378"/>
      <c r="F36" s="379"/>
      <c r="G36" s="378"/>
      <c r="H36" s="381"/>
      <c r="I36" s="390"/>
      <c r="J36" s="391"/>
      <c r="K36" s="384"/>
      <c r="L36" s="384"/>
      <c r="M36" s="402"/>
      <c r="N36" s="374"/>
    </row>
    <row r="37" spans="1:15" ht="96.6" customHeight="1" x14ac:dyDescent="0.3">
      <c r="A37" s="376"/>
      <c r="B37" s="377"/>
      <c r="C37" s="378"/>
      <c r="D37" s="104" t="s">
        <v>523</v>
      </c>
      <c r="E37" s="378"/>
      <c r="F37" s="379"/>
      <c r="G37" s="378"/>
      <c r="H37" s="382"/>
      <c r="I37" s="174" t="s">
        <v>526</v>
      </c>
      <c r="J37" s="387"/>
      <c r="K37" s="385"/>
      <c r="L37" s="387"/>
      <c r="M37" s="402"/>
      <c r="N37" s="177" t="s">
        <v>512</v>
      </c>
    </row>
    <row r="38" spans="1:15" ht="62.4" customHeight="1" thickBot="1" x14ac:dyDescent="0.35">
      <c r="A38" s="376"/>
      <c r="B38" s="377"/>
      <c r="C38" s="378"/>
      <c r="D38" s="178"/>
      <c r="E38" s="378"/>
      <c r="F38" s="379"/>
      <c r="G38" s="378"/>
      <c r="H38" s="179" t="s">
        <v>157</v>
      </c>
      <c r="I38" s="180" t="s">
        <v>514</v>
      </c>
      <c r="J38" s="176" t="s">
        <v>515</v>
      </c>
      <c r="K38" s="176" t="s">
        <v>516</v>
      </c>
      <c r="L38" s="181" t="str">
        <f>$L$10</f>
        <v xml:space="preserve">01/01/2025
Bimestralmente 
</v>
      </c>
      <c r="M38" s="402"/>
      <c r="N38" s="177" t="s">
        <v>517</v>
      </c>
    </row>
    <row r="39" spans="1:15" ht="90.6" customHeight="1" x14ac:dyDescent="0.3">
      <c r="A39" s="406" t="s">
        <v>527</v>
      </c>
      <c r="B39" s="285" t="s">
        <v>534</v>
      </c>
      <c r="C39" s="409" t="s">
        <v>153</v>
      </c>
      <c r="D39" s="182" t="s">
        <v>535</v>
      </c>
      <c r="E39" s="412" t="s">
        <v>136</v>
      </c>
      <c r="F39" s="332" t="s">
        <v>65</v>
      </c>
      <c r="G39" s="412" t="s">
        <v>1</v>
      </c>
      <c r="H39" s="294" t="s">
        <v>159</v>
      </c>
      <c r="I39" s="84" t="s">
        <v>536</v>
      </c>
      <c r="J39" s="50" t="s">
        <v>528</v>
      </c>
      <c r="K39" s="50" t="s">
        <v>529</v>
      </c>
      <c r="L39" s="50" t="s">
        <v>189</v>
      </c>
      <c r="M39" s="183" t="s">
        <v>530</v>
      </c>
      <c r="N39" s="94" t="s">
        <v>538</v>
      </c>
    </row>
    <row r="40" spans="1:15" ht="133.80000000000001" customHeight="1" x14ac:dyDescent="0.3">
      <c r="A40" s="407"/>
      <c r="B40" s="281"/>
      <c r="C40" s="410"/>
      <c r="D40" s="184" t="s">
        <v>395</v>
      </c>
      <c r="E40" s="323"/>
      <c r="F40" s="324"/>
      <c r="G40" s="323"/>
      <c r="H40" s="279"/>
      <c r="I40" s="87" t="s">
        <v>537</v>
      </c>
      <c r="J40" s="56" t="s">
        <v>531</v>
      </c>
      <c r="K40" s="56" t="s">
        <v>532</v>
      </c>
      <c r="L40" s="56" t="s">
        <v>156</v>
      </c>
      <c r="M40" s="185" t="s">
        <v>533</v>
      </c>
      <c r="N40" s="94" t="s">
        <v>539</v>
      </c>
    </row>
    <row r="41" spans="1:15" ht="144" customHeight="1" thickBot="1" x14ac:dyDescent="0.35">
      <c r="A41" s="408"/>
      <c r="B41" s="329"/>
      <c r="C41" s="411"/>
      <c r="D41" s="186"/>
      <c r="E41" s="187"/>
      <c r="F41" s="188"/>
      <c r="G41" s="187"/>
      <c r="H41" s="192" t="s">
        <v>157</v>
      </c>
      <c r="I41" s="189" t="s">
        <v>540</v>
      </c>
      <c r="J41" s="190"/>
      <c r="K41" s="191"/>
      <c r="L41" s="191"/>
      <c r="M41" s="195"/>
    </row>
    <row r="42" spans="1:15" ht="87.6" customHeight="1" x14ac:dyDescent="0.3">
      <c r="A42" s="270" t="s">
        <v>541</v>
      </c>
      <c r="B42" s="272" t="s">
        <v>222</v>
      </c>
      <c r="C42" s="273" t="s">
        <v>153</v>
      </c>
      <c r="D42" s="272" t="s">
        <v>223</v>
      </c>
      <c r="E42" s="273" t="s">
        <v>137</v>
      </c>
      <c r="F42" s="273" t="s">
        <v>64</v>
      </c>
      <c r="G42" s="272" t="s">
        <v>1</v>
      </c>
      <c r="H42" s="272" t="s">
        <v>159</v>
      </c>
      <c r="I42" s="66" t="s">
        <v>224</v>
      </c>
      <c r="J42" s="66" t="s">
        <v>323</v>
      </c>
      <c r="K42" s="272" t="s">
        <v>155</v>
      </c>
      <c r="L42" s="193" t="s">
        <v>192</v>
      </c>
      <c r="M42" s="286" t="s">
        <v>324</v>
      </c>
      <c r="N42" s="196" t="s">
        <v>542</v>
      </c>
    </row>
    <row r="43" spans="1:15" ht="69" customHeight="1" x14ac:dyDescent="0.3">
      <c r="A43" s="271"/>
      <c r="B43" s="243"/>
      <c r="C43" s="243"/>
      <c r="D43" s="244"/>
      <c r="E43" s="243"/>
      <c r="F43" s="243"/>
      <c r="G43" s="243"/>
      <c r="H43" s="434"/>
      <c r="I43" s="296" t="s">
        <v>325</v>
      </c>
      <c r="J43" s="296" t="s">
        <v>304</v>
      </c>
      <c r="K43" s="243"/>
      <c r="L43" s="404" t="s">
        <v>192</v>
      </c>
      <c r="M43" s="403"/>
      <c r="N43" s="367" t="s">
        <v>543</v>
      </c>
    </row>
    <row r="44" spans="1:15" ht="81.599999999999994" customHeight="1" x14ac:dyDescent="0.3">
      <c r="A44" s="271"/>
      <c r="B44" s="243"/>
      <c r="C44" s="243"/>
      <c r="D44" s="296" t="s">
        <v>225</v>
      </c>
      <c r="E44" s="243"/>
      <c r="F44" s="243"/>
      <c r="G44" s="243"/>
      <c r="H44" s="435"/>
      <c r="I44" s="393"/>
      <c r="J44" s="244"/>
      <c r="K44" s="243"/>
      <c r="L44" s="247"/>
      <c r="M44" s="403"/>
      <c r="N44" s="244"/>
    </row>
    <row r="45" spans="1:15" ht="57.6" customHeight="1" thickBot="1" x14ac:dyDescent="0.35">
      <c r="A45" s="433"/>
      <c r="B45" s="244"/>
      <c r="C45" s="244"/>
      <c r="D45" s="244"/>
      <c r="E45" s="244"/>
      <c r="F45" s="244"/>
      <c r="G45" s="244"/>
      <c r="H45" s="71" t="s">
        <v>157</v>
      </c>
      <c r="I45" s="146" t="s">
        <v>183</v>
      </c>
      <c r="J45" s="73" t="s">
        <v>184</v>
      </c>
      <c r="K45" s="244"/>
      <c r="L45" s="194" t="s">
        <v>158</v>
      </c>
      <c r="M45" s="403"/>
      <c r="N45" s="69" t="s">
        <v>544</v>
      </c>
    </row>
    <row r="46" spans="1:15" ht="191.4" customHeight="1" x14ac:dyDescent="0.3">
      <c r="A46" s="270" t="s">
        <v>545</v>
      </c>
      <c r="B46" s="368" t="s">
        <v>459</v>
      </c>
      <c r="C46" s="369" t="s">
        <v>153</v>
      </c>
      <c r="D46" s="198" t="s">
        <v>460</v>
      </c>
      <c r="E46" s="369" t="s">
        <v>136</v>
      </c>
      <c r="F46" s="370" t="s">
        <v>64</v>
      </c>
      <c r="G46" s="369" t="s">
        <v>1</v>
      </c>
      <c r="H46" s="371" t="s">
        <v>159</v>
      </c>
      <c r="I46" s="200" t="s">
        <v>461</v>
      </c>
      <c r="J46" s="199" t="s">
        <v>449</v>
      </c>
      <c r="K46" s="199" t="s">
        <v>450</v>
      </c>
      <c r="L46" s="199" t="s">
        <v>451</v>
      </c>
      <c r="M46" s="368" t="s">
        <v>452</v>
      </c>
      <c r="N46" s="201" t="s">
        <v>546</v>
      </c>
      <c r="O46" s="201" t="s">
        <v>453</v>
      </c>
    </row>
    <row r="47" spans="1:15" ht="153.6" customHeight="1" x14ac:dyDescent="0.3">
      <c r="A47" s="271"/>
      <c r="B47" s="368"/>
      <c r="C47" s="369"/>
      <c r="D47" s="198" t="s">
        <v>462</v>
      </c>
      <c r="E47" s="369"/>
      <c r="F47" s="370"/>
      <c r="G47" s="369"/>
      <c r="H47" s="371"/>
      <c r="I47" s="200" t="s">
        <v>463</v>
      </c>
      <c r="J47" s="199" t="s">
        <v>454</v>
      </c>
      <c r="K47" s="199" t="s">
        <v>450</v>
      </c>
      <c r="L47" s="199" t="s">
        <v>455</v>
      </c>
      <c r="M47" s="368"/>
      <c r="N47" s="201" t="s">
        <v>547</v>
      </c>
      <c r="O47" s="201" t="s">
        <v>456</v>
      </c>
    </row>
    <row r="48" spans="1:15" ht="84" customHeight="1" thickBot="1" x14ac:dyDescent="0.35">
      <c r="A48" s="271"/>
      <c r="B48" s="368"/>
      <c r="C48" s="369"/>
      <c r="D48" s="202"/>
      <c r="E48" s="369"/>
      <c r="F48" s="370"/>
      <c r="G48" s="369"/>
      <c r="H48" s="147" t="s">
        <v>157</v>
      </c>
      <c r="I48" s="200" t="s">
        <v>464</v>
      </c>
      <c r="J48" s="199" t="s">
        <v>457</v>
      </c>
      <c r="K48" s="199" t="s">
        <v>450</v>
      </c>
      <c r="L48" s="199" t="s">
        <v>458</v>
      </c>
      <c r="M48" s="368"/>
      <c r="N48" s="203" t="s">
        <v>548</v>
      </c>
      <c r="O48" s="203"/>
    </row>
    <row r="49" spans="1:14" ht="408.6" customHeight="1" x14ac:dyDescent="0.3">
      <c r="A49" s="414" t="s">
        <v>318</v>
      </c>
      <c r="B49" s="285" t="s">
        <v>558</v>
      </c>
      <c r="C49" s="287" t="s">
        <v>294</v>
      </c>
      <c r="D49" s="197" t="s">
        <v>559</v>
      </c>
      <c r="E49" s="287" t="s">
        <v>137</v>
      </c>
      <c r="F49" s="289" t="s">
        <v>64</v>
      </c>
      <c r="G49" s="285" t="s">
        <v>1</v>
      </c>
      <c r="H49" s="289" t="s">
        <v>154</v>
      </c>
      <c r="I49" s="84" t="s">
        <v>560</v>
      </c>
      <c r="J49" s="50" t="s">
        <v>549</v>
      </c>
      <c r="K49" s="50" t="s">
        <v>376</v>
      </c>
      <c r="L49" s="89" t="s">
        <v>550</v>
      </c>
      <c r="M49" s="286" t="s">
        <v>277</v>
      </c>
    </row>
    <row r="50" spans="1:14" ht="103.8" customHeight="1" x14ac:dyDescent="0.3">
      <c r="A50" s="414"/>
      <c r="B50" s="286"/>
      <c r="C50" s="288"/>
      <c r="D50" s="96" t="s">
        <v>320</v>
      </c>
      <c r="E50" s="288"/>
      <c r="F50" s="290"/>
      <c r="G50" s="286"/>
      <c r="H50" s="290"/>
      <c r="I50" s="81" t="s">
        <v>561</v>
      </c>
      <c r="J50" s="54" t="s">
        <v>551</v>
      </c>
      <c r="K50" s="54" t="s">
        <v>552</v>
      </c>
      <c r="L50" s="82" t="s">
        <v>553</v>
      </c>
      <c r="M50" s="286"/>
    </row>
    <row r="51" spans="1:14" ht="100.2" customHeight="1" x14ac:dyDescent="0.3">
      <c r="A51" s="414"/>
      <c r="B51" s="286"/>
      <c r="C51" s="288"/>
      <c r="D51" s="94" t="s">
        <v>386</v>
      </c>
      <c r="E51" s="288"/>
      <c r="F51" s="290"/>
      <c r="G51" s="286"/>
      <c r="H51" s="340"/>
      <c r="I51" s="81" t="s">
        <v>562</v>
      </c>
      <c r="J51" s="54" t="s">
        <v>554</v>
      </c>
      <c r="K51" s="54" t="s">
        <v>555</v>
      </c>
      <c r="L51" s="82" t="s">
        <v>556</v>
      </c>
      <c r="M51" s="286"/>
    </row>
    <row r="52" spans="1:14" ht="104.4" customHeight="1" thickBot="1" x14ac:dyDescent="0.35">
      <c r="A52" s="414"/>
      <c r="B52" s="286"/>
      <c r="C52" s="288"/>
      <c r="D52" s="97"/>
      <c r="E52" s="288"/>
      <c r="F52" s="290"/>
      <c r="G52" s="291"/>
      <c r="H52" s="57" t="s">
        <v>157</v>
      </c>
      <c r="I52" s="58" t="s">
        <v>563</v>
      </c>
      <c r="J52" s="59" t="s">
        <v>557</v>
      </c>
      <c r="K52" s="54" t="s">
        <v>555</v>
      </c>
      <c r="L52" s="82" t="s">
        <v>556</v>
      </c>
      <c r="M52" s="286"/>
    </row>
    <row r="53" spans="1:14" ht="76.2" customHeight="1" thickBot="1" x14ac:dyDescent="0.35">
      <c r="A53" s="283" t="s">
        <v>564</v>
      </c>
      <c r="B53" s="285" t="s">
        <v>244</v>
      </c>
      <c r="C53" s="287" t="s">
        <v>153</v>
      </c>
      <c r="D53" s="78" t="s">
        <v>245</v>
      </c>
      <c r="E53" s="287" t="s">
        <v>139</v>
      </c>
      <c r="F53" s="289" t="s">
        <v>65</v>
      </c>
      <c r="G53" s="287" t="s">
        <v>0</v>
      </c>
      <c r="H53" s="332" t="s">
        <v>154</v>
      </c>
      <c r="I53" s="50" t="s">
        <v>246</v>
      </c>
      <c r="J53" s="50" t="s">
        <v>215</v>
      </c>
      <c r="K53" s="50" t="s">
        <v>209</v>
      </c>
      <c r="L53" s="89" t="s">
        <v>211</v>
      </c>
      <c r="M53" s="334" t="s">
        <v>214</v>
      </c>
      <c r="N53" s="208" t="s">
        <v>565</v>
      </c>
    </row>
    <row r="54" spans="1:14" ht="65.400000000000006" customHeight="1" x14ac:dyDescent="0.3">
      <c r="A54" s="284"/>
      <c r="B54" s="286"/>
      <c r="C54" s="288"/>
      <c r="D54" s="79" t="s">
        <v>247</v>
      </c>
      <c r="E54" s="288"/>
      <c r="F54" s="290"/>
      <c r="G54" s="288"/>
      <c r="H54" s="333"/>
      <c r="I54" s="54" t="s">
        <v>248</v>
      </c>
      <c r="J54" s="54" t="s">
        <v>213</v>
      </c>
      <c r="K54" s="50" t="s">
        <v>209</v>
      </c>
      <c r="L54" s="82" t="s">
        <v>211</v>
      </c>
      <c r="M54" s="335"/>
      <c r="N54" s="208" t="s">
        <v>566</v>
      </c>
    </row>
    <row r="55" spans="1:14" ht="62.4" customHeight="1" x14ac:dyDescent="0.3">
      <c r="A55" s="284"/>
      <c r="B55" s="286"/>
      <c r="C55" s="288"/>
      <c r="D55" s="79" t="s">
        <v>249</v>
      </c>
      <c r="E55" s="288"/>
      <c r="F55" s="290"/>
      <c r="G55" s="288"/>
      <c r="H55" s="324"/>
      <c r="I55" s="54" t="s">
        <v>250</v>
      </c>
      <c r="J55" s="54" t="s">
        <v>212</v>
      </c>
      <c r="K55" s="54" t="s">
        <v>209</v>
      </c>
      <c r="L55" s="82" t="s">
        <v>211</v>
      </c>
      <c r="M55" s="335"/>
      <c r="N55" s="208" t="s">
        <v>567</v>
      </c>
    </row>
    <row r="56" spans="1:14" ht="71.400000000000006" customHeight="1" thickBot="1" x14ac:dyDescent="0.35">
      <c r="A56" s="328"/>
      <c r="B56" s="329"/>
      <c r="C56" s="330"/>
      <c r="D56" s="90"/>
      <c r="E56" s="330"/>
      <c r="F56" s="331"/>
      <c r="G56" s="330"/>
      <c r="H56" s="91" t="s">
        <v>157</v>
      </c>
      <c r="I56" s="207" t="s">
        <v>251</v>
      </c>
      <c r="J56" s="93" t="s">
        <v>210</v>
      </c>
      <c r="K56" s="93" t="s">
        <v>209</v>
      </c>
      <c r="L56" s="93"/>
      <c r="M56" s="336"/>
      <c r="N56" s="209" t="s">
        <v>568</v>
      </c>
    </row>
    <row r="57" spans="1:14" ht="108" customHeight="1" thickBot="1" x14ac:dyDescent="0.35">
      <c r="A57" s="283" t="s">
        <v>584</v>
      </c>
      <c r="B57" s="443" t="s">
        <v>580</v>
      </c>
      <c r="C57" s="444" t="s">
        <v>583</v>
      </c>
      <c r="D57" s="210" t="s">
        <v>585</v>
      </c>
      <c r="E57" s="446" t="s">
        <v>137</v>
      </c>
      <c r="F57" s="447" t="s">
        <v>65</v>
      </c>
      <c r="G57" s="444" t="s">
        <v>0</v>
      </c>
      <c r="H57" s="447" t="s">
        <v>159</v>
      </c>
      <c r="I57" s="225" t="s">
        <v>593</v>
      </c>
      <c r="J57" s="211" t="s">
        <v>569</v>
      </c>
      <c r="K57" s="218" t="s">
        <v>450</v>
      </c>
      <c r="L57" s="218" t="s">
        <v>570</v>
      </c>
      <c r="M57" s="448" t="s">
        <v>571</v>
      </c>
    </row>
    <row r="58" spans="1:14" ht="39" customHeight="1" x14ac:dyDescent="0.3">
      <c r="A58" s="284"/>
      <c r="B58" s="429"/>
      <c r="C58" s="445"/>
      <c r="D58" s="450" t="s">
        <v>586</v>
      </c>
      <c r="E58" s="431"/>
      <c r="F58" s="436"/>
      <c r="G58" s="445"/>
      <c r="H58" s="436"/>
      <c r="I58" s="453" t="s">
        <v>594</v>
      </c>
      <c r="J58" s="455" t="s">
        <v>569</v>
      </c>
      <c r="K58" s="457" t="s">
        <v>450</v>
      </c>
      <c r="L58" s="457" t="s">
        <v>570</v>
      </c>
      <c r="M58" s="441"/>
    </row>
    <row r="59" spans="1:14" ht="36" customHeight="1" x14ac:dyDescent="0.3">
      <c r="A59" s="284"/>
      <c r="B59" s="429"/>
      <c r="C59" s="445"/>
      <c r="D59" s="451"/>
      <c r="E59" s="431"/>
      <c r="F59" s="436"/>
      <c r="G59" s="445"/>
      <c r="H59" s="438"/>
      <c r="I59" s="454"/>
      <c r="J59" s="456"/>
      <c r="K59" s="456"/>
      <c r="L59" s="456"/>
      <c r="M59" s="449"/>
    </row>
    <row r="60" spans="1:14" ht="49.8" customHeight="1" thickBot="1" x14ac:dyDescent="0.35">
      <c r="A60" s="284"/>
      <c r="B60" s="429"/>
      <c r="C60" s="445"/>
      <c r="D60" s="452"/>
      <c r="E60" s="431"/>
      <c r="F60" s="436"/>
      <c r="G60" s="428"/>
      <c r="H60" s="216" t="s">
        <v>157</v>
      </c>
      <c r="I60" s="226" t="s">
        <v>595</v>
      </c>
      <c r="J60" s="217"/>
      <c r="K60" s="218"/>
      <c r="L60" s="218"/>
      <c r="M60" s="215"/>
    </row>
    <row r="61" spans="1:14" ht="58.8" customHeight="1" x14ac:dyDescent="0.3">
      <c r="A61" s="284"/>
      <c r="B61" s="429" t="s">
        <v>581</v>
      </c>
      <c r="C61" s="431" t="s">
        <v>153</v>
      </c>
      <c r="D61" s="212" t="s">
        <v>587</v>
      </c>
      <c r="E61" s="458" t="s">
        <v>136</v>
      </c>
      <c r="F61" s="438" t="s">
        <v>64</v>
      </c>
      <c r="G61" s="458" t="s">
        <v>1</v>
      </c>
      <c r="H61" s="438" t="s">
        <v>159</v>
      </c>
      <c r="I61" s="214" t="s">
        <v>596</v>
      </c>
      <c r="J61" s="211" t="s">
        <v>569</v>
      </c>
      <c r="K61" s="218" t="s">
        <v>450</v>
      </c>
      <c r="L61" s="218" t="s">
        <v>570</v>
      </c>
      <c r="M61" s="428" t="s">
        <v>571</v>
      </c>
    </row>
    <row r="62" spans="1:14" ht="99" customHeight="1" x14ac:dyDescent="0.3">
      <c r="A62" s="284"/>
      <c r="B62" s="429"/>
      <c r="C62" s="431"/>
      <c r="D62" s="212" t="s">
        <v>588</v>
      </c>
      <c r="E62" s="459"/>
      <c r="F62" s="439"/>
      <c r="G62" s="459"/>
      <c r="H62" s="439"/>
      <c r="I62" s="226" t="s">
        <v>597</v>
      </c>
      <c r="J62" s="218" t="s">
        <v>572</v>
      </c>
      <c r="K62" s="218" t="s">
        <v>573</v>
      </c>
      <c r="L62" s="218" t="s">
        <v>194</v>
      </c>
      <c r="M62" s="428"/>
    </row>
    <row r="63" spans="1:14" ht="55.2" customHeight="1" x14ac:dyDescent="0.3">
      <c r="A63" s="284"/>
      <c r="B63" s="429"/>
      <c r="C63" s="431"/>
      <c r="D63" s="212" t="s">
        <v>589</v>
      </c>
      <c r="E63" s="460"/>
      <c r="F63" s="461"/>
      <c r="G63" s="460"/>
      <c r="H63" s="461"/>
      <c r="I63" s="226" t="s">
        <v>598</v>
      </c>
      <c r="J63" s="218" t="s">
        <v>574</v>
      </c>
      <c r="K63" s="218" t="s">
        <v>450</v>
      </c>
      <c r="L63" s="218" t="s">
        <v>156</v>
      </c>
      <c r="M63" s="428"/>
    </row>
    <row r="64" spans="1:14" ht="45.6" customHeight="1" x14ac:dyDescent="0.3">
      <c r="A64" s="284"/>
      <c r="B64" s="429"/>
      <c r="C64" s="431"/>
      <c r="D64" s="218"/>
      <c r="E64" s="219"/>
      <c r="F64" s="220"/>
      <c r="G64" s="219"/>
      <c r="H64" s="216" t="s">
        <v>157</v>
      </c>
      <c r="I64" s="226" t="s">
        <v>595</v>
      </c>
      <c r="J64" s="218" t="s">
        <v>575</v>
      </c>
      <c r="K64" s="218" t="s">
        <v>450</v>
      </c>
      <c r="L64" s="218"/>
      <c r="M64" s="428"/>
    </row>
    <row r="65" spans="1:15" ht="89.4" customHeight="1" x14ac:dyDescent="0.3">
      <c r="A65" s="284"/>
      <c r="B65" s="429" t="s">
        <v>582</v>
      </c>
      <c r="C65" s="431" t="s">
        <v>153</v>
      </c>
      <c r="D65" s="212" t="s">
        <v>590</v>
      </c>
      <c r="E65" s="431" t="s">
        <v>138</v>
      </c>
      <c r="F65" s="436" t="s">
        <v>65</v>
      </c>
      <c r="G65" s="431" t="s">
        <v>0</v>
      </c>
      <c r="H65" s="438" t="s">
        <v>154</v>
      </c>
      <c r="I65" s="226" t="s">
        <v>599</v>
      </c>
      <c r="J65" s="224" t="s">
        <v>574</v>
      </c>
      <c r="K65" s="218" t="s">
        <v>450</v>
      </c>
      <c r="L65" s="218" t="s">
        <v>156</v>
      </c>
      <c r="M65" s="440" t="s">
        <v>164</v>
      </c>
    </row>
    <row r="66" spans="1:15" ht="97.8" customHeight="1" x14ac:dyDescent="0.3">
      <c r="A66" s="284"/>
      <c r="B66" s="429"/>
      <c r="C66" s="431"/>
      <c r="D66" s="212" t="s">
        <v>591</v>
      </c>
      <c r="E66" s="431"/>
      <c r="F66" s="436"/>
      <c r="G66" s="431"/>
      <c r="H66" s="439"/>
      <c r="I66" s="226" t="s">
        <v>600</v>
      </c>
      <c r="J66" s="218" t="s">
        <v>576</v>
      </c>
      <c r="K66" s="218" t="s">
        <v>450</v>
      </c>
      <c r="L66" s="218" t="s">
        <v>577</v>
      </c>
      <c r="M66" s="441"/>
    </row>
    <row r="67" spans="1:15" ht="66" customHeight="1" x14ac:dyDescent="0.3">
      <c r="A67" s="284"/>
      <c r="B67" s="429"/>
      <c r="C67" s="431"/>
      <c r="D67" s="212" t="s">
        <v>592</v>
      </c>
      <c r="E67" s="431"/>
      <c r="F67" s="436"/>
      <c r="G67" s="431"/>
      <c r="H67" s="439"/>
      <c r="I67" s="226" t="s">
        <v>601</v>
      </c>
      <c r="J67" s="218" t="s">
        <v>578</v>
      </c>
      <c r="K67" s="218" t="s">
        <v>450</v>
      </c>
      <c r="L67" s="218" t="s">
        <v>577</v>
      </c>
      <c r="M67" s="441"/>
    </row>
    <row r="68" spans="1:15" ht="72.599999999999994" customHeight="1" thickBot="1" x14ac:dyDescent="0.35">
      <c r="A68" s="328"/>
      <c r="B68" s="430"/>
      <c r="C68" s="431"/>
      <c r="D68" s="221"/>
      <c r="E68" s="432"/>
      <c r="F68" s="437"/>
      <c r="G68" s="432"/>
      <c r="H68" s="222" t="s">
        <v>157</v>
      </c>
      <c r="I68" s="227" t="s">
        <v>595</v>
      </c>
      <c r="J68" s="223" t="s">
        <v>579</v>
      </c>
      <c r="K68" s="213" t="s">
        <v>450</v>
      </c>
      <c r="L68" s="223"/>
      <c r="M68" s="442"/>
    </row>
    <row r="69" spans="1:15" ht="131.4" customHeight="1" x14ac:dyDescent="0.3">
      <c r="A69" s="464" t="s">
        <v>606</v>
      </c>
      <c r="B69" s="286" t="s">
        <v>252</v>
      </c>
      <c r="C69" s="204" t="s">
        <v>153</v>
      </c>
      <c r="D69" s="53" t="s">
        <v>423</v>
      </c>
      <c r="E69" s="53" t="s">
        <v>136</v>
      </c>
      <c r="F69" s="53" t="s">
        <v>64</v>
      </c>
      <c r="G69" s="53" t="s">
        <v>1</v>
      </c>
      <c r="H69" s="278" t="s">
        <v>159</v>
      </c>
      <c r="I69" s="205" t="s">
        <v>426</v>
      </c>
      <c r="J69" s="53" t="s">
        <v>412</v>
      </c>
      <c r="K69" s="280" t="s">
        <v>175</v>
      </c>
      <c r="L69" s="82" t="s">
        <v>602</v>
      </c>
      <c r="M69" s="280" t="s">
        <v>286</v>
      </c>
      <c r="N69" s="154" t="s">
        <v>609</v>
      </c>
    </row>
    <row r="70" spans="1:15" ht="56.4" customHeight="1" x14ac:dyDescent="0.3">
      <c r="A70" s="465"/>
      <c r="B70" s="286"/>
      <c r="C70" s="288" t="s">
        <v>153</v>
      </c>
      <c r="D70" s="53" t="s">
        <v>607</v>
      </c>
      <c r="E70" s="288" t="s">
        <v>136</v>
      </c>
      <c r="F70" s="290" t="s">
        <v>64</v>
      </c>
      <c r="G70" s="286" t="s">
        <v>1</v>
      </c>
      <c r="H70" s="295"/>
      <c r="I70" s="54" t="s">
        <v>427</v>
      </c>
      <c r="J70" s="228" t="s">
        <v>414</v>
      </c>
      <c r="K70" s="321"/>
      <c r="L70" s="82" t="s">
        <v>603</v>
      </c>
      <c r="M70" s="321"/>
      <c r="N70" s="152" t="s">
        <v>610</v>
      </c>
    </row>
    <row r="71" spans="1:15" ht="69" customHeight="1" x14ac:dyDescent="0.3">
      <c r="A71" s="465"/>
      <c r="B71" s="286"/>
      <c r="C71" s="288"/>
      <c r="D71" s="286" t="s">
        <v>253</v>
      </c>
      <c r="E71" s="288"/>
      <c r="F71" s="290"/>
      <c r="G71" s="286"/>
      <c r="H71" s="295"/>
      <c r="I71" s="230" t="s">
        <v>428</v>
      </c>
      <c r="J71" s="53" t="s">
        <v>416</v>
      </c>
      <c r="K71" s="467"/>
      <c r="L71" s="278" t="s">
        <v>602</v>
      </c>
      <c r="M71" s="321"/>
      <c r="N71" s="462" t="s">
        <v>611</v>
      </c>
    </row>
    <row r="72" spans="1:15" ht="66" customHeight="1" x14ac:dyDescent="0.3">
      <c r="A72" s="465"/>
      <c r="B72" s="286"/>
      <c r="C72" s="288"/>
      <c r="D72" s="286"/>
      <c r="E72" s="288"/>
      <c r="F72" s="290"/>
      <c r="G72" s="286"/>
      <c r="H72" s="295"/>
      <c r="I72" s="54" t="s">
        <v>429</v>
      </c>
      <c r="J72" s="228" t="s">
        <v>418</v>
      </c>
      <c r="K72" s="321"/>
      <c r="L72" s="279"/>
      <c r="M72" s="321"/>
      <c r="N72" s="463"/>
    </row>
    <row r="73" spans="1:15" ht="105" customHeight="1" x14ac:dyDescent="0.3">
      <c r="A73" s="465"/>
      <c r="B73" s="286"/>
      <c r="C73" s="288"/>
      <c r="D73" s="286" t="s">
        <v>608</v>
      </c>
      <c r="E73" s="288"/>
      <c r="F73" s="290"/>
      <c r="G73" s="286"/>
      <c r="H73" s="295"/>
      <c r="I73" s="231" t="s">
        <v>430</v>
      </c>
      <c r="J73" s="54" t="s">
        <v>418</v>
      </c>
      <c r="K73" s="321"/>
      <c r="L73" s="293" t="s">
        <v>419</v>
      </c>
      <c r="M73" s="321"/>
      <c r="N73" s="233"/>
    </row>
    <row r="74" spans="1:15" ht="86.4" customHeight="1" x14ac:dyDescent="0.3">
      <c r="A74" s="465"/>
      <c r="B74" s="286"/>
      <c r="C74" s="288"/>
      <c r="D74" s="286"/>
      <c r="E74" s="288"/>
      <c r="F74" s="290"/>
      <c r="G74" s="286"/>
      <c r="H74" s="279"/>
      <c r="I74" s="231" t="s">
        <v>431</v>
      </c>
      <c r="J74" s="54" t="s">
        <v>418</v>
      </c>
      <c r="K74" s="321"/>
      <c r="L74" s="293"/>
      <c r="M74" s="281"/>
      <c r="N74" s="234"/>
    </row>
    <row r="75" spans="1:15" ht="71.400000000000006" customHeight="1" x14ac:dyDescent="0.3">
      <c r="A75" s="465"/>
      <c r="B75" s="286"/>
      <c r="C75" s="288"/>
      <c r="D75" s="53"/>
      <c r="E75" s="288"/>
      <c r="F75" s="290"/>
      <c r="G75" s="286"/>
      <c r="H75" s="57" t="s">
        <v>157</v>
      </c>
      <c r="I75" s="232" t="s">
        <v>432</v>
      </c>
      <c r="J75" s="54" t="s">
        <v>188</v>
      </c>
      <c r="K75" s="281"/>
      <c r="L75" s="54" t="s">
        <v>176</v>
      </c>
      <c r="M75" s="79"/>
      <c r="N75" s="235" t="s">
        <v>612</v>
      </c>
    </row>
    <row r="76" spans="1:15" ht="52.8" customHeight="1" x14ac:dyDescent="0.3">
      <c r="A76" s="465"/>
      <c r="B76" s="280" t="s">
        <v>254</v>
      </c>
      <c r="C76" s="288" t="s">
        <v>153</v>
      </c>
      <c r="D76" s="53" t="s">
        <v>255</v>
      </c>
      <c r="E76" s="288" t="s">
        <v>136</v>
      </c>
      <c r="F76" s="290" t="s">
        <v>64</v>
      </c>
      <c r="G76" s="288" t="s">
        <v>1</v>
      </c>
      <c r="H76" s="293" t="s">
        <v>159</v>
      </c>
      <c r="I76" s="54" t="s">
        <v>289</v>
      </c>
      <c r="J76" s="54" t="s">
        <v>216</v>
      </c>
      <c r="K76" s="293" t="s">
        <v>177</v>
      </c>
      <c r="L76" s="54" t="s">
        <v>604</v>
      </c>
      <c r="M76" s="468" t="s">
        <v>287</v>
      </c>
      <c r="N76" s="152" t="s">
        <v>613</v>
      </c>
    </row>
    <row r="77" spans="1:15" ht="100.8" customHeight="1" x14ac:dyDescent="0.3">
      <c r="A77" s="465"/>
      <c r="B77" s="321"/>
      <c r="C77" s="288"/>
      <c r="D77" s="53" t="s">
        <v>256</v>
      </c>
      <c r="E77" s="288"/>
      <c r="F77" s="290"/>
      <c r="G77" s="288"/>
      <c r="H77" s="293"/>
      <c r="I77" s="54" t="s">
        <v>433</v>
      </c>
      <c r="J77" s="54" t="s">
        <v>421</v>
      </c>
      <c r="K77" s="293"/>
      <c r="L77" s="82" t="s">
        <v>605</v>
      </c>
      <c r="M77" s="468"/>
      <c r="N77" s="236" t="s">
        <v>614</v>
      </c>
    </row>
    <row r="78" spans="1:15" ht="102" customHeight="1" thickBot="1" x14ac:dyDescent="0.35">
      <c r="A78" s="466"/>
      <c r="B78" s="281"/>
      <c r="C78" s="288"/>
      <c r="D78" s="53">
        <f>[5]DESCRIPCION!D75</f>
        <v>0</v>
      </c>
      <c r="E78" s="288"/>
      <c r="F78" s="290"/>
      <c r="G78" s="288"/>
      <c r="H78" s="57" t="s">
        <v>157</v>
      </c>
      <c r="I78" s="232" t="s">
        <v>432</v>
      </c>
      <c r="J78" s="54" t="s">
        <v>288</v>
      </c>
      <c r="K78" s="293"/>
      <c r="L78" s="54" t="s">
        <v>176</v>
      </c>
      <c r="M78" s="229"/>
      <c r="N78" s="149" t="s">
        <v>615</v>
      </c>
    </row>
    <row r="79" spans="1:15" ht="77.400000000000006" customHeight="1" x14ac:dyDescent="0.3">
      <c r="A79" s="270" t="s">
        <v>541</v>
      </c>
      <c r="B79" s="272" t="s">
        <v>222</v>
      </c>
      <c r="C79" s="273" t="s">
        <v>153</v>
      </c>
      <c r="D79" s="272" t="s">
        <v>223</v>
      </c>
      <c r="E79" s="273" t="s">
        <v>137</v>
      </c>
      <c r="F79" s="273" t="s">
        <v>64</v>
      </c>
      <c r="G79" s="272" t="s">
        <v>1</v>
      </c>
      <c r="H79" s="273" t="s">
        <v>159</v>
      </c>
      <c r="I79" s="66" t="s">
        <v>224</v>
      </c>
      <c r="J79" s="66" t="s">
        <v>323</v>
      </c>
      <c r="K79" s="272" t="s">
        <v>155</v>
      </c>
      <c r="L79" s="66" t="s">
        <v>192</v>
      </c>
      <c r="M79" s="479" t="s">
        <v>324</v>
      </c>
      <c r="N79" s="196" t="s">
        <v>542</v>
      </c>
      <c r="O79" s="480">
        <v>1</v>
      </c>
    </row>
    <row r="80" spans="1:15" ht="98.4" customHeight="1" x14ac:dyDescent="0.3">
      <c r="A80" s="271"/>
      <c r="B80" s="243"/>
      <c r="C80" s="243"/>
      <c r="D80" s="244"/>
      <c r="E80" s="243"/>
      <c r="F80" s="243"/>
      <c r="G80" s="243"/>
      <c r="H80" s="243"/>
      <c r="I80" s="296" t="s">
        <v>325</v>
      </c>
      <c r="J80" s="296" t="s">
        <v>304</v>
      </c>
      <c r="K80" s="243"/>
      <c r="L80" s="296" t="s">
        <v>192</v>
      </c>
      <c r="M80" s="250"/>
      <c r="N80" s="367" t="s">
        <v>543</v>
      </c>
      <c r="O80" s="243"/>
    </row>
    <row r="81" spans="1:15" ht="84.6" customHeight="1" x14ac:dyDescent="0.3">
      <c r="A81" s="271"/>
      <c r="B81" s="243"/>
      <c r="C81" s="243"/>
      <c r="D81" s="296" t="s">
        <v>225</v>
      </c>
      <c r="E81" s="243"/>
      <c r="F81" s="243"/>
      <c r="G81" s="243"/>
      <c r="H81" s="244"/>
      <c r="I81" s="393"/>
      <c r="J81" s="244"/>
      <c r="K81" s="243"/>
      <c r="L81" s="244"/>
      <c r="M81" s="250"/>
      <c r="N81" s="244"/>
      <c r="O81" s="243"/>
    </row>
    <row r="82" spans="1:15" ht="48.6" customHeight="1" x14ac:dyDescent="0.3">
      <c r="A82" s="271"/>
      <c r="B82" s="244"/>
      <c r="C82" s="244"/>
      <c r="D82" s="244"/>
      <c r="E82" s="244"/>
      <c r="F82" s="244"/>
      <c r="G82" s="244"/>
      <c r="H82" s="71" t="s">
        <v>157</v>
      </c>
      <c r="I82" s="146" t="s">
        <v>183</v>
      </c>
      <c r="J82" s="73" t="s">
        <v>184</v>
      </c>
      <c r="K82" s="244"/>
      <c r="L82" s="69" t="s">
        <v>158</v>
      </c>
      <c r="M82" s="247"/>
      <c r="N82" s="69" t="s">
        <v>544</v>
      </c>
      <c r="O82" s="244"/>
    </row>
  </sheetData>
  <mergeCells count="186">
    <mergeCell ref="M79:M82"/>
    <mergeCell ref="O79:O82"/>
    <mergeCell ref="I80:I81"/>
    <mergeCell ref="J80:J81"/>
    <mergeCell ref="L80:L81"/>
    <mergeCell ref="N80:N81"/>
    <mergeCell ref="D81:D82"/>
    <mergeCell ref="A79:A82"/>
    <mergeCell ref="B79:B82"/>
    <mergeCell ref="C79:C82"/>
    <mergeCell ref="D79:D80"/>
    <mergeCell ref="E79:E82"/>
    <mergeCell ref="F79:F82"/>
    <mergeCell ref="G79:G82"/>
    <mergeCell ref="H79:H81"/>
    <mergeCell ref="K79:K82"/>
    <mergeCell ref="N71:N72"/>
    <mergeCell ref="A69:A78"/>
    <mergeCell ref="B69:B75"/>
    <mergeCell ref="H69:H74"/>
    <mergeCell ref="K69:K75"/>
    <mergeCell ref="M69:M74"/>
    <mergeCell ref="C70:C75"/>
    <mergeCell ref="E70:E75"/>
    <mergeCell ref="F70:F75"/>
    <mergeCell ref="G70:G75"/>
    <mergeCell ref="D71:D72"/>
    <mergeCell ref="L71:L72"/>
    <mergeCell ref="D73:D74"/>
    <mergeCell ref="L73:L74"/>
    <mergeCell ref="B76:B78"/>
    <mergeCell ref="C76:C78"/>
    <mergeCell ref="E76:E78"/>
    <mergeCell ref="F76:F78"/>
    <mergeCell ref="G76:G78"/>
    <mergeCell ref="H76:H77"/>
    <mergeCell ref="K76:K78"/>
    <mergeCell ref="M76:M77"/>
    <mergeCell ref="F65:F68"/>
    <mergeCell ref="G65:G68"/>
    <mergeCell ref="H65:H67"/>
    <mergeCell ref="M65:M68"/>
    <mergeCell ref="M53:M56"/>
    <mergeCell ref="A57:A68"/>
    <mergeCell ref="B57:B60"/>
    <mergeCell ref="C57:C60"/>
    <mergeCell ref="E57:E60"/>
    <mergeCell ref="F57:F60"/>
    <mergeCell ref="G57:G60"/>
    <mergeCell ref="H57:H59"/>
    <mergeCell ref="M57:M59"/>
    <mergeCell ref="D58:D60"/>
    <mergeCell ref="I58:I59"/>
    <mergeCell ref="J58:J59"/>
    <mergeCell ref="K58:K59"/>
    <mergeCell ref="L58:L59"/>
    <mergeCell ref="B61:B64"/>
    <mergeCell ref="C61:C64"/>
    <mergeCell ref="E61:E63"/>
    <mergeCell ref="F61:F63"/>
    <mergeCell ref="G61:G63"/>
    <mergeCell ref="H61:H63"/>
    <mergeCell ref="M61:M64"/>
    <mergeCell ref="B65:B68"/>
    <mergeCell ref="C65:C68"/>
    <mergeCell ref="E65:E68"/>
    <mergeCell ref="F39:F40"/>
    <mergeCell ref="G39:G40"/>
    <mergeCell ref="H39:H40"/>
    <mergeCell ref="A53:A56"/>
    <mergeCell ref="B53:B56"/>
    <mergeCell ref="C53:C56"/>
    <mergeCell ref="E53:E56"/>
    <mergeCell ref="F53:F56"/>
    <mergeCell ref="G53:G56"/>
    <mergeCell ref="H53:H55"/>
    <mergeCell ref="A42:A45"/>
    <mergeCell ref="B42:B45"/>
    <mergeCell ref="C42:C45"/>
    <mergeCell ref="D42:D43"/>
    <mergeCell ref="E42:E45"/>
    <mergeCell ref="F42:F45"/>
    <mergeCell ref="G42:G45"/>
    <mergeCell ref="H42:H44"/>
    <mergeCell ref="D44:D45"/>
    <mergeCell ref="A49:A52"/>
    <mergeCell ref="O25:O28"/>
    <mergeCell ref="O30:O31"/>
    <mergeCell ref="C25:C29"/>
    <mergeCell ref="E25:E28"/>
    <mergeCell ref="F25:F28"/>
    <mergeCell ref="G25:G28"/>
    <mergeCell ref="H25:H27"/>
    <mergeCell ref="M25:M28"/>
    <mergeCell ref="M30:M32"/>
    <mergeCell ref="C30:C32"/>
    <mergeCell ref="E30:E32"/>
    <mergeCell ref="F30:F32"/>
    <mergeCell ref="G30:G32"/>
    <mergeCell ref="H30:H31"/>
    <mergeCell ref="A1:A4"/>
    <mergeCell ref="B1:I2"/>
    <mergeCell ref="J1:L1"/>
    <mergeCell ref="M1:M4"/>
    <mergeCell ref="J2:L2"/>
    <mergeCell ref="B3:I4"/>
    <mergeCell ref="J3:L3"/>
    <mergeCell ref="J4:L4"/>
    <mergeCell ref="D11:D12"/>
    <mergeCell ref="A10:A16"/>
    <mergeCell ref="B10:B12"/>
    <mergeCell ref="C10:C12"/>
    <mergeCell ref="E10:E12"/>
    <mergeCell ref="B13:B16"/>
    <mergeCell ref="C13:C16"/>
    <mergeCell ref="E13:E16"/>
    <mergeCell ref="A5:M5"/>
    <mergeCell ref="B6:M6"/>
    <mergeCell ref="B7:M7"/>
    <mergeCell ref="A8:M8"/>
    <mergeCell ref="F10:F12"/>
    <mergeCell ref="G10:G12"/>
    <mergeCell ref="H10:H11"/>
    <mergeCell ref="M10:M12"/>
    <mergeCell ref="F13:F16"/>
    <mergeCell ref="G13:G16"/>
    <mergeCell ref="H13:H15"/>
    <mergeCell ref="M13:M16"/>
    <mergeCell ref="D15:D16"/>
    <mergeCell ref="A25:A32"/>
    <mergeCell ref="B25:B29"/>
    <mergeCell ref="M33:M38"/>
    <mergeCell ref="K42:K45"/>
    <mergeCell ref="M42:M45"/>
    <mergeCell ref="I43:I44"/>
    <mergeCell ref="J43:J44"/>
    <mergeCell ref="L43:L44"/>
    <mergeCell ref="B30:B32"/>
    <mergeCell ref="M17:M21"/>
    <mergeCell ref="M22:M24"/>
    <mergeCell ref="A39:A41"/>
    <mergeCell ref="B39:B41"/>
    <mergeCell ref="C39:C41"/>
    <mergeCell ref="E39:E40"/>
    <mergeCell ref="A17:A21"/>
    <mergeCell ref="B17:B21"/>
    <mergeCell ref="C17:C21"/>
    <mergeCell ref="E17:E21"/>
    <mergeCell ref="F17:F21"/>
    <mergeCell ref="G17:G21"/>
    <mergeCell ref="H17:H20"/>
    <mergeCell ref="A22:A24"/>
    <mergeCell ref="B22:B24"/>
    <mergeCell ref="C22:C24"/>
    <mergeCell ref="E22:E24"/>
    <mergeCell ref="F22:F24"/>
    <mergeCell ref="G22:G24"/>
    <mergeCell ref="H22:H23"/>
    <mergeCell ref="N34:N36"/>
    <mergeCell ref="A33:A38"/>
    <mergeCell ref="B33:B38"/>
    <mergeCell ref="C33:C38"/>
    <mergeCell ref="E33:E38"/>
    <mergeCell ref="F33:F38"/>
    <mergeCell ref="G33:G38"/>
    <mergeCell ref="H33:H37"/>
    <mergeCell ref="K33:K37"/>
    <mergeCell ref="L33:L37"/>
    <mergeCell ref="I34:I36"/>
    <mergeCell ref="J34:J37"/>
    <mergeCell ref="B49:B52"/>
    <mergeCell ref="C49:C52"/>
    <mergeCell ref="E49:E52"/>
    <mergeCell ref="F49:F52"/>
    <mergeCell ref="G49:G52"/>
    <mergeCell ref="H49:H51"/>
    <mergeCell ref="M49:M52"/>
    <mergeCell ref="N43:N44"/>
    <mergeCell ref="A46:A48"/>
    <mergeCell ref="B46:B48"/>
    <mergeCell ref="C46:C48"/>
    <mergeCell ref="E46:E48"/>
    <mergeCell ref="F46:F48"/>
    <mergeCell ref="G46:G48"/>
    <mergeCell ref="H46:H47"/>
    <mergeCell ref="M46:M48"/>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D0A6-F8FA-4A90-A4D5-148098E4D897}">
  <sheetPr>
    <tabColor rgb="FFE36C09"/>
  </sheetPr>
  <dimension ref="A1:O20"/>
  <sheetViews>
    <sheetView zoomScale="55" zoomScaleNormal="55" workbookViewId="0">
      <selection activeCell="O16" sqref="O16:O18"/>
    </sheetView>
  </sheetViews>
  <sheetFormatPr baseColWidth="10" defaultColWidth="14.44140625" defaultRowHeight="15" customHeight="1" x14ac:dyDescent="0.3"/>
  <cols>
    <col min="1" max="1" width="59.44140625" style="42" customWidth="1"/>
    <col min="2" max="2" width="30.33203125" style="43" customWidth="1"/>
    <col min="3" max="3" width="23.88671875" style="42" bestFit="1" customWidth="1"/>
    <col min="4" max="4" width="38.6640625" style="43" customWidth="1"/>
    <col min="5" max="5" width="18.6640625" style="42" bestFit="1" customWidth="1"/>
    <col min="6" max="6" width="15.44140625" style="42" customWidth="1"/>
    <col min="7" max="7" width="18" style="42" bestFit="1" customWidth="1"/>
    <col min="8" max="8" width="28" style="42" bestFit="1" customWidth="1"/>
    <col min="9" max="9" width="68.6640625" style="42" bestFit="1" customWidth="1"/>
    <col min="10" max="10" width="34.33203125" style="42" customWidth="1"/>
    <col min="11" max="11" width="24.44140625" style="42" customWidth="1"/>
    <col min="12" max="12" width="15.21875" style="42" customWidth="1"/>
    <col min="13" max="13" width="32.88671875" style="42" customWidth="1"/>
    <col min="14" max="14" width="52.77734375" style="42" bestFit="1" customWidth="1"/>
    <col min="15" max="15" width="39.33203125" style="42" bestFit="1" customWidth="1"/>
    <col min="16" max="16384" width="14.44140625" style="42"/>
  </cols>
  <sheetData>
    <row r="1" spans="1:15" ht="15.75" customHeight="1" x14ac:dyDescent="0.3">
      <c r="A1" s="257"/>
      <c r="B1" s="300" t="s">
        <v>434</v>
      </c>
      <c r="C1" s="301"/>
      <c r="D1" s="301"/>
      <c r="E1" s="301"/>
      <c r="F1" s="301"/>
      <c r="G1" s="301"/>
      <c r="H1" s="301"/>
      <c r="I1" s="302"/>
      <c r="J1" s="306" t="s">
        <v>142</v>
      </c>
      <c r="K1" s="307"/>
      <c r="L1" s="308"/>
      <c r="M1" s="309"/>
    </row>
    <row r="2" spans="1:15" ht="15.75" customHeight="1" x14ac:dyDescent="0.3">
      <c r="A2" s="298"/>
      <c r="B2" s="303"/>
      <c r="C2" s="304"/>
      <c r="D2" s="304"/>
      <c r="E2" s="304"/>
      <c r="F2" s="304"/>
      <c r="G2" s="304"/>
      <c r="H2" s="304"/>
      <c r="I2" s="305"/>
      <c r="J2" s="312" t="s">
        <v>143</v>
      </c>
      <c r="K2" s="313"/>
      <c r="L2" s="314"/>
      <c r="M2" s="310"/>
    </row>
    <row r="3" spans="1:15" ht="15.75" customHeight="1" x14ac:dyDescent="0.3">
      <c r="A3" s="298"/>
      <c r="B3" s="245" t="s">
        <v>144</v>
      </c>
      <c r="C3" s="315"/>
      <c r="D3" s="315"/>
      <c r="E3" s="315"/>
      <c r="F3" s="315"/>
      <c r="G3" s="315"/>
      <c r="H3" s="315"/>
      <c r="I3" s="316"/>
      <c r="J3" s="312" t="s">
        <v>145</v>
      </c>
      <c r="K3" s="313"/>
      <c r="L3" s="314"/>
      <c r="M3" s="310"/>
    </row>
    <row r="4" spans="1:15" ht="15.75" customHeight="1" x14ac:dyDescent="0.3">
      <c r="A4" s="299"/>
      <c r="B4" s="303"/>
      <c r="C4" s="304"/>
      <c r="D4" s="304"/>
      <c r="E4" s="304"/>
      <c r="F4" s="304"/>
      <c r="G4" s="304"/>
      <c r="H4" s="304"/>
      <c r="I4" s="305"/>
      <c r="J4" s="312" t="s">
        <v>146</v>
      </c>
      <c r="K4" s="313"/>
      <c r="L4" s="314"/>
      <c r="M4" s="311"/>
    </row>
    <row r="5" spans="1:15" ht="15" customHeight="1" x14ac:dyDescent="0.3">
      <c r="A5" s="317"/>
      <c r="B5" s="313"/>
      <c r="C5" s="313"/>
      <c r="D5" s="313"/>
      <c r="E5" s="313"/>
      <c r="F5" s="313"/>
      <c r="G5" s="313"/>
      <c r="H5" s="313"/>
      <c r="I5" s="313"/>
      <c r="J5" s="313"/>
      <c r="K5" s="313"/>
      <c r="L5" s="313"/>
      <c r="M5" s="318"/>
    </row>
    <row r="6" spans="1:15" ht="25.2" customHeight="1" x14ac:dyDescent="0.3">
      <c r="A6" s="37" t="s">
        <v>147</v>
      </c>
      <c r="B6" s="415" t="s">
        <v>148</v>
      </c>
      <c r="C6" s="416"/>
      <c r="D6" s="416"/>
      <c r="E6" s="416"/>
      <c r="F6" s="416"/>
      <c r="G6" s="416"/>
      <c r="H6" s="416"/>
      <c r="I6" s="416"/>
      <c r="J6" s="416"/>
      <c r="K6" s="416"/>
      <c r="L6" s="416"/>
      <c r="M6" s="417"/>
    </row>
    <row r="7" spans="1:15" ht="42.75" customHeight="1" x14ac:dyDescent="0.3">
      <c r="A7" s="37" t="s">
        <v>149</v>
      </c>
      <c r="B7" s="312" t="s">
        <v>150</v>
      </c>
      <c r="C7" s="313"/>
      <c r="D7" s="313"/>
      <c r="E7" s="313"/>
      <c r="F7" s="313"/>
      <c r="G7" s="313"/>
      <c r="H7" s="313"/>
      <c r="I7" s="313"/>
      <c r="J7" s="313"/>
      <c r="K7" s="313"/>
      <c r="L7" s="313"/>
      <c r="M7" s="318"/>
    </row>
    <row r="8" spans="1:15" ht="15" customHeight="1" thickBot="1" x14ac:dyDescent="0.35">
      <c r="A8" s="317"/>
      <c r="B8" s="313"/>
      <c r="C8" s="313"/>
      <c r="D8" s="313"/>
      <c r="E8" s="313"/>
      <c r="F8" s="313"/>
      <c r="G8" s="313"/>
      <c r="H8" s="313"/>
      <c r="I8" s="313"/>
      <c r="J8" s="313"/>
      <c r="K8" s="313"/>
      <c r="L8" s="313"/>
      <c r="M8" s="318"/>
    </row>
    <row r="9" spans="1:15" ht="75" customHeight="1" thickBot="1" x14ac:dyDescent="0.35">
      <c r="A9" s="131" t="s">
        <v>151</v>
      </c>
      <c r="B9" s="132" t="s">
        <v>326</v>
      </c>
      <c r="C9" s="132" t="s">
        <v>447</v>
      </c>
      <c r="D9" s="132" t="s">
        <v>152</v>
      </c>
      <c r="E9" s="132" t="s">
        <v>328</v>
      </c>
      <c r="F9" s="132" t="s">
        <v>80</v>
      </c>
      <c r="G9" s="132" t="s">
        <v>329</v>
      </c>
      <c r="H9" s="132" t="s">
        <v>330</v>
      </c>
      <c r="I9" s="133" t="s">
        <v>331</v>
      </c>
      <c r="J9" s="132" t="s">
        <v>332</v>
      </c>
      <c r="K9" s="132" t="s">
        <v>109</v>
      </c>
      <c r="L9" s="132" t="s">
        <v>333</v>
      </c>
      <c r="M9" s="134" t="s">
        <v>334</v>
      </c>
      <c r="N9" s="237" t="s">
        <v>623</v>
      </c>
      <c r="O9" s="238" t="s">
        <v>624</v>
      </c>
    </row>
    <row r="10" spans="1:15" ht="96.6" customHeight="1" thickBot="1" x14ac:dyDescent="0.35">
      <c r="A10" s="270" t="s">
        <v>354</v>
      </c>
      <c r="B10" s="272" t="s">
        <v>355</v>
      </c>
      <c r="C10" s="273" t="s">
        <v>153</v>
      </c>
      <c r="D10" s="66" t="s">
        <v>356</v>
      </c>
      <c r="E10" s="273" t="s">
        <v>136</v>
      </c>
      <c r="F10" s="273" t="s">
        <v>64</v>
      </c>
      <c r="G10" s="272" t="s">
        <v>1</v>
      </c>
      <c r="H10" s="273" t="s">
        <v>154</v>
      </c>
      <c r="I10" s="66" t="s">
        <v>359</v>
      </c>
      <c r="J10" s="66" t="s">
        <v>339</v>
      </c>
      <c r="K10" s="66" t="s">
        <v>340</v>
      </c>
      <c r="L10" s="145">
        <v>45565</v>
      </c>
      <c r="M10" s="296" t="s">
        <v>182</v>
      </c>
      <c r="N10" s="206" t="s">
        <v>616</v>
      </c>
      <c r="O10" s="206" t="s">
        <v>617</v>
      </c>
    </row>
    <row r="11" spans="1:15" ht="60.6" customHeight="1" x14ac:dyDescent="0.3">
      <c r="A11" s="394"/>
      <c r="B11" s="392"/>
      <c r="C11" s="392"/>
      <c r="D11" s="69" t="s">
        <v>357</v>
      </c>
      <c r="E11" s="392"/>
      <c r="F11" s="392"/>
      <c r="G11" s="392"/>
      <c r="H11" s="392"/>
      <c r="I11" s="69" t="s">
        <v>360</v>
      </c>
      <c r="J11" s="69" t="s">
        <v>341</v>
      </c>
      <c r="K11" s="66" t="s">
        <v>342</v>
      </c>
      <c r="L11" s="69" t="s">
        <v>343</v>
      </c>
      <c r="M11" s="392"/>
      <c r="N11" s="53" t="s">
        <v>618</v>
      </c>
      <c r="O11" s="53" t="s">
        <v>619</v>
      </c>
    </row>
    <row r="12" spans="1:15" ht="55.8" customHeight="1" x14ac:dyDescent="0.3">
      <c r="A12" s="394"/>
      <c r="B12" s="392"/>
      <c r="C12" s="392"/>
      <c r="D12" s="69"/>
      <c r="E12" s="392"/>
      <c r="F12" s="392"/>
      <c r="G12" s="392"/>
      <c r="H12" s="392"/>
      <c r="I12" s="129" t="s">
        <v>361</v>
      </c>
      <c r="J12" s="69" t="s">
        <v>344</v>
      </c>
      <c r="K12" s="69" t="s">
        <v>345</v>
      </c>
      <c r="L12" s="69" t="s">
        <v>346</v>
      </c>
      <c r="M12" s="392"/>
      <c r="N12" s="53" t="s">
        <v>620</v>
      </c>
      <c r="O12" s="53" t="s">
        <v>620</v>
      </c>
    </row>
    <row r="13" spans="1:15" ht="65.400000000000006" customHeight="1" x14ac:dyDescent="0.3">
      <c r="A13" s="394"/>
      <c r="B13" s="392"/>
      <c r="C13" s="392"/>
      <c r="D13" s="69" t="s">
        <v>358</v>
      </c>
      <c r="E13" s="392"/>
      <c r="F13" s="392"/>
      <c r="G13" s="392"/>
      <c r="H13" s="393"/>
      <c r="I13" s="129" t="s">
        <v>362</v>
      </c>
      <c r="J13" s="69" t="s">
        <v>347</v>
      </c>
      <c r="K13" s="69" t="s">
        <v>348</v>
      </c>
      <c r="L13" s="69" t="s">
        <v>349</v>
      </c>
      <c r="M13" s="392"/>
      <c r="N13" s="53" t="s">
        <v>621</v>
      </c>
      <c r="O13" s="53" t="s">
        <v>622</v>
      </c>
    </row>
    <row r="14" spans="1:15" ht="57" customHeight="1" thickBot="1" x14ac:dyDescent="0.35">
      <c r="A14" s="413"/>
      <c r="B14" s="393"/>
      <c r="C14" s="393"/>
      <c r="D14" s="69"/>
      <c r="E14" s="393"/>
      <c r="F14" s="393"/>
      <c r="G14" s="393"/>
      <c r="H14" s="71" t="s">
        <v>157</v>
      </c>
      <c r="I14" s="146" t="s">
        <v>350</v>
      </c>
      <c r="J14" s="73" t="s">
        <v>351</v>
      </c>
      <c r="K14" s="69" t="s">
        <v>352</v>
      </c>
      <c r="L14" s="69" t="s">
        <v>353</v>
      </c>
      <c r="M14" s="393"/>
      <c r="N14" s="53"/>
      <c r="O14" s="53"/>
    </row>
    <row r="15" spans="1:15" s="43" customFormat="1" ht="61.2" customHeight="1" x14ac:dyDescent="0.3">
      <c r="A15" s="414" t="s">
        <v>507</v>
      </c>
      <c r="B15" s="473" t="s">
        <v>518</v>
      </c>
      <c r="C15" s="474" t="s">
        <v>153</v>
      </c>
      <c r="D15" s="239" t="s">
        <v>519</v>
      </c>
      <c r="E15" s="474" t="s">
        <v>137</v>
      </c>
      <c r="F15" s="475" t="s">
        <v>64</v>
      </c>
      <c r="G15" s="474" t="s">
        <v>1</v>
      </c>
      <c r="H15" s="472" t="s">
        <v>159</v>
      </c>
      <c r="I15" s="44" t="s">
        <v>524</v>
      </c>
      <c r="J15" s="44" t="s">
        <v>508</v>
      </c>
      <c r="K15" s="472" t="s">
        <v>509</v>
      </c>
      <c r="L15" s="477" t="s">
        <v>510</v>
      </c>
      <c r="M15" s="478" t="s">
        <v>511</v>
      </c>
      <c r="N15" s="53" t="s">
        <v>512</v>
      </c>
      <c r="O15" s="205" t="s">
        <v>625</v>
      </c>
    </row>
    <row r="16" spans="1:15" s="43" customFormat="1" ht="27" customHeight="1" x14ac:dyDescent="0.3">
      <c r="A16" s="359"/>
      <c r="B16" s="473"/>
      <c r="C16" s="474"/>
      <c r="D16" s="239" t="s">
        <v>520</v>
      </c>
      <c r="E16" s="474"/>
      <c r="F16" s="475"/>
      <c r="G16" s="474"/>
      <c r="H16" s="476"/>
      <c r="I16" s="469" t="s">
        <v>525</v>
      </c>
      <c r="J16" s="472" t="s">
        <v>513</v>
      </c>
      <c r="K16" s="476"/>
      <c r="L16" s="476"/>
      <c r="M16" s="478"/>
      <c r="N16" s="357" t="s">
        <v>512</v>
      </c>
      <c r="O16" s="280" t="s">
        <v>626</v>
      </c>
    </row>
    <row r="17" spans="1:15" s="43" customFormat="1" ht="48" customHeight="1" x14ac:dyDescent="0.3">
      <c r="A17" s="359"/>
      <c r="B17" s="473"/>
      <c r="C17" s="474"/>
      <c r="D17" s="53" t="s">
        <v>521</v>
      </c>
      <c r="E17" s="474"/>
      <c r="F17" s="475"/>
      <c r="G17" s="474"/>
      <c r="H17" s="476"/>
      <c r="I17" s="470"/>
      <c r="J17" s="470"/>
      <c r="K17" s="476"/>
      <c r="L17" s="476"/>
      <c r="M17" s="478"/>
      <c r="N17" s="358"/>
      <c r="O17" s="321"/>
    </row>
    <row r="18" spans="1:15" s="43" customFormat="1" ht="31.2" customHeight="1" x14ac:dyDescent="0.3">
      <c r="A18" s="359"/>
      <c r="B18" s="473"/>
      <c r="C18" s="474"/>
      <c r="D18" s="53" t="s">
        <v>522</v>
      </c>
      <c r="E18" s="474"/>
      <c r="F18" s="475"/>
      <c r="G18" s="474"/>
      <c r="H18" s="476"/>
      <c r="I18" s="471"/>
      <c r="J18" s="470"/>
      <c r="K18" s="476"/>
      <c r="L18" s="476"/>
      <c r="M18" s="478"/>
      <c r="N18" s="323"/>
      <c r="O18" s="321"/>
    </row>
    <row r="19" spans="1:15" s="43" customFormat="1" ht="96.6" customHeight="1" x14ac:dyDescent="0.3">
      <c r="A19" s="359"/>
      <c r="B19" s="473"/>
      <c r="C19" s="474"/>
      <c r="D19" s="53" t="s">
        <v>523</v>
      </c>
      <c r="E19" s="474"/>
      <c r="F19" s="475"/>
      <c r="G19" s="474"/>
      <c r="H19" s="281"/>
      <c r="I19" s="239" t="s">
        <v>526</v>
      </c>
      <c r="J19" s="471"/>
      <c r="K19" s="281"/>
      <c r="L19" s="471"/>
      <c r="M19" s="478"/>
      <c r="N19" s="204" t="s">
        <v>512</v>
      </c>
      <c r="O19" s="53" t="s">
        <v>627</v>
      </c>
    </row>
    <row r="20" spans="1:15" s="43" customFormat="1" ht="62.4" customHeight="1" x14ac:dyDescent="0.3">
      <c r="A20" s="359"/>
      <c r="B20" s="473"/>
      <c r="C20" s="474"/>
      <c r="D20" s="240"/>
      <c r="E20" s="474"/>
      <c r="F20" s="475"/>
      <c r="G20" s="474"/>
      <c r="H20" s="192" t="s">
        <v>157</v>
      </c>
      <c r="I20" s="232" t="s">
        <v>514</v>
      </c>
      <c r="J20" s="44" t="s">
        <v>515</v>
      </c>
      <c r="K20" s="44" t="s">
        <v>516</v>
      </c>
      <c r="L20" s="241">
        <f>$L$10</f>
        <v>45565</v>
      </c>
      <c r="M20" s="478"/>
      <c r="N20" s="204" t="s">
        <v>628</v>
      </c>
      <c r="O20" s="53" t="s">
        <v>629</v>
      </c>
    </row>
  </sheetData>
  <mergeCells count="34">
    <mergeCell ref="A5:M5"/>
    <mergeCell ref="B6:M6"/>
    <mergeCell ref="B7:M7"/>
    <mergeCell ref="A8:M8"/>
    <mergeCell ref="A1:A4"/>
    <mergeCell ref="B1:I2"/>
    <mergeCell ref="J1:L1"/>
    <mergeCell ref="M1:M4"/>
    <mergeCell ref="J2:L2"/>
    <mergeCell ref="B3:I4"/>
    <mergeCell ref="J3:L3"/>
    <mergeCell ref="J4:L4"/>
    <mergeCell ref="G10:G14"/>
    <mergeCell ref="H10:H13"/>
    <mergeCell ref="M10:M14"/>
    <mergeCell ref="A10:A14"/>
    <mergeCell ref="B10:B14"/>
    <mergeCell ref="C10:C14"/>
    <mergeCell ref="E10:E14"/>
    <mergeCell ref="F10:F14"/>
    <mergeCell ref="I16:I18"/>
    <mergeCell ref="J16:J19"/>
    <mergeCell ref="N16:N18"/>
    <mergeCell ref="O16:O18"/>
    <mergeCell ref="A15:A20"/>
    <mergeCell ref="B15:B20"/>
    <mergeCell ref="C15:C20"/>
    <mergeCell ref="E15:E20"/>
    <mergeCell ref="F15:F20"/>
    <mergeCell ref="G15:G20"/>
    <mergeCell ref="H15:H19"/>
    <mergeCell ref="K15:K19"/>
    <mergeCell ref="L15:L19"/>
    <mergeCell ref="M15:M20"/>
  </mergeCells>
  <printOptions horizontalCentered="1"/>
  <pageMargins left="0.35433070866141736" right="0.35433070866141736" top="0.70866141732283472" bottom="0.74803149606299213"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4140625" defaultRowHeight="15" customHeight="1" x14ac:dyDescent="0.3"/>
  <cols>
    <col min="1" max="1" width="27.33203125" customWidth="1"/>
    <col min="2" max="2" width="25.88671875" customWidth="1"/>
    <col min="3" max="3" width="41.44140625" customWidth="1"/>
    <col min="4" max="26" width="10.6640625" customWidth="1"/>
  </cols>
  <sheetData>
    <row r="1" spans="1:3" ht="14.25" customHeight="1" x14ac:dyDescent="0.3">
      <c r="A1" s="1" t="s">
        <v>7</v>
      </c>
      <c r="B1" s="1" t="s">
        <v>8</v>
      </c>
      <c r="C1" s="1" t="s">
        <v>9</v>
      </c>
    </row>
    <row r="2" spans="1:3" ht="14.25" customHeight="1" x14ac:dyDescent="0.3">
      <c r="A2" s="1" t="s">
        <v>10</v>
      </c>
      <c r="B2" s="1" t="s">
        <v>11</v>
      </c>
      <c r="C2" s="1" t="s">
        <v>12</v>
      </c>
    </row>
    <row r="3" spans="1:3" ht="14.25" customHeight="1" x14ac:dyDescent="0.3">
      <c r="A3" s="1" t="s">
        <v>13</v>
      </c>
      <c r="B3" s="1" t="s">
        <v>14</v>
      </c>
      <c r="C3" s="1" t="s">
        <v>15</v>
      </c>
    </row>
    <row r="4" spans="1:3" ht="14.25" customHeight="1" x14ac:dyDescent="0.3">
      <c r="A4" s="1" t="s">
        <v>16</v>
      </c>
      <c r="B4" s="1" t="s">
        <v>17</v>
      </c>
      <c r="C4" s="1" t="s">
        <v>18</v>
      </c>
    </row>
    <row r="5" spans="1:3" ht="14.25" customHeight="1" x14ac:dyDescent="0.3">
      <c r="A5" s="1" t="s">
        <v>19</v>
      </c>
      <c r="B5" s="1" t="s">
        <v>20</v>
      </c>
      <c r="C5" s="1" t="s">
        <v>21</v>
      </c>
    </row>
    <row r="6" spans="1:3" ht="14.25" customHeight="1" x14ac:dyDescent="0.3">
      <c r="A6" s="1" t="s">
        <v>22</v>
      </c>
      <c r="B6" s="1" t="s">
        <v>22</v>
      </c>
      <c r="C6" s="1" t="s">
        <v>22</v>
      </c>
    </row>
    <row r="7" spans="1:3" ht="14.25" customHeight="1" x14ac:dyDescent="0.3">
      <c r="A7" s="1" t="s">
        <v>23</v>
      </c>
      <c r="B7" s="1" t="s">
        <v>24</v>
      </c>
      <c r="C7" s="1" t="s">
        <v>25</v>
      </c>
    </row>
    <row r="8" spans="1:3" ht="14.25" customHeight="1" x14ac:dyDescent="0.3">
      <c r="B8" s="1" t="s">
        <v>26</v>
      </c>
      <c r="C8" s="1" t="s">
        <v>27</v>
      </c>
    </row>
    <row r="9" spans="1:3" ht="14.25" customHeight="1" x14ac:dyDescent="0.3">
      <c r="C9" s="1" t="s">
        <v>28</v>
      </c>
    </row>
    <row r="10" spans="1:3" ht="14.25" customHeight="1" x14ac:dyDescent="0.3">
      <c r="C10" s="1" t="s">
        <v>29</v>
      </c>
    </row>
    <row r="11" spans="1:3" ht="14.25" customHeight="1" x14ac:dyDescent="0.3"/>
    <row r="12" spans="1:3" ht="14.25" customHeight="1" x14ac:dyDescent="0.3"/>
    <row r="13" spans="1:3" ht="14.25" customHeight="1" x14ac:dyDescent="0.3"/>
    <row r="14" spans="1:3" ht="14.25" customHeight="1" x14ac:dyDescent="0.3"/>
    <row r="15" spans="1:3" ht="14.25" customHeight="1" x14ac:dyDescent="0.3"/>
    <row r="16" spans="1:3"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4.44140625" defaultRowHeight="15" customHeight="1" x14ac:dyDescent="0.3"/>
  <cols>
    <col min="1" max="1" width="19.109375" customWidth="1"/>
    <col min="2" max="26" width="10.6640625" customWidth="1"/>
  </cols>
  <sheetData>
    <row r="1" spans="1:1" ht="14.25" customHeight="1" x14ac:dyDescent="0.3">
      <c r="A1" s="40" t="s">
        <v>179</v>
      </c>
    </row>
    <row r="2" spans="1:1" ht="14.25" customHeight="1" x14ac:dyDescent="0.3">
      <c r="A2" s="40" t="s">
        <v>90</v>
      </c>
    </row>
    <row r="3" spans="1:1" ht="14.25" customHeight="1" x14ac:dyDescent="0.3">
      <c r="A3" s="40" t="s">
        <v>93</v>
      </c>
    </row>
    <row r="4" spans="1:1" ht="14.25" customHeight="1" x14ac:dyDescent="0.3">
      <c r="A4" s="40" t="s">
        <v>96</v>
      </c>
    </row>
    <row r="5" spans="1:1" ht="14.25" customHeight="1" x14ac:dyDescent="0.3">
      <c r="A5" s="40" t="s">
        <v>99</v>
      </c>
    </row>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4140625" defaultRowHeight="15" customHeight="1" x14ac:dyDescent="0.3"/>
  <cols>
    <col min="1" max="1" width="23.109375" customWidth="1"/>
    <col min="2" max="26" width="10.6640625" customWidth="1"/>
  </cols>
  <sheetData>
    <row r="1" spans="1:1" ht="14.25" customHeight="1" x14ac:dyDescent="0.3">
      <c r="A1" s="41" t="s">
        <v>180</v>
      </c>
    </row>
    <row r="2" spans="1:1" ht="14.25" customHeight="1" x14ac:dyDescent="0.3">
      <c r="A2" s="41" t="s">
        <v>154</v>
      </c>
    </row>
    <row r="3" spans="1:1" ht="14.25" customHeight="1" x14ac:dyDescent="0.3">
      <c r="A3" s="41" t="s">
        <v>159</v>
      </c>
    </row>
    <row r="4" spans="1:1" ht="14.25" customHeight="1" x14ac:dyDescent="0.3">
      <c r="A4" s="41" t="s">
        <v>181</v>
      </c>
    </row>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4.44140625" defaultRowHeight="15" customHeight="1" x14ac:dyDescent="0.3"/>
  <cols>
    <col min="1" max="1" width="31" customWidth="1"/>
    <col min="2" max="2" width="24.109375" customWidth="1"/>
    <col min="3" max="3" width="22.88671875" customWidth="1"/>
    <col min="4" max="4" width="26.44140625" customWidth="1"/>
    <col min="5" max="5" width="21.44140625" customWidth="1"/>
    <col min="6" max="26" width="11.44140625" customWidth="1"/>
  </cols>
  <sheetData>
    <row r="1" spans="1:5" ht="15" customHeight="1" x14ac:dyDescent="0.3">
      <c r="A1" s="242"/>
      <c r="B1" s="245" t="s">
        <v>30</v>
      </c>
      <c r="C1" s="246"/>
      <c r="D1" s="2" t="s">
        <v>31</v>
      </c>
      <c r="E1" s="249"/>
    </row>
    <row r="2" spans="1:5" ht="15" customHeight="1" x14ac:dyDescent="0.3">
      <c r="A2" s="243"/>
      <c r="B2" s="247"/>
      <c r="C2" s="248"/>
      <c r="D2" s="2" t="s">
        <v>32</v>
      </c>
      <c r="E2" s="250"/>
    </row>
    <row r="3" spans="1:5" ht="30" customHeight="1" x14ac:dyDescent="0.3">
      <c r="A3" s="243"/>
      <c r="B3" s="245" t="s">
        <v>33</v>
      </c>
      <c r="C3" s="246"/>
      <c r="D3" s="2" t="s">
        <v>34</v>
      </c>
      <c r="E3" s="250"/>
    </row>
    <row r="4" spans="1:5" ht="15" customHeight="1" x14ac:dyDescent="0.3">
      <c r="A4" s="244"/>
      <c r="B4" s="247"/>
      <c r="C4" s="248"/>
      <c r="D4" s="2" t="s">
        <v>35</v>
      </c>
      <c r="E4" s="250"/>
    </row>
    <row r="5" spans="1:5" ht="14.25" customHeight="1" x14ac:dyDescent="0.3"/>
    <row r="6" spans="1:5" ht="14.25" customHeight="1" x14ac:dyDescent="0.3">
      <c r="A6" s="251" t="s">
        <v>36</v>
      </c>
      <c r="B6" s="252"/>
      <c r="C6" s="252"/>
      <c r="D6" s="252"/>
      <c r="E6" s="253"/>
    </row>
    <row r="7" spans="1:5" ht="14.25" customHeight="1" x14ac:dyDescent="0.3">
      <c r="A7" s="3" t="s">
        <v>37</v>
      </c>
      <c r="B7" s="4" t="s">
        <v>38</v>
      </c>
      <c r="C7" s="4" t="s">
        <v>39</v>
      </c>
      <c r="D7" s="5" t="s">
        <v>40</v>
      </c>
      <c r="E7" s="4" t="s">
        <v>41</v>
      </c>
    </row>
    <row r="8" spans="1:5" ht="14.25" customHeight="1" x14ac:dyDescent="0.3">
      <c r="A8" s="6" t="s">
        <v>42</v>
      </c>
      <c r="B8" s="7" t="s">
        <v>43</v>
      </c>
      <c r="C8" s="7" t="s">
        <v>43</v>
      </c>
      <c r="D8" s="7" t="s">
        <v>43</v>
      </c>
      <c r="E8" s="8" t="s">
        <v>43</v>
      </c>
    </row>
    <row r="9" spans="1:5" ht="14.25" customHeight="1" x14ac:dyDescent="0.3">
      <c r="A9" s="9" t="s">
        <v>44</v>
      </c>
      <c r="B9" s="10" t="s">
        <v>43</v>
      </c>
      <c r="C9" s="10" t="s">
        <v>43</v>
      </c>
      <c r="D9" s="10" t="s">
        <v>43</v>
      </c>
      <c r="E9" s="11" t="s">
        <v>43</v>
      </c>
    </row>
    <row r="10" spans="1:5" ht="14.25" customHeight="1" x14ac:dyDescent="0.3">
      <c r="A10" s="12" t="s">
        <v>45</v>
      </c>
      <c r="B10" s="10" t="s">
        <v>43</v>
      </c>
      <c r="C10" s="10" t="s">
        <v>43</v>
      </c>
      <c r="D10" s="10" t="s">
        <v>43</v>
      </c>
      <c r="E10" s="11" t="s">
        <v>43</v>
      </c>
    </row>
    <row r="11" spans="1:5" ht="14.25" customHeight="1" x14ac:dyDescent="0.3">
      <c r="A11" s="9" t="s">
        <v>46</v>
      </c>
      <c r="B11" s="10" t="s">
        <v>43</v>
      </c>
      <c r="C11" s="10" t="s">
        <v>43</v>
      </c>
      <c r="D11" s="10" t="s">
        <v>43</v>
      </c>
      <c r="E11" s="11" t="s">
        <v>43</v>
      </c>
    </row>
    <row r="12" spans="1:5" ht="14.25" customHeight="1" x14ac:dyDescent="0.3">
      <c r="A12" s="9" t="s">
        <v>47</v>
      </c>
      <c r="B12" s="13" t="s">
        <v>43</v>
      </c>
      <c r="C12" s="13" t="s">
        <v>43</v>
      </c>
      <c r="D12" s="13" t="s">
        <v>43</v>
      </c>
      <c r="E12" s="14" t="s">
        <v>43</v>
      </c>
    </row>
    <row r="13" spans="1:5" ht="14.25" customHeight="1" x14ac:dyDescent="0.3"/>
    <row r="14" spans="1:5" ht="14.25" customHeight="1" x14ac:dyDescent="0.3"/>
    <row r="15" spans="1:5" ht="14.25" customHeight="1" x14ac:dyDescent="0.3"/>
    <row r="16" spans="1:5"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Z1000"/>
  <sheetViews>
    <sheetView workbookViewId="0"/>
  </sheetViews>
  <sheetFormatPr baseColWidth="10" defaultColWidth="14.44140625" defaultRowHeight="15" customHeight="1" x14ac:dyDescent="0.3"/>
  <cols>
    <col min="1" max="1" width="31" customWidth="1"/>
    <col min="2" max="2" width="27.33203125" customWidth="1"/>
    <col min="3" max="3" width="24.6640625" customWidth="1"/>
    <col min="4" max="5" width="27.33203125" customWidth="1"/>
    <col min="6" max="6" width="32.88671875" customWidth="1"/>
    <col min="7" max="7" width="26.33203125" customWidth="1"/>
    <col min="8" max="26" width="11.44140625" customWidth="1"/>
  </cols>
  <sheetData>
    <row r="1" spans="1:26" ht="14.25" customHeight="1" x14ac:dyDescent="0.3">
      <c r="A1" s="257"/>
      <c r="B1" s="258" t="s">
        <v>48</v>
      </c>
      <c r="C1" s="259"/>
      <c r="D1" s="259"/>
      <c r="E1" s="259"/>
      <c r="F1" s="15" t="s">
        <v>49</v>
      </c>
      <c r="G1" s="261"/>
    </row>
    <row r="2" spans="1:26" ht="14.25" customHeight="1" x14ac:dyDescent="0.3">
      <c r="A2" s="255"/>
      <c r="B2" s="247"/>
      <c r="C2" s="260"/>
      <c r="D2" s="260"/>
      <c r="E2" s="260"/>
      <c r="F2" s="16" t="s">
        <v>50</v>
      </c>
      <c r="G2" s="262"/>
    </row>
    <row r="3" spans="1:26" ht="14.25" customHeight="1" x14ac:dyDescent="0.3">
      <c r="A3" s="255"/>
      <c r="B3" s="264" t="s">
        <v>51</v>
      </c>
      <c r="C3" s="265"/>
      <c r="D3" s="265"/>
      <c r="E3" s="265"/>
      <c r="F3" s="16" t="s">
        <v>52</v>
      </c>
      <c r="G3" s="262"/>
    </row>
    <row r="4" spans="1:26" ht="14.25" customHeight="1" x14ac:dyDescent="0.3">
      <c r="A4" s="256"/>
      <c r="B4" s="266"/>
      <c r="C4" s="267"/>
      <c r="D4" s="267"/>
      <c r="E4" s="267"/>
      <c r="F4" s="17" t="s">
        <v>35</v>
      </c>
      <c r="G4" s="263"/>
    </row>
    <row r="5" spans="1:26" ht="14.25" customHeight="1" x14ac:dyDescent="0.3"/>
    <row r="6" spans="1:26" ht="14.25" customHeight="1" x14ac:dyDescent="0.3">
      <c r="A6" s="268" t="s">
        <v>53</v>
      </c>
      <c r="B6" s="252"/>
      <c r="C6" s="252"/>
      <c r="D6" s="252"/>
      <c r="E6" s="252"/>
      <c r="F6" s="252"/>
      <c r="G6" s="269"/>
      <c r="H6" s="18"/>
      <c r="I6" s="18"/>
      <c r="J6" s="18"/>
      <c r="K6" s="18"/>
      <c r="L6" s="18"/>
      <c r="M6" s="18"/>
      <c r="N6" s="18"/>
      <c r="O6" s="18"/>
      <c r="P6" s="18"/>
      <c r="Q6" s="18"/>
      <c r="R6" s="18"/>
      <c r="S6" s="18"/>
      <c r="T6" s="18"/>
      <c r="U6" s="18"/>
      <c r="V6" s="18"/>
      <c r="W6" s="18"/>
      <c r="X6" s="18"/>
      <c r="Y6" s="18"/>
      <c r="Z6" s="18"/>
    </row>
    <row r="7" spans="1:26" ht="31.5" customHeight="1" x14ac:dyDescent="0.3">
      <c r="A7" s="19" t="s">
        <v>54</v>
      </c>
      <c r="B7" s="20" t="s">
        <v>55</v>
      </c>
      <c r="C7" s="21" t="s">
        <v>56</v>
      </c>
      <c r="D7" s="22" t="s">
        <v>57</v>
      </c>
      <c r="E7" s="20" t="s">
        <v>58</v>
      </c>
      <c r="F7" s="23" t="s">
        <v>59</v>
      </c>
      <c r="G7" s="23" t="s">
        <v>60</v>
      </c>
    </row>
    <row r="8" spans="1:26" ht="33" customHeight="1" x14ac:dyDescent="0.3">
      <c r="A8" s="254"/>
      <c r="B8" s="10"/>
      <c r="C8" s="10"/>
      <c r="D8" s="10"/>
      <c r="E8" s="10"/>
      <c r="F8" s="10"/>
      <c r="G8" s="11"/>
    </row>
    <row r="9" spans="1:26" ht="33" customHeight="1" x14ac:dyDescent="0.3">
      <c r="A9" s="255"/>
      <c r="B9" s="10"/>
      <c r="C9" s="10"/>
      <c r="D9" s="10"/>
      <c r="E9" s="10"/>
      <c r="F9" s="10"/>
      <c r="G9" s="11"/>
    </row>
    <row r="10" spans="1:26" ht="33" customHeight="1" x14ac:dyDescent="0.3">
      <c r="A10" s="255"/>
      <c r="B10" s="10"/>
      <c r="C10" s="10"/>
      <c r="D10" s="10"/>
      <c r="E10" s="10"/>
      <c r="F10" s="10"/>
      <c r="G10" s="11"/>
    </row>
    <row r="11" spans="1:26" ht="33" customHeight="1" x14ac:dyDescent="0.3">
      <c r="A11" s="255"/>
      <c r="B11" s="10"/>
      <c r="C11" s="10"/>
      <c r="D11" s="10"/>
      <c r="E11" s="10"/>
      <c r="F11" s="10"/>
      <c r="G11" s="11"/>
    </row>
    <row r="12" spans="1:26" ht="33" customHeight="1" x14ac:dyDescent="0.3">
      <c r="A12" s="255"/>
      <c r="B12" s="10"/>
      <c r="C12" s="10"/>
      <c r="D12" s="10"/>
      <c r="E12" s="10"/>
      <c r="F12" s="10"/>
      <c r="G12" s="11"/>
    </row>
    <row r="13" spans="1:26" ht="33" customHeight="1" x14ac:dyDescent="0.3">
      <c r="A13" s="255"/>
      <c r="B13" s="10"/>
      <c r="C13" s="10"/>
      <c r="D13" s="10"/>
      <c r="E13" s="10"/>
      <c r="F13" s="10"/>
      <c r="G13" s="11"/>
    </row>
    <row r="14" spans="1:26" ht="33" customHeight="1" x14ac:dyDescent="0.3">
      <c r="A14" s="255"/>
      <c r="B14" s="10"/>
      <c r="C14" s="10"/>
      <c r="D14" s="10"/>
      <c r="E14" s="10"/>
      <c r="F14" s="10"/>
      <c r="G14" s="11"/>
    </row>
    <row r="15" spans="1:26" ht="33" customHeight="1" x14ac:dyDescent="0.3">
      <c r="A15" s="255"/>
      <c r="B15" s="10"/>
      <c r="C15" s="10"/>
      <c r="D15" s="10"/>
      <c r="E15" s="10"/>
      <c r="F15" s="10"/>
      <c r="G15" s="11"/>
    </row>
    <row r="16" spans="1:26" ht="33" customHeight="1" x14ac:dyDescent="0.3">
      <c r="A16" s="255"/>
      <c r="B16" s="10"/>
      <c r="C16" s="10"/>
      <c r="D16" s="10"/>
      <c r="E16" s="10"/>
      <c r="F16" s="10"/>
      <c r="G16" s="11"/>
    </row>
    <row r="17" spans="1:7" ht="33" customHeight="1" x14ac:dyDescent="0.3">
      <c r="A17" s="255"/>
      <c r="B17" s="10"/>
      <c r="C17" s="10"/>
      <c r="D17" s="10"/>
      <c r="E17" s="10"/>
      <c r="F17" s="10"/>
      <c r="G17" s="11"/>
    </row>
    <row r="18" spans="1:7" ht="33" customHeight="1" x14ac:dyDescent="0.3">
      <c r="A18" s="256"/>
      <c r="B18" s="24"/>
      <c r="C18" s="24"/>
      <c r="D18" s="24"/>
      <c r="E18" s="24"/>
      <c r="F18" s="24"/>
      <c r="G18" s="25"/>
    </row>
    <row r="19" spans="1:7" ht="14.25" customHeight="1" x14ac:dyDescent="0.3"/>
    <row r="20" spans="1:7" ht="14.25" customHeight="1" x14ac:dyDescent="0.3"/>
    <row r="21" spans="1:7" ht="14.25" customHeight="1" x14ac:dyDescent="0.3"/>
    <row r="22" spans="1:7" ht="14.25" customHeight="1" x14ac:dyDescent="0.3"/>
    <row r="23" spans="1:7" ht="14.25" customHeight="1" x14ac:dyDescent="0.3"/>
    <row r="24" spans="1:7" ht="14.25" customHeight="1" x14ac:dyDescent="0.3"/>
    <row r="25" spans="1:7" ht="14.25" customHeight="1" x14ac:dyDescent="0.3"/>
    <row r="26" spans="1:7" ht="14.25" customHeight="1" x14ac:dyDescent="0.3"/>
    <row r="27" spans="1:7" ht="14.25" customHeight="1" x14ac:dyDescent="0.3"/>
    <row r="28" spans="1:7" ht="14.25" customHeight="1" x14ac:dyDescent="0.3"/>
    <row r="29" spans="1:7" ht="14.25" customHeight="1" x14ac:dyDescent="0.3"/>
    <row r="30" spans="1:7" ht="14.25" customHeight="1" x14ac:dyDescent="0.3"/>
    <row r="31" spans="1:7" ht="14.25" customHeight="1" x14ac:dyDescent="0.3"/>
    <row r="32" spans="1:7"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CONSOLIDADO SEP-OCT24</vt:lpstr>
      <vt:lpstr>CONSOLIDADO EN-FEB25</vt:lpstr>
      <vt:lpstr>CONSOLIDADO MARZ-ABRIL25</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Eduardo Hernandez Huepa</cp:lastModifiedBy>
  <dcterms:created xsi:type="dcterms:W3CDTF">2014-12-30T19:27:19Z</dcterms:created>
  <dcterms:modified xsi:type="dcterms:W3CDTF">2025-05-09T05:06:51Z</dcterms:modified>
</cp:coreProperties>
</file>