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
    </mc:Choice>
  </mc:AlternateContent>
  <xr:revisionPtr revIDLastSave="0" documentId="13_ncr:1_{8B4277F4-2A5D-4C32-94D3-4FF80485A978}" xr6:coauthVersionLast="47" xr6:coauthVersionMax="47" xr10:uidLastSave="{00000000-0000-0000-0000-000000000000}"/>
  <bookViews>
    <workbookView xWindow="-20625" yWindow="3465" windowWidth="20760" windowHeight="11070" firstSheet="17" activeTab="17"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SEP-OCT24" sheetId="23" r:id="rId17"/>
    <sheet name="CONSOLIDADO EN-FEB25" sheetId="25" r:id="rId18"/>
    <sheet name="CONSOLIDADO MARZ-ABRIL25" sheetId="26" r:id="rId19"/>
    <sheet name="NOO" sheetId="18" state="hidden" r:id="rId20"/>
    <sheet name="NO" sheetId="19" state="hidden" r:id="rId21"/>
  </sheets>
  <externalReferences>
    <externalReference r:id="rId22"/>
    <externalReference r:id="rId23"/>
    <externalReference r:id="rId24"/>
    <externalReference r:id="rId25"/>
    <externalReference r:id="rId2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6" l="1"/>
  <c r="D78" i="25" l="1"/>
  <c r="L38" i="25" l="1"/>
  <c r="G25" i="25"/>
  <c r="I16" i="25" l="1"/>
  <c r="I15" i="25"/>
  <c r="D15" i="25"/>
  <c r="I14" i="25"/>
  <c r="D14" i="25"/>
  <c r="I13" i="25"/>
  <c r="G13" i="25"/>
  <c r="F13" i="25"/>
  <c r="E13" i="25"/>
  <c r="D13" i="25"/>
  <c r="C13" i="25"/>
  <c r="B13" i="25"/>
  <c r="I12" i="25"/>
  <c r="I11" i="25"/>
  <c r="D11" i="25"/>
  <c r="I10" i="25"/>
  <c r="G10" i="25"/>
  <c r="F10" i="25"/>
  <c r="E10" i="25"/>
  <c r="D10" i="25"/>
  <c r="C10" i="25"/>
  <c r="B10" i="25"/>
  <c r="A10" i="25"/>
  <c r="I52" i="23"/>
  <c r="A10" i="23"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62BD8B71-8244-4990-9080-12B5BF95F997}">
      <text>
        <r>
          <rPr>
            <b/>
            <sz val="9"/>
            <color indexed="81"/>
            <rFont val="Tahoma"/>
            <family val="2"/>
          </rPr>
          <t>HACIENDA:</t>
        </r>
        <r>
          <rPr>
            <sz val="9"/>
            <color indexed="81"/>
            <rFont val="Tahoma"/>
            <family val="2"/>
          </rPr>
          <t xml:space="preserve">
ACTUALIZACION MAPA ENERO 2023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14" authorId="0" shapeId="0" xr:uid="{B29A3E6E-1FBE-4D2C-95E2-C4F5D09D7D36}">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<sst xmlns="http://schemas.openxmlformats.org/spreadsheetml/2006/main" count="1234" uniqueCount="630">
  <si>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</si>
  <si>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</si>
  <si>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</si>
  <si>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</si>
  <si>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</si>
  <si>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</si>
  <si>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</si>
  <si>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</si>
  <si>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</si>
  <si>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</si>
  <si>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</si>
  <si>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</si>
  <si>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</si>
  <si>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</si>
  <si>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</si>
  <si>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</si>
  <si>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</si>
  <si>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</si>
  <si>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</si>
  <si>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</si>
  <si>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</si>
  <si>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</si>
  <si>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</si>
  <si>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</si>
  <si>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</si>
  <si>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</si>
  <si>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</si>
  <si>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</si>
  <si>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</si>
  <si>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</si>
  <si>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</si>
  <si>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</si>
  <si>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</si>
  <si>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</si>
  <si>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</si>
  <si>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</si>
  <si>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</si>
  <si>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</si>
  <si>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</si>
  <si>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</si>
  <si>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</si>
  <si>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</si>
  <si>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</si>
  <si>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</si>
  <si>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</si>
  <si>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</si>
  <si>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</si>
  <si>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</si>
  <si>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</si>
  <si>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</si>
  <si>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</si>
  <si>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</si>
  <si>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</si>
  <si>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</si>
  <si>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</si>
  <si>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</si>
  <si>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</si>
  <si>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</si>
  <si>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</si>
  <si>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</si>
  <si>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</si>
  <si>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</si>
  <si>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</si>
  <si>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</si>
  <si>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</si>
  <si>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</si>
  <si>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</si>
  <si>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</si>
  <si>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</si>
  <si>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</si>
  <si>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</si>
  <si>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</si>
  <si>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</si>
  <si>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</si>
  <si>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</si>
  <si>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</si>
  <si>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</si>
  <si>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</si>
  <si>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</si>
  <si>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</si>
  <si>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</si>
  <si>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</si>
  <si>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</si>
  <si>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</si>
  <si>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</si>
  <si>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</si>
  <si>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</si>
  <si>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</si>
  <si>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</si>
  <si>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</si>
  <si>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</si>
  <si>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</si>
  <si>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</si>
  <si>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</si>
  <si>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</si>
  <si>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</si>
  <si>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</si>
  <si>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</si>
  <si>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</si>
  <si>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</si>
  <si>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</si>
  <si>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</si>
  <si>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</si>
  <si>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</si>
  <si>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</si>
  <si>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</si>
  <si>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</si>
  <si>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</si>
  <si>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</si>
  <si>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</si>
  <si>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</si>
  <si>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</si>
  <si>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</si>
  <si>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</si>
  <si>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</si>
  <si>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</si>
  <si>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</si>
  <si>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</si>
  <si>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</si>
  <si>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</si>
  <si>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</si>
  <si>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</si>
  <si>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</si>
  <si>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</si>
  <si>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</si>
  <si>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</si>
  <si>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</si>
  <si>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</si>
  <si>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</si>
  <si>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</si>
  <si>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</si>
  <si>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</si>
  <si>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</si>
  <si>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</si>
  <si>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</si>
  <si>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</si>
  <si>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</si>
  <si>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</si>
  <si>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</si>
  <si>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</si>
  <si>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</si>
  <si>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</si>
  <si>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</si>
  <si>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</si>
  <si>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</si>
  <si>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</si>
  <si>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</si>
  <si>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</si>
  <si>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</si>
  <si>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</si>
  <si>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</si>
  <si>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</si>
  <si>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CAUSAS</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</si>
  <si>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</si>
  <si>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</si>
  <si>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</si>
  <si>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</si>
  <si>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</si>
  <si>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</si>
  <si>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</si>
  <si>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</si>
  <si>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</si>
  <si>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</si>
  <si>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</si>
  <si>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</si>
  <si>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</si>
  <si>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</si>
  <si>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</si>
  <si>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</si>
  <si>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Semestralmente</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</si>
  <si>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</si>
  <si>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</si>
  <si>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</si>
  <si>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</si>
  <si>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</si>
  <si>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Almacenista - Director de Recursos Fisicos</t>
  </si>
  <si>
    <t>Cuando se requiera</t>
  </si>
  <si>
    <t>Profesional Especializado Bienes Fiscales y Uso Publico - Director de Recursos Fisicos</t>
  </si>
  <si>
    <t>SEMESTRAL</t>
  </si>
  <si>
    <t>CATASTRÓFICO</t>
  </si>
  <si>
    <t>ACEPTAR EL RIESGO</t>
  </si>
  <si>
    <t>COMPARTIR EL RIESGO</t>
  </si>
  <si>
    <t>Indice de cumplimiento = (Actividades ejecutadas /Actividades programadas)*100</t>
  </si>
  <si>
    <t xml:space="preserve"> D4, A1 Presentar las denuncias pertinentes a los entes de control, según proceda y revisar las sanciones administrativas</t>
  </si>
  <si>
    <t>Entidad que reciba la denuncia</t>
  </si>
  <si>
    <t xml:space="preserve"> Memorando remisorio a la dirección de Fortalecemiento Institucional para la actualización de los trámites, </t>
  </si>
  <si>
    <t xml:space="preserve"> Plan de acción de  gestión trimestral de la dirección de rentas. </t>
  </si>
  <si>
    <t>Dirección de Rentas</t>
  </si>
  <si>
    <t>Oficios o Memorandos</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</si>
  <si>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</si>
  <si>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</si>
  <si>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</si>
  <si>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</si>
  <si>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</si>
  <si>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</si>
  <si>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</si>
  <si>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</si>
  <si>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</si>
  <si>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</si>
  <si>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</si>
  <si>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</si>
  <si>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</si>
  <si>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</si>
  <si>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</si>
  <si>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</si>
  <si>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</si>
  <si>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</si>
  <si>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</si>
  <si>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</si>
  <si>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</si>
  <si>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</si>
  <si>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</si>
  <si>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</si>
  <si>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</si>
  <si>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</si>
  <si>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</si>
  <si>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Actas de Reunion</t>
  </si>
  <si>
    <t>IMPROBABLE</t>
  </si>
  <si>
    <t>1/01/2024 - 31/12/2024</t>
  </si>
  <si>
    <t>EFICACIA: Índice de Cumplimiento= (Actividades ejecutadas *100 /Actividades programadas)</t>
  </si>
  <si>
    <t>Falta de Ética y Valores,  tráfico de influencias y abuso de confianza</t>
  </si>
  <si>
    <t>Desconocimiento de la actualización normativa por parte de algunos funcionarios</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</si>
  <si>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</si>
  <si>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</si>
  <si>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</si>
  <si>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</si>
  <si>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</si>
  <si>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</si>
  <si>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</si>
  <si>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</si>
  <si>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</si>
  <si>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</si>
  <si>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</si>
  <si>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</si>
  <si>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</si>
  <si>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</si>
  <si>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</si>
  <si>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</si>
  <si>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</si>
  <si>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</si>
  <si>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</si>
  <si>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</si>
  <si>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</si>
  <si>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</si>
  <si>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</si>
  <si>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</si>
  <si>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</si>
  <si>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</si>
  <si>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</si>
  <si>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</si>
  <si>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</si>
  <si>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</si>
  <si>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del Uso inadecuado de los bienes de la Entidad, para beneficio propio o de un tercero</t>
  </si>
  <si>
    <t>Presiones externas o de un superior jerárquico, omisión de las políticas para el uso adecuado de los bienes.</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</si>
  <si>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</si>
  <si>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</si>
  <si>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</si>
  <si>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</si>
  <si>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</si>
  <si>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</si>
  <si>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</si>
  <si>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</si>
  <si>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</si>
  <si>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</si>
  <si>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</si>
  <si>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</si>
  <si>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</si>
  <si>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</si>
  <si>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</si>
  <si>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</si>
  <si>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</si>
  <si>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</si>
  <si>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</si>
  <si>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</si>
  <si>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</si>
  <si>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D 1,2,4,6,7,8 O 1,2,3,4,6,7 El director de Rentas y Tesorería anualmente actualizará los trámites , teniendo en cuenta la normatividad vigente y los requisitos requeridos.
( PRO-SIG-001: "CONTROL DE DOCUMENTOS DEL SIGAMI")</t>
  </si>
  <si>
    <t>Memorandos, Oficios o correos de solicitud</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</si>
  <si>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</si>
  <si>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</si>
  <si>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</si>
  <si>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</si>
  <si>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</si>
  <si>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</si>
  <si>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</si>
  <si>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</si>
  <si>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</si>
  <si>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</si>
  <si>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</si>
  <si>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Oficios  o Memorandos</t>
  </si>
  <si>
    <t>D7,O4 Socializar el Manual de Administracion de Bienes Fiscales y Uso Publico,  incluyendo el control para la digitalizacion de la informacion en la base de datos relacionado en el Mapa de Riesgos de Corrupcion</t>
  </si>
  <si>
    <t>Vincular personal competente, y suministrar capacitacion al personal  que lo requiera para mejorar las competencias</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</si>
  <si>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</si>
  <si>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</si>
  <si>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</si>
  <si>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</si>
  <si>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</si>
  <si>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</si>
  <si>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</si>
  <si>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</si>
  <si>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</si>
  <si>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</si>
  <si>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</si>
  <si>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</si>
  <si>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</si>
  <si>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Acta de socialización a los compañeros de trabajo</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</si>
  <si>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</si>
  <si>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</si>
  <si>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</si>
  <si>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</si>
  <si>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</si>
  <si>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</si>
  <si>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</si>
  <si>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</si>
  <si>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</si>
  <si>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</si>
  <si>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</si>
  <si>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</si>
  <si>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</si>
  <si>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</si>
  <si>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dádiva o beneficio a nombre propio o de terceros con el fin de agilizar un tramite o producto, o de dar una respuesta conveniente al usuario</t>
  </si>
  <si>
    <t>* Falta comportamientos de integridad de lo público del servidor que revisa y/o decide la solicitud</t>
  </si>
  <si>
    <t>Directora de Planeación Multiproposito</t>
  </si>
  <si>
    <t>D4D6D14A1A3A10: Reportar a conrol interno y control disciplinario y/o Denuncia disciplinaria, penal  o la pertinente del caso, reportortar al personal de planta y contratista que incumpla sus funciones y actualizar el mapa de riesgos.</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</si>
  <si>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</si>
  <si>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</si>
  <si>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</si>
  <si>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</si>
  <si>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</si>
  <si>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</si>
  <si>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</si>
  <si>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</si>
  <si>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</si>
  <si>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</si>
  <si>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</si>
  <si>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</si>
  <si>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01/09/2024 
30/31/2024</t>
  </si>
  <si>
    <t>01/07/2024 
30/08/2024</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</si>
  <si>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</si>
  <si>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</si>
  <si>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</si>
  <si>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</si>
  <si>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</si>
  <si>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</si>
  <si>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</si>
  <si>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</si>
  <si>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</si>
  <si>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</si>
  <si>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 xml:space="preserve">Informes </t>
  </si>
  <si>
    <t xml:space="preserve">Comunicadora social de la secretaria </t>
  </si>
  <si>
    <t>01/01/24 - 31/12/2026</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</si>
  <si>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</si>
  <si>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</si>
  <si>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</si>
  <si>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</si>
  <si>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</si>
  <si>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</si>
  <si>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</si>
  <si>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</si>
  <si>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</si>
  <si>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</si>
  <si>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</si>
  <si>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</si>
  <si>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</si>
  <si>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</si>
  <si>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</si>
  <si>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</si>
  <si>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</si>
  <si>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</si>
  <si>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</si>
  <si>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</si>
  <si>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</si>
  <si>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</si>
  <si>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</si>
  <si>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</si>
  <si>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</si>
  <si>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</si>
  <si>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</si>
  <si>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</si>
  <si>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</si>
  <si>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Registro fotografico o piezas grafícas/publicitarias</t>
  </si>
  <si>
    <t>Mensual (A partir del mes de Mayo)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</si>
  <si>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</si>
  <si>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rPr>
        <b/>
        <sz val="10"/>
        <color theme="1"/>
        <rFont val="Arial"/>
        <family val="2"/>
      </rPr>
      <t>a)</t>
    </r>
    <r>
      <rPr>
        <sz val="10"/>
        <color theme="1"/>
        <rFont val="Arial"/>
        <family val="2"/>
      </rPr>
      <t xml:space="preserve"> Planillas de asistencia y/o Registro fotografico</t>
    </r>
  </si>
  <si>
    <t>Directora de Planeación Multiproposito y lideres o directores de las dependencias involucradas</t>
  </si>
  <si>
    <t xml:space="preserve">Cada vez que se requiera </t>
  </si>
  <si>
    <t>* Debilidad en los controles existentes en los procesos y procedimientos por Falta de apropiación y/o verificación de lo controles dentro del proceso consignados en las hojas de vida de los tramites aprobadas y/o Manual de catastro</t>
  </si>
  <si>
    <t>*Falta de articulación con las demás dependencias que pueden afectar el proceso</t>
  </si>
  <si>
    <t>a)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b)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</si>
  <si>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</si>
  <si>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</si>
  <si>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</si>
  <si>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</si>
  <si>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</si>
  <si>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</si>
  <si>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</si>
  <si>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</si>
  <si>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</si>
  <si>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</si>
  <si>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</si>
  <si>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 xml:space="preserve">01/01/2024
Bimestralmente 
</t>
  </si>
  <si>
    <t>Actividades ejecutadas/ Actividades programadas*100</t>
  </si>
  <si>
    <t xml:space="preserve">01/01/2024
cada cuatro Meses 
</t>
  </si>
  <si>
    <t>Dirección  Tesorería 
Dirección de Rentas</t>
  </si>
  <si>
    <t xml:space="preserve">01/01/2024
Anualmente
</t>
  </si>
  <si>
    <t xml:space="preserve">01/01/2024
Trimestralmente
</t>
  </si>
  <si>
    <t xml:space="preserve">Director de  Tesorería </t>
  </si>
  <si>
    <t xml:space="preserve">01/01/2024
Cuatrimestales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</si>
  <si>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</si>
  <si>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</si>
  <si>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</si>
  <si>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</si>
  <si>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</si>
  <si>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</si>
  <si>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01/07/2024 al 31/12/2024 semestral en el mes de octubre  de 2024</t>
  </si>
  <si>
    <t>Link de publicacion Facebook (Semestral) video (anual)</t>
  </si>
  <si>
    <t>01/01/2024 al 31/12/2024 semestral en el mes de Diciembre de 2024</t>
  </si>
  <si>
    <t>Sistema  de infomacion CGI Almacen</t>
  </si>
  <si>
    <t>01/04/2024 al 31/10/2024</t>
  </si>
  <si>
    <t>Circular</t>
  </si>
  <si>
    <t>01/01/2024 al 31/12/2024 anual en el mes de diciembre de 2024</t>
  </si>
  <si>
    <t>octubre de 2024</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</si>
  <si>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</si>
  <si>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</si>
  <si>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</si>
  <si>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</si>
  <si>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</si>
  <si>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D4 O1 Continuar con el Desarrollo del aplicativo del Almacen (60% con el avance de la Vigencia 2024).</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</si>
  <si>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</si>
  <si>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</si>
  <si>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</si>
  <si>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</si>
  <si>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</si>
  <si>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</si>
  <si>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</si>
  <si>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PROCESO: SISTEMA INTEGRADO DE GESTION Y MIPG</t>
  </si>
  <si>
    <t xml:space="preserve">OBSERVACIONES
(MAPA ACTUALIZADO PARA B6 2024)
BIMESTRE 01 ENERO-FEBRERO 2025
</t>
  </si>
  <si>
    <t xml:space="preserve">01/01/2025
Bimestralmente 
</t>
  </si>
  <si>
    <r>
      <rPr>
        <b/>
        <sz val="10"/>
        <color theme="1"/>
        <rFont val="Arial"/>
        <family val="2"/>
      </rPr>
      <t>DIRECCION DE PRESUPUESTO:</t>
    </r>
    <r>
      <rPr>
        <sz val="10"/>
        <color theme="1"/>
        <rFont val="Arial"/>
        <family val="2"/>
      </rPr>
      <t xml:space="preserve">
 Se realizó Comité Técnico los días 28 enero y 26 febrero - 2025.  Evidencias:  Acta N. 1310 001 28/01/2025, anexo:  listado de asistencia.  Acta N.  1310 002 26/02/2025,  anexo: listado de asistencia.
</t>
    </r>
    <r>
      <rPr>
        <b/>
        <sz val="10"/>
        <color theme="1"/>
        <rFont val="Arial"/>
        <family val="2"/>
      </rPr>
      <t>DIRECCION DE CONTABILIDAD:</t>
    </r>
    <r>
      <rPr>
        <sz val="10"/>
        <color theme="1"/>
        <rFont val="Arial"/>
        <family val="2"/>
      </rPr>
      <t xml:space="preserve"> 
Se realizaron 2 reuniones de Comité Tecnico en el bimestre I de la vigencia 2025:
Soportes digitales: 
 1. CONTABILIDAD V4 ACTA DE COMITÉ TECNICO 001
 1. CONTABILIDAD V4 ACTA DE COMITÉ TECNICO 002
</t>
    </r>
    <r>
      <rPr>
        <b/>
        <sz val="10"/>
        <color theme="1"/>
        <rFont val="Arial"/>
        <family val="2"/>
      </rPr>
      <t>DIRECCION TESORERIA:</t>
    </r>
    <r>
      <rPr>
        <sz val="10"/>
        <color theme="1"/>
        <rFont val="Arial"/>
        <family val="2"/>
      </rPr>
      <t xml:space="preserve"> Para el primer bimestre del año 2025, la Directora de Tesoreria realizó dos comites tecnicos, el primero evidenciado mediante</t>
    </r>
    <r>
      <rPr>
        <b/>
        <sz val="10"/>
        <color theme="1"/>
        <rFont val="Arial"/>
        <family val="2"/>
      </rPr>
      <t xml:space="preserve"> acta No 01 del dia 22 de enero 2025</t>
    </r>
    <r>
      <rPr>
        <sz val="10"/>
        <color theme="1"/>
        <rFont val="Arial"/>
        <family val="2"/>
      </rPr>
      <t xml:space="preserve"> y el segundo mediante </t>
    </r>
    <r>
      <rPr>
        <b/>
        <sz val="10"/>
        <color theme="1"/>
        <rFont val="Arial"/>
        <family val="2"/>
      </rPr>
      <t>acta No 02 del dia 24 de febrero de 2024</t>
    </r>
    <r>
      <rPr>
        <sz val="10"/>
        <color theme="1"/>
        <rFont val="Arial"/>
        <family val="2"/>
      </rPr>
      <t xml:space="preserve">. (se anexa acta, registro de asistencia y registro fotografico) en donde se realiza el seguimiento a las actividades de los planes de acción, las metas proyectadas, mapas de riesgos, normograma y PQR de la dirección de Tesoreria.
</t>
    </r>
    <r>
      <rPr>
        <b/>
        <sz val="10"/>
        <color theme="1"/>
        <rFont val="Arial"/>
        <family val="2"/>
      </rPr>
      <t>DIRECCION DE RENTAS:</t>
    </r>
    <r>
      <rPr>
        <sz val="10"/>
        <color theme="1"/>
        <rFont val="Arial"/>
        <family val="2"/>
      </rPr>
      <t xml:space="preserve"> Actividad control: Convocatoria mensual de seguimiento a los planes de acción de demás planes estratégicos.</t>
    </r>
    <r>
      <rPr>
        <b/>
        <sz val="10"/>
        <color theme="1"/>
        <rFont val="Arial"/>
        <family val="2"/>
      </rPr>
      <t xml:space="preserve">
</t>
    </r>
    <r>
      <rPr>
        <sz val="10"/>
        <color theme="1"/>
        <rFont val="Arial"/>
        <family val="2"/>
      </rPr>
      <t xml:space="preserve">Acta 01 del 29 de enero de 2025
Acta 02 del 27 de febrero de 2025
</t>
    </r>
  </si>
  <si>
    <t xml:space="preserve">01/01/2025
cada cuatro Meses 
</t>
  </si>
  <si>
    <r>
      <rPr>
        <b/>
        <sz val="10"/>
        <color theme="1"/>
        <rFont val="Arial"/>
        <family val="2"/>
      </rPr>
      <t>DIRECCION DE PRESUPUESTO:</t>
    </r>
    <r>
      <rPr>
        <sz val="10"/>
        <color theme="1"/>
        <rFont val="Arial"/>
        <family val="2"/>
      </rPr>
      <t xml:space="preserve">
  Actividades programadas para los meses de:  abril, agosto y diciembre 2025. 
</t>
    </r>
    <r>
      <rPr>
        <b/>
        <sz val="10"/>
        <color theme="1"/>
        <rFont val="Arial"/>
        <family val="2"/>
      </rPr>
      <t>DIRECCION DE CONTABILIDAD:</t>
    </r>
    <r>
      <rPr>
        <sz val="10"/>
        <color theme="1"/>
        <rFont val="Arial"/>
        <family val="2"/>
      </rPr>
      <t xml:space="preserve"> 
La actividad se realizará en el Bimestre II de la vigencia 2025
</t>
    </r>
    <r>
      <rPr>
        <b/>
        <sz val="10"/>
        <color theme="1"/>
        <rFont val="Arial"/>
        <family val="2"/>
      </rPr>
      <t>DIRECCION TESORERIA</t>
    </r>
    <r>
      <rPr>
        <sz val="10"/>
        <color theme="1"/>
        <rFont val="Arial"/>
        <family val="2"/>
      </rPr>
      <t xml:space="preserve">:  Mediante memorando No 3506 del 27 de enero de 2025 se envia a la Secretaria de las TIC la viabilidad de las pruebas correspondientes al proceso de paz y salvo, confirmando viabilidad para implementación en pagina web. 
Se adjunta resolución No 00001 del 30 de enero de 2025, en donde se faculta la utilización de la firma mecanica para la expedicón via web de paz y salvos por impuesto predial unificado y contribución por valorización. 
</t>
    </r>
    <r>
      <rPr>
        <b/>
        <sz val="10"/>
        <color theme="1"/>
        <rFont val="Arial"/>
        <family val="2"/>
      </rPr>
      <t xml:space="preserve">DIRECCION DE RENTAS: 
</t>
    </r>
    <r>
      <rPr>
        <sz val="10"/>
        <color theme="1"/>
        <rFont val="Arial"/>
        <family val="2"/>
      </rPr>
      <t xml:space="preserve">La actividad de capacitar al personal con el fin de fortalecer los valores y principios eticos del servidor publico y aplicación del codigo de integridad y buen gobierno seran programadas en el siguiente bimestre del año 2025. 
</t>
    </r>
  </si>
  <si>
    <t>N/A</t>
  </si>
  <si>
    <t xml:space="preserve">01/01/2025
Anualmente
</t>
  </si>
  <si>
    <r>
      <rPr>
        <b/>
        <sz val="10"/>
        <color theme="1"/>
        <rFont val="Arial"/>
        <family val="2"/>
      </rPr>
      <t>DIRECCION TESORERIA</t>
    </r>
    <r>
      <rPr>
        <sz val="10"/>
        <color theme="1"/>
        <rFont val="Arial"/>
        <family val="2"/>
      </rPr>
      <t xml:space="preserve">:
 Para el primer bimestre del año 2025, no se requirió de la actividad. 
</t>
    </r>
    <r>
      <rPr>
        <b/>
        <sz val="10"/>
        <color theme="1"/>
        <rFont val="Arial"/>
        <family val="2"/>
      </rPr>
      <t xml:space="preserve">DIRECCION DE RENTAS: </t>
    </r>
    <r>
      <rPr>
        <sz val="10"/>
        <color theme="1"/>
        <rFont val="Arial"/>
        <family val="2"/>
      </rPr>
      <t xml:space="preserve">
Se gestiono mesa de tabajo con el area de fortalecimiento institucional para la revision de instructivos, procedimientos y revision para la actualizacion de  tramites de la direccion de rentas donde se solicito  mesa de trabajo a traves de mensajeria instanea , donde fue programada el dia 27 de febrero para ser desarrollada el 3 de mazo de 2025 con la direccion de rentas y direccion de fortalecimiento institucional. </t>
    </r>
    <r>
      <rPr>
        <b/>
        <sz val="10"/>
        <color theme="1"/>
        <rFont val="Arial"/>
        <family val="2"/>
      </rPr>
      <t xml:space="preserve">Se djunta pantallazo de programacion calendario. </t>
    </r>
  </si>
  <si>
    <t xml:space="preserve">01/01/2025
Trimestralmente
</t>
  </si>
  <si>
    <r>
      <rPr>
        <b/>
        <sz val="10"/>
        <color theme="1"/>
        <rFont val="Arial"/>
        <family val="2"/>
      </rPr>
      <t>DIRECCION DE RENTAS:</t>
    </r>
    <r>
      <rPr>
        <sz val="10"/>
        <color theme="1"/>
        <rFont val="Arial"/>
        <family val="2"/>
      </rPr>
      <t xml:space="preserve">
</t>
    </r>
    <r>
      <rPr>
        <b/>
        <sz val="10"/>
        <color theme="1"/>
        <rFont val="Arial"/>
        <family val="2"/>
      </rPr>
      <t>Memorando 059472 del 18 de diciembre de 2024</t>
    </r>
    <r>
      <rPr>
        <sz val="10"/>
        <color theme="1"/>
        <rFont val="Arial"/>
        <family val="2"/>
      </rPr>
      <t xml:space="preserve"> presentacion avance plan de acion de gestion de la direccion de rentas con corte a diciembre de 2024: Asi mismo, se remite actuaizacion de los avances al mismo corte mediante correo electronico del 3 enero de 2025 en medio magnetico. Ver anexo. En la entrega del plan de accion del I trimestre de la vigencia 2025 la direccion de rentas adjuntara la certificaciones de envio de liquidaciones CLDO a cobro coactivo correspondiente a la cartera del impuesto predial unificado correspondiente a las vigencias 2023-2024.                                                                                                                                                                        </t>
    </r>
    <r>
      <rPr>
        <b/>
        <sz val="10"/>
        <color theme="1"/>
        <rFont val="Arial"/>
        <family val="2"/>
      </rPr>
      <t>Oficio 1340-4334 del 23 de enero de 2025</t>
    </r>
    <r>
      <rPr>
        <sz val="10"/>
        <color theme="1"/>
        <rFont val="Arial"/>
        <family val="2"/>
      </rPr>
      <t xml:space="preserve"> Actividad donde se solicita a las entidades financieras la verificacion error del codigo de barras que han conllevadoa incoveneintes con los contribuyentes ya que los recaudos no podran ser aplicados a la data tributaria hasta tanto no se concilie con cada una de las entidades Financieras. Lo anterior, en aras de mitigar el riesgo de impactar la base tributaria con valores de recaudo y fechas inexactas del impuesto predial unificado de la vigencia 2024.  </t>
    </r>
  </si>
  <si>
    <t xml:space="preserve">01/01/2025
Cuatrimestales
</t>
  </si>
  <si>
    <r>
      <rPr>
        <b/>
        <sz val="10"/>
        <color theme="1"/>
        <rFont val="Arial"/>
        <family val="2"/>
      </rPr>
      <t>DIRECCION TESORERIA:</t>
    </r>
    <r>
      <rPr>
        <sz val="10"/>
        <color theme="1"/>
        <rFont val="Arial"/>
        <family val="2"/>
      </rPr>
      <t xml:space="preserve"> Para el primer bimestre, se adjuntan dos informes de aplicación de listas de chequeo de acuerdos de pago de transito y predial e ica correspondientes a los meses de enero y febrero de 2025. junto a los informes se anexan los muestreos aleatorios y expontaneos, en donde se verifican los requisitos exigidos y se cumple con los mismos. 
(consolidados). </t>
    </r>
  </si>
  <si>
    <t>CLASIFRICACION</t>
  </si>
  <si>
    <t>01/01/25 - 31/12/2025</t>
  </si>
  <si>
    <t xml:space="preserve">Memorando y/o Circular </t>
  </si>
  <si>
    <t>Jefe de Oficina</t>
  </si>
  <si>
    <t xml:space="preserve">1  Memorando por mes y/o una circular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</si>
  <si>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</si>
  <si>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Frente a la presente Actividad, y De acuerdo a lo previsto durante el monitoreo y revisión del Mapa de riesgos de la Oficina Jurídica, se realizó la   siguiente AUTOEVALUCION: para esta actividad de control: 
ENERO:
La Oficina Jurídico emitió el 2025-003446 del 27/01/2025, en el que se solicita de manera urgente informe en cumplimiento a fallo dentro de la acción popular promovida por la PERSONERIA MUNICIPAL DE IBAGUE, previa audiencia de pacto de cumplimiento RAD 00255-2024. el cual fue contestado mediante el memorando 4139 del 29/01/2025
Memorando No. 2025-003111 del 24/01/2025, en el que se solicita de manera urgente informe en cumplimiento a fallo judicial previa audiencia de verificación dentro de la acción popular promovida por GUILLERMO PARRA OSORIO RAD 00257-2015. el cual fue contestado por parte de la secretaria de agricultura mediante el memorando No. 2200-003842.
FEBRERO:
Durante el mes febrero, la oficina jurídica, para esta actividad de control, emitió la circular No. 2025-000003 del 05/02/2025, en la que se solicita cumplimiento de las obligaciones o funciones a los asesores de la oficina jurídica, con el fin de ejercer una adecuada defensa judicial. </t>
  </si>
  <si>
    <t xml:space="preserve">Actos Administrativos </t>
  </si>
  <si>
    <t xml:space="preserve">3 Resoluciones por mes </t>
  </si>
  <si>
    <t>Frente a la presente Actividad, y De acuerdo a lo previsto durante el monitoreo y revisión del Mapa de riesgos de la Oficina Jurídica, se, evidencio que, para el cumplimiento de esta actividad de control adicional, la oficina Jurídica Ha emitido Resoluciones de Adopción de fallo, durante el mes de ENERO se emitieron 22 resoluciones de adopción de fallo judicial, se toman como muestra las Resoluciones No. 0001, 0009 y la No. 0020. 
Durante el mes de FEBRERO: se emitieron 33 resoluciones de adopción de fallo judicial: se toman como muestra las Resoluciones No. 0030, 0043 y la No. 0047</t>
  </si>
  <si>
    <t>Acta</t>
  </si>
  <si>
    <t xml:space="preserve">Cada vez que se materialice el riesgo </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</si>
  <si>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</si>
  <si>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</si>
  <si>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</si>
  <si>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</si>
  <si>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</si>
  <si>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D8 A1 Reportar a la Oficina de Control Disciplinario cuando se materialicen sanciones por incumplimiento a las ordenes judiciales</t>
  </si>
  <si>
    <t xml:space="preserve">PROCESO: GESTION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</si>
  <si>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</si>
  <si>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</si>
  <si>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Secretario de TIC</t>
  </si>
  <si>
    <t>A partir del 15 de enero de 2025</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</si>
  <si>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realizadas*100)/6
ACT 3= (presupuesto ejecutado en herramientas de seguridad*100/Presupuesto asignado para seguridad) 
ACT 4 = (# de actividades de difusión valorees éticos*100)/2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</si>
  <si>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2025-000004 27/01/2025
Correos de reporte de verificación de privilegios</t>
  </si>
  <si>
    <t>IC=(3*100)/17=17.6%
ACT 1=( 1*100)/8=12,5 %
ACT 2= (1*100)/6 = 16,67%
ACT 3 = ACT3=  (/) *100=%
ACT 4= (1*100)/2= 50%</t>
  </si>
  <si>
    <t>3 circulares 
3 campañas de difusión</t>
  </si>
  <si>
    <t>2025-000002 del 24 de Enero control de privilegios</t>
  </si>
  <si>
    <t>Presupuesto asignado para el fortalecimiento de seguridad</t>
  </si>
  <si>
    <t>A partir del 1 de marzo de 2025</t>
  </si>
  <si>
    <t>1 campaña
1 circular</t>
  </si>
  <si>
    <t>A partir del 1 de mayo de 2025</t>
  </si>
  <si>
    <t>1 campaña Socialización principio de la integridad 27/02/2025</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</si>
  <si>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</si>
  <si>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</si>
  <si>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</si>
  <si>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</si>
  <si>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</si>
  <si>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t>A partir del 1 de Febrero de 2025</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</si>
  <si>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que cumplen la política de desarrollo seguro*100/2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</si>
  <si>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 2025-000011 del 28/02/2025</t>
  </si>
  <si>
    <t>IC=(2*100)/5=40%
ACT 1=( 1*100)/3= 33,33%
ACT 2= (*100)/ = NA
ACT 3 = (1*100)/2=50%
ACT 4=NA</t>
  </si>
  <si>
    <t>2 circulares
Documentación dos Desarrollos nuevos</t>
  </si>
  <si>
    <t>Informe de Gestión del Cambio o 
Denuncia o reporte a Entes Competentes</t>
  </si>
  <si>
    <t>Posibilidad de manipulación indebida de información registrada en Bases de Datos , publicación o uso indebido de información clasificada o  reservada, para beneficio propio o de terceros</t>
  </si>
  <si>
    <t xml:space="preserve">Desaprovechamiento de software adquirido o desarrollado para evitar el control de información o para justificar  nuevas adquisiciones, en beneficio propio o  de  terceros 
</t>
  </si>
  <si>
    <t>Concentración de funciones, atributos y roles de los sistemas de información en Personal  que maneja procesos críticos</t>
  </si>
  <si>
    <t>El personal no tiene apropiadas las políticas de seguridad tecnológica;</t>
  </si>
  <si>
    <t>Mecanismos de seguridad de la información insuficientes y bajo nivel de implementación de controles</t>
  </si>
  <si>
    <t xml:space="preserve">Falta de Ética y Valores,  tráfico de influencias y abuso de confianza.
</t>
  </si>
  <si>
    <t>F5,F2,F8  A1 Difundir y Aplicar  la política de seguridad de la información de separación de deberes</t>
  </si>
  <si>
    <t xml:space="preserve">F2 F8 A7  Difundir y aplicar las políticas de seguridad de la información de control de accesos  a los sistemas de información </t>
  </si>
  <si>
    <t>D7 O3 O8 Adquisición de Herramientas de Seguridad, Complementos del Firewall para implementar las políticas y controles de seguridad de la información</t>
  </si>
  <si>
    <t>F3, A2 Fortalecer las actividades de socialización y apropiación de los valores y principios contemplados en el código de integridad y buen gobierno</t>
  </si>
  <si>
    <t>D7 A7 Aplicar el plan de Gestión de Incidentes</t>
  </si>
  <si>
    <t xml:space="preserve">Decisiones administrativas que impactan el software que apoya el proceso </t>
  </si>
  <si>
    <t>Sistema de información de desarrollo propio  sin estabilizar</t>
  </si>
  <si>
    <t>F1.F8,A5. A9 aplicar y difundir la política  gestión de cambios</t>
  </si>
  <si>
    <t xml:space="preserve">F1.F8 A5. Aplicar  y difundir la  política de desarrollo seguro </t>
  </si>
  <si>
    <t>D3 A9 Verificar el cumplimiento de la Política de Gestión de Cambios y de observarse incumplimiento  realizar informe y traslado a las autoridades competentes, si es el caso</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</si>
  <si>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</si>
  <si>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Acta de comité técnico o Oficio.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</si>
  <si>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</si>
  <si>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</si>
  <si>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</si>
  <si>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Conforme a que la mayor parte de los informes de ley se deben cumplir en el 1er trimestre de la vigencia, esta actividad se encuentra programada para realizar a finales y/o principios del segundo semestre.</t>
  </si>
  <si>
    <t xml:space="preserve">Acta de comité técnico  </t>
  </si>
  <si>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</si>
  <si>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</si>
  <si>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Jefe  de la Oficina de Control Interno</t>
  </si>
  <si>
    <t>Durante el Bimestre Enero - Febrero no se dio cumplimineto a la actividad.</t>
  </si>
  <si>
    <t>Posibilidad  de pérdida reputacional  por desvío de los resultados  de la auditoría en beneficio propio o del auditado.</t>
  </si>
  <si>
    <t>Asignación de auditorias a procesos no acordes al perfil profesional del auditor.</t>
  </si>
  <si>
    <t>Tráfico de influencias</t>
  </si>
  <si>
    <t>Prevalencia de los intereses particulares sobre los generales</t>
  </si>
  <si>
    <t xml:space="preserve">Conflicto de interés no comunicado </t>
  </si>
  <si>
    <t>Inobservancia a los lineamientos establecidos en el  Código de Ética del Auditor Interno, estatuto de auditoria y lineamientos  anti soborno establecidos en la política del  SIG,  en el desarrollo de las auditorías</t>
  </si>
  <si>
    <t xml:space="preserve">D3,O11, F7:  Socializar  semestralmente el estatuto de auditoria y código de auditoria interna, con énfasis en la  aplicación del  principio de competencia del auditor. </t>
  </si>
  <si>
    <t xml:space="preserve">D7,9,10O12,15,16,18.   Socializar semestralmente  y aplicar  los principios y valores establecidos en el Código de integridad y buen gobierno  incluidos los lineamientos  para identificar y declarar el conflicto de interés, los lineamientos antisoborno establecidos  en la politica del SIG. </t>
  </si>
  <si>
    <t xml:space="preserve">F7A6   Socializar  semestralmente  los  principios y valores   establecidos en  el Código del Auditor Interno y  el Estatuto de Auditoría.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</si>
  <si>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</si>
  <si>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Certificado de  aprobación del curso</t>
  </si>
  <si>
    <t>Secretario y/o directores y supervisores</t>
  </si>
  <si>
    <t>Indice de cumplimiento = ((No. de funcionarios certificados/No. Total de funcionarios de la secretaria)*100)</t>
  </si>
  <si>
    <t>Piezas publicitarias y publicaciones</t>
  </si>
  <si>
    <t xml:space="preserve">Secretario y/o directores </t>
  </si>
  <si>
    <t>Indicador de eficacia : Indice de cumplimiento = ((No. de estrategias implementadas / No. De estrategias formuladas ))*100</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</si>
  <si>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</si>
  <si>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</si>
  <si>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D3, O5. Promover que al menos el 80% del personal de planta y contratistas de la secretaria de gobierno, realicen el curso de transparencia</t>
  </si>
  <si>
    <t>F4, A5 Implementar la estrategia de difusión de trámites, OPA y servicios en línea y parcialmente en línea con que cuenta la secretaría de gobierno</t>
  </si>
  <si>
    <r>
      <t xml:space="preserve">Actividad 1.- </t>
    </r>
    <r>
      <rPr>
        <b/>
        <sz val="10"/>
        <color theme="1"/>
        <rFont val="Arial"/>
        <family val="2"/>
      </rPr>
      <t>Despacho</t>
    </r>
    <r>
      <rPr>
        <sz val="10"/>
        <color theme="1"/>
        <rFont val="Arial"/>
        <family val="2"/>
      </rPr>
      <t xml:space="preserve">: se socializo  el código de integridad y buen gobierno y se enfatizo en  valor : RESPETO.                                                               </t>
    </r>
    <r>
      <rPr>
        <b/>
        <sz val="10"/>
        <color theme="1"/>
        <rFont val="Arial"/>
        <family val="2"/>
      </rPr>
      <t>Espacio Público</t>
    </r>
    <r>
      <rPr>
        <sz val="10"/>
        <color theme="1"/>
        <rFont val="Arial"/>
        <family val="2"/>
      </rPr>
      <t xml:space="preserve">: se socializo  valor HONESTIDAD.                                                   </t>
    </r>
    <r>
      <rPr>
        <b/>
        <sz val="10"/>
        <color theme="1"/>
        <rFont val="Arial"/>
        <family val="2"/>
      </rPr>
      <t>Justicia:</t>
    </r>
    <r>
      <rPr>
        <sz val="10"/>
        <color theme="1"/>
        <rFont val="Arial"/>
        <family val="2"/>
      </rPr>
      <t xml:space="preserve">  se socializo valor RESPETO.                                </t>
    </r>
  </si>
  <si>
    <t xml:space="preserve">Despacho: Certificado de residencia recibidos y tramitados 347, Comité de Seguimiento Electoral 1, Consejo de Seguridad 1, Comité Técnico Interno 1, PQR 77 recibidas y resueltas 54 radicado 1 en trámite 16 y pendiente por finalizar 4, - Procesos 2da instancia: recusación 1 y apelación 1.
Registro marcas de ganado 1 y subcomité de protección, prevención garantías de  no repetición 1.
TUTELAS : se recibieron 21 y tramitaron las mismas.
Espacio Público:  Publicidad exterior 18.  Operativo control espacio público desmonte de vallas 1.  Certificados propiedad horizontal 88 respondieron 54 pendientes 34, resoluciones representantes legal 15 de las cuales pendientes 5, Tutelas 3 y resueltas 3, sorteos 7, revisor fiscal se recibió 1 pendientes por tramite, inscripción por primera vez propiedad horizontal 1 y resuelta PQR : 18 Derechos De Petición 14 Resueltos Pendientes 4, Permisos De Venta Pendiente 1, Publicidad Exterior 19 De Las Cuales 14 Resueltas Pendientes 5. Comité técnico interno 1.
Justicia:  comité técnico 1 mes de febrero, Despachos comisorios tramitados 39, certificados pedagógicos medidas correctivas 8.  Seguimiento matriz plan integral de seguridad y convivencia ciudadana 74%, Archivo: se encuentra al día de acuerdo con las TDR  , PQR se recibieron 104 Resueltas 80 y 24 ´por resolver ,  tutelas 29 internas 325.                                     </t>
  </si>
  <si>
    <t>D3 A5, A7. Informar a los entes de control y denunciar según corresponda e iniciar sanciones administrativas y disciplinarias</t>
  </si>
  <si>
    <t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</si>
  <si>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Enlaces: Valores institucionales https://www.facebook.com/photo/?fbid=1810161366498417&amp;set=a.136594247188479
Principio de Integridad, https://www.facebook.com/photo/?fbid=1805677263613494&amp;set=a.136594247188479 
Principio de Equidad, https://www.facebook.com/photo/?fbid=1794187771429110&amp;set=a.136594247188479
 Conflicto de Intereses 
  Se difundió por medio de comunicación interna vía Facebook Pelhusa las piezas gráficas y posterior socialización de los valores éticos de la Alcladía de Ibagué</t>
  </si>
  <si>
    <t>Enlace:  de manera permanente en los consejos de redacción de la Oficina de Comunicaciones se socializa el código de integridad con los funcionarios de planta y contratistas para mitigar los posibles riesgos</t>
  </si>
  <si>
    <t>Durante el periodo evaluado no se materializó el riesgo por lo tanto, no se implementó la acción de contingencia</t>
  </si>
  <si>
    <t xml:space="preserve">
PROCESO: GESTION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</si>
  <si>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procesoso judiciales,  cambios fueron a probados tanto para actividad como para el tiempo.     </t>
    </r>
    <r>
      <rPr>
        <b/>
        <sz val="10"/>
        <rFont val="Arial"/>
        <family val="2"/>
      </rPr>
      <t xml:space="preserve">AUTOEVALUCION: </t>
    </r>
    <r>
      <rPr>
        <sz val="10"/>
        <rFont val="Arial"/>
        <family val="2"/>
      </rPr>
      <t>para esta actividad de control, la oficina Juridica emitio durante el mes de enero: 28 memorandos, informando a los scretarios de despacho la asistencia a las audiencias de los procesos judiciales en los que se ha requerido su presencia. en el mes de Febrero: 25 memorandos, en el mes de Marzo: 8 memorandos, en el mes de Abril 0 mermotandos, en el mes de Mayo:  0 memorandos, en el mes de Junio:0 memorandos, en el mes de Julio 10 memorandos, en el mes de Agostoo: 2 memorandos,</t>
    </r>
  </si>
  <si>
    <r>
      <t xml:space="preserve">Frente a la presente Actividad, y De acuerdo a lo previsto durante el monitoreo y revisión del Mapa de riesgos de la Oficina Jurídica, se, evidencio que frente a la presente cuasa, no se encontraba relacionada niniguna actividad, por lo tanto, los integrantes del comité aprobaron para esta causa la siguiente  actividad: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                </t>
    </r>
    <r>
      <rPr>
        <b/>
        <sz val="10"/>
        <rFont val="Arial"/>
        <family val="2"/>
      </rPr>
      <t>AUTOEVALUACION:</t>
    </r>
    <r>
      <rPr>
        <sz val="10"/>
        <rFont val="Arial"/>
        <family val="2"/>
      </rPr>
      <t xml:space="preserve"> Para el cumplimiento de esta actividad de control , la oficina Juridica a emitido 260 Resoluciones de Adopcion de fallo, durante el periodo comprendido entre el 01 de enero al 31 de agosto de 2020, en las que ha adoptado las providenias judiciales.  </t>
    </r>
  </si>
  <si>
    <t>No se ha materializado el riesgo.</t>
  </si>
  <si>
    <r>
      <rPr>
        <b/>
        <sz val="10"/>
        <color theme="1"/>
        <rFont val="Arial"/>
        <family val="2"/>
      </rPr>
      <t>a)</t>
    </r>
    <r>
      <rPr>
        <sz val="10"/>
        <color theme="1"/>
        <rFont val="Arial"/>
        <family val="2"/>
      </rPr>
      <t xml:space="preserve"> Contrato de la plataforma con las exigiencias requeridas,  Asistencia a mesas tecnicas y/o solicitud realizada y/o informes.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</si>
  <si>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 Desde el 20-1-2025, teniendo en cuenta que la</t>
    </r>
    <r>
      <rPr>
        <sz val="10"/>
        <color theme="1"/>
        <rFont val="Arial"/>
        <family val="2"/>
      </rPr>
      <t xml:space="preserve"> radicación y realización de tramites y prodcutos se debe realizar diariamente</t>
    </r>
  </si>
  <si>
    <t xml:space="preserve">Pieza Publicitaria, Registro de Asistencia y/o acta de reunión </t>
  </si>
  <si>
    <t>Directora de Planeación Multipropósito y Equipo Interno de SIGAMI</t>
  </si>
  <si>
    <t>24/02/2025 al 30/12/2025</t>
  </si>
  <si>
    <t xml:space="preserve">Solicitud y/o actas de reunión </t>
  </si>
  <si>
    <t xml:space="preserve">Directora de Planeación Multipropósito </t>
  </si>
  <si>
    <t>02/01/2025 al 31/12/2025</t>
  </si>
  <si>
    <t xml:space="preserve">Memorando </t>
  </si>
  <si>
    <t>* Posibilidad de recibir o solicitar cualquier dadiva a nombre propio o de terceros con el fin agilizar tramites tales como revisión de avalúo, cambio de destino economico,, que podrian dar una respuesta conveniente al usuario</t>
  </si>
  <si>
    <t>* Falta en la continuidad del software catastral por demora en contrtación del mismo</t>
  </si>
  <si>
    <t>a) La Secretaría de Planeación junto a la Dirección de Planeación Multipropósito gestionaran, analizaran y solicitaran la contratación del Sistema Catastral idóneo que cumpla con la normatividad actual para mejorar el funcionamiento del proceso; y en el cual se debera exigir la funcionalidad de este con la empresa que se contrate para garantizar el buen funcionamiento y mantenimiento del mismo, esto se podrá constatar mediante solicitudes expresas y/o mesas técnicas e informes de ejecución del contrato.                                           
b)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</si>
  <si>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t>D14O12: La Directora de Planeación Multipropósito,  junto a su equipo de trabajo de manera bimestral realizará comité tecnico con el fin de socializar al menos un valor o principio del codigo de integridad del buen gobierno con el proposito de interiorizar en los funcionarios y contratistas acciones eticas para el desarrollo de sus actividades</t>
  </si>
  <si>
    <t xml:space="preserve">D10O9,14:  Realizar mesas tecnicas según requerimiento o solicitud de las áreas:  Secretaría de TIC, Dirección de Rentas y la Dirección de Planeacion del Desarrollo  para efectuar seguimiento a los avances de reportes de la Base catastral y metas del plan de desarrollo, </t>
  </si>
  <si>
    <t xml:space="preserve">D4D6D14D10D18A1A3A10: Reportar Control Disciplinario y a Dirección de Fortalecimiento Institucional la Matriz de Eventos (Riesgos Materializados) y la materalización del Riesgo, especificando el funcionario que cometió la falta ética.  </t>
  </si>
  <si>
    <t>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</si>
  <si>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El 14 de enero se solicitò a la ofiina de Talento Humando la capacitación sobre el código de integridad y buen gobierno</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</si>
  <si>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</si>
  <si>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 xml:space="preserve">Al actualizarse un documento se lleva el control y registro, este proceso se realiza en cada área de la secretaría. Por el momento no se han actualizado los documentos existentes. </t>
  </si>
  <si>
    <t xml:space="preserve">En el primer trimestre del presente año no se recibieron denuncias y tampoco se aperturaron procesos legales </t>
  </si>
  <si>
    <t>Acta y planilla de asistencia</t>
  </si>
  <si>
    <t>semestral</t>
  </si>
  <si>
    <t xml:space="preserve">Indice de cumplimiento = (Actividades ejecutadas /Actividades programadas)*100.    </t>
  </si>
  <si>
    <t xml:space="preserve">Muestreo cuatrimestral de los procesos adjudicados con sus respectivos  estudios previos aprobados y firmados por el ordenador del gasto y supervisor </t>
  </si>
  <si>
    <t>Secretarias ejecutoras y oficina de contratación</t>
  </si>
  <si>
    <t>Dos Actas y dos planillas de asistencia</t>
  </si>
  <si>
    <t>Memorandos</t>
  </si>
  <si>
    <t>Resolución de urgencia manifiesta</t>
  </si>
  <si>
    <t>Semestral (Si se celebran contratos de urgencia manifiesta)</t>
  </si>
  <si>
    <t>SECOP II</t>
  </si>
  <si>
    <t>Memorandos y Oficios</t>
  </si>
  <si>
    <t xml:space="preserve">Probabilidad que La entidad  sea relacionada con actividades ilícitas al elegir a proveedores con practicas de lavado de activos, financiación del terrorismo o cualquier otra actividad ilegal. </t>
  </si>
  <si>
    <t>Posibilidad de que se presente direccionamiento de los procesos de contratación a favor de terceros</t>
  </si>
  <si>
    <t>posibilidad de utilización de la figura de urgencia manifiesta en el marco de la ley 80 de 1993 y sus normas concordantes</t>
  </si>
  <si>
    <t>SARLAFT</t>
  </si>
  <si>
    <t xml:space="preserve">PROCESO: GESTION CONTRACTUAL 
OBJETIVO: CONTRIBUIR ANUALMENTE EN LA GESTION DE ADQUISICION DE BIENES Y SERVICIOS REQUERIDOS EN LA OPERACIÓN DE LOS PROCESOS DE LA ENTIDAD CUMPLIENDO LA NORMATIVIDAD CONTRACTUAL VIGENTE.
</t>
  </si>
  <si>
    <t>Falta de estructuración de los requisitos juridicos habilitantes por parte de las secretarias ejecutoras</t>
  </si>
  <si>
    <t>Falta de revisión por parte de la oficina de contratacion de los requisitos juridicos habilitantes</t>
  </si>
  <si>
    <t xml:space="preserve">Falta de Etica y valores  y de aplicación del código de integridad y buen gobierno. </t>
  </si>
  <si>
    <t>Falta de controles en el proceso de selección de los proponentes</t>
  </si>
  <si>
    <t>No aplicación de la normatividad vigente y de las directrices establecidas en el manual de contratación</t>
  </si>
  <si>
    <t>Contratar bienes, obras y servicios no relacionados ni vinculados con la emergencia y/o justificándose en ella.</t>
  </si>
  <si>
    <t>Adjudicación de contratos a proveedores sin idoneidad, o sin adecuada capacidad financiera o experiencia necesaria en detrimento de la ejecución del contrato</t>
  </si>
  <si>
    <t>Sobrecostos en los contratos de bienes, obras o servicios independiente de posibles distorsiones del mercado</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</si>
  <si>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</si>
  <si>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</si>
  <si>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</si>
  <si>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 xml:space="preserve">D2O10 Realizar una capacitación semestral con el equipo de trabajo de la oficina de contratación con el fin de  fortalecer el trabajo en equipo, y los valores institucionales </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</si>
  <si>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</si>
  <si>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D11O2 Realizar una capacitación semestral con los lideres de los procesos y supervisores, para el fortalecimiento y la toma de conciencia del proceso gestión contractual.</t>
  </si>
  <si>
    <t xml:space="preserve">O3D3 Realizar una capacitación semestral  para la unificación de criterios en los procesos contractuales, con el personal adscrito a la oficina de contratación. </t>
  </si>
  <si>
    <t xml:space="preserve">O7 D13 Verificar el objeto contractual tenga estrecha relacion entre  la urgencia manifiesta u otra clase de emergencia ambiental que se presente, con lo proferido en la resolución de declaración de la misma. </t>
  </si>
  <si>
    <t xml:space="preserve">O1 D15 Verificar que los proponentes sean empresas formalmente constituidas, y que estén registrados en la Cámara de Comercio </t>
  </si>
  <si>
    <t>02/01/2025 al 30/12/2025 semestral en el mes de junio  de 2025.</t>
  </si>
  <si>
    <t>02/01/2025 al 31/12/2025 semestral en el mes de junio de 2025.</t>
  </si>
  <si>
    <t>marzo  de 2025</t>
  </si>
  <si>
    <t>02/01/2022 al 30/12/2025</t>
  </si>
  <si>
    <t>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t>
  </si>
  <si>
    <t>Desconcimiento sobre la utilizacion adecuada de los elementos y bienes (devolutivos y de consumo) a cargo de los funcionarios</t>
  </si>
  <si>
    <t xml:space="preserve"> Perdida del control del inventario, al  no ingresar al almacen General del municipio los equopos de  computo por partes (Desglosados cada elemento que ingresen).</t>
  </si>
  <si>
    <t>1. Dando cumplimiento a esta actividad con el memorando 2502-003322 07/01/2025, las Tic informa a la Secretaria Administrativa la continuacion del Desarrollo MODULO ALMACEN y da contestacion la Direccion de Recursos Fisicos con el memorando N° 1420-003976 de 29/01/2025. 2. Por medio del acta de reunion N° 01 27/01/2025 el almacen se reune con las Tic por las generalidades del GCI/ OPORTUNIDADES DE MEJORA. 3. Por medio del acta de reunion N° 002 de 07/02/2025, el almacen y las Tic se reunen para revisar los avances del modulo PISAMI/ALMACEN- oportunidades de mejora. 4. Por medio del acta de reunion N° 004 de 12/02/2025, el almacen y las Tic se reunen para revisar los avances del modulo PISAMI/ALMACEN- oportunidades de mejora. 5. Por medio del acta de reunion N° 005 de 14/02/2025, el almacen y las Tic se reunen para revisar los avances del modulo PISAMI/ALMACEN- pruebas de ingresos desarrollo. 6. Por medio del acta de reunion N° 006 de 17/02/2025, el almacen y las Tic se reunen para revisar Retrospectiva- Desarrollo  PISAMI/ALMACEN. 7.  Por medio del memo 1423-07603 del 18/02/2025 el almacen gral solicita permisos - MODULO PRUEBAS PISAMI - ALMACEB  a las Tic. 8. Por medio del acta de reunion N° 007 de 03/03/2025, el almacen y las Tic se reunen para revisar los avances Retrospectiva- Desarrollo  PISAMI/ALMACEN. 9. Por medio del memorando N° 1423-10557 del 05/03/2025, el almacen gral solicito permisos - MODULO PRUEBAS PISAMI- ALMACEN a las Tic. 10.  Por medio del acta de reunion N° 007 de 10/03/2025, el almacen y las Tic para directrices de integracion del Modulo PISAMI-ALMACEN que se encuentra en desarrollo  con la Direccion de contabilidad, 11. Por medio del memo N° 2502-010738 del 06/03/2025 las Tic Convoca mesa de trabajo al almacen Gral (10/03/2025). 12. Por medio de correo electronico el almacen grarl remitio informacion segun la reunion del 10/03/2025. 13. Por medio del memo 1423-012151 de 13/03/2025 el almacen gral solicita  informacion a la Direccion de Contabilidad respecto a los codigos contables, naturaleza y vida util  que se usan para los siguientes subgrupos. 14. Por medio del memo 2502-012541 de 14/03/2025 la sec Tic da respuesta al memo 10557 del almacen, informando que el usuario nelson.villareal se encuentra activo. 15. Por medio del acta de reunion N° 0010 de 17/03/2025, el almacen y las Tic se reunen para revisar Retrospectiva- Desarrollo  PISAMI/ALMACEN.</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</si>
  <si>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</si>
  <si>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1. El almacen Gral ha emitido un total de 12 PAZ Y SALVOS  de los personas que se desvincularon a la Administracion Central. 2. El almacen Gral por medio de oficio externos solicita a que se haga la entrega de los bienes bajo la responsabilidades de los exfuncionarios, aportando las hojas de vida a cada uno.</t>
  </si>
  <si>
    <t>No se han identificado perdida de bienes</t>
  </si>
  <si>
    <t xml:space="preserve">                                                                                                                                                                                                                                                                                                                                                                                                                                                                    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t>
  </si>
  <si>
    <t xml:space="preserve">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</si>
  <si>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No se ha detectado fraude</t>
  </si>
  <si>
    <t>Nnormograma Actualizado al 28/02/2025</t>
  </si>
  <si>
    <t>Nnormograma Actualizado al 30/04/2025</t>
  </si>
  <si>
    <t>Link Video Concepto Sanitario</t>
  </si>
  <si>
    <t>Informe Transparencia y Etica Pública Primer Trimestre (enero, febrero, marzo)
Link Video Concepto Sanitario</t>
  </si>
  <si>
    <t xml:space="preserve">Actas de Comité SIGAMI Interno, Actas de Reuniones Internas </t>
  </si>
  <si>
    <t>Informe de Comunicaciones (enero-febrero)</t>
  </si>
  <si>
    <t>Informe de Comunicaciones (marzo-abril)</t>
  </si>
  <si>
    <t>EVIDENCIAS PRIMER BIMESTRE 
(ENERO - FEBRERO)</t>
  </si>
  <si>
    <t>EVIDENCIAS SEGUNDO BIMESTRE
(MARZO - ABRIL)</t>
  </si>
  <si>
    <t xml:space="preserve">el día 08 de mayo de 2025 en las instalaciones de la oficina de control interno, en el desarrollo del comité técnico de riesgos, los funcionarios adscritos a la oficina, socializaron el estatuto de auditoría y código de auditoría interna, con énfasis en la aplicación del principio de competencia del auditor.  </t>
  </si>
  <si>
    <t xml:space="preserve">el día 08 de mayo de 2025 en las instalaciones de la oficina de control interno, en el desarrollo del comité técnico de riesgos, los funcionarios adscritos a la oficina, socializaron el estatuto de auditoria y código de auditoria interna, con énfasis en la aplicación del principio de competencia del auditor.  </t>
  </si>
  <si>
    <t xml:space="preserve">el día 08 de mayo de 2025 en las instalaciones de la oficina de control interno, en el desarrollo del comité técnico de riesgos, los funcionarios adscritos a la oficina, socializaron el estatuto de auditoria y código de auditoria interna, con énfasis en la aplicación del principio de competencia del auditor.   </t>
  </si>
  <si>
    <t>Durante el Bimestre Enero - Febrero no se dio cumplimiento a la actividad.</t>
  </si>
  <si>
    <t>Durante el periodo evaluado no se dio cumplimiento 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</si>
</sst>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yyyy"/>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b/>
      <sz val="14"/>
      <color theme="0"/>
      <name val="Arial"/>
      <family val="2"/>
    </font>
    <font>
      <b/>
      <sz val="8"/>
      <color theme="1"/>
      <name val="Arial"/>
      <family val="2"/>
    </font>
    <font>
      <b/>
      <sz val="10"/>
      <name val="Arial"/>
      <family val="2"/>
    </font>
    <font>
      <b/>
      <sz val="10"/>
      <name val="Calibri"/>
      <family val="2"/>
      <scheme val="minor"/>
    </font>
    <font>
      <sz val="11"/>
      <name val="Arial"/>
      <family val="2"/>
    </font>
    <font>
      <b/>
      <sz val="10"/>
      <color theme="1"/>
      <name val="Calibri"/>
      <family val="2"/>
    </font>
    <font>
      <b/>
      <u/>
      <sz val="10"/>
      <color theme="1"/>
      <name val="Arial"/>
      <family val="2"/>
    </font>
    <font>
      <b/>
      <vertAlign val="subscript"/>
      <sz val="10"/>
      <color theme="1"/>
      <name val="Arial"/>
      <family val="2"/>
    </font>
    <font>
      <vertAlign val="subscript"/>
      <sz val="10"/>
      <color theme="1"/>
      <name val="Arial"/>
      <family val="2"/>
    </font>
    <font>
      <b/>
      <sz val="12"/>
      <name val="Arial"/>
      <family val="2"/>
    </font>
    <font>
      <sz val="12"/>
      <name val="Arial"/>
      <family val="2"/>
    </font>
    <font>
      <sz val="9"/>
      <name val="Arial"/>
      <family val="2"/>
    </font>
    <font>
      <b/>
      <sz val="14"/>
      <color theme="1"/>
      <name val="Arial"/>
      <family val="2"/>
    </font>
  </fonts>
  <fills count="18">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theme="5"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BD4B4"/>
        <bgColor rgb="FFFBD4B4"/>
      </patternFill>
    </fill>
    <fill>
      <patternFill patternType="solid">
        <fgColor rgb="FFFFFF00"/>
        <bgColor indexed="64"/>
      </patternFill>
    </fill>
    <fill>
      <patternFill patternType="solid">
        <fgColor rgb="FFFFFFFF"/>
        <bgColor rgb="FFFFFFFF"/>
      </patternFill>
    </fill>
    <fill>
      <patternFill patternType="solid">
        <fgColor theme="8" tint="0.59999389629810485"/>
        <bgColor indexed="64"/>
      </patternFill>
    </fill>
  </fills>
  <borders count="9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style="medium">
        <color indexed="64"/>
      </left>
      <right style="medium">
        <color indexed="64"/>
      </right>
      <top style="medium">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rgb="FF000000"/>
      </left>
      <right style="thin">
        <color rgb="FF000000"/>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22" fillId="0" borderId="38"/>
    <xf numFmtId="0" fontId="4" fillId="0" borderId="38"/>
    <xf numFmtId="0" fontId="23" fillId="0" borderId="38"/>
    <xf numFmtId="0" fontId="3" fillId="0" borderId="38"/>
    <xf numFmtId="0" fontId="2" fillId="0" borderId="38"/>
    <xf numFmtId="44" fontId="13" fillId="0" borderId="38" applyFont="0" applyFill="0" applyBorder="0" applyAlignment="0" applyProtection="0"/>
    <xf numFmtId="0" fontId="1" fillId="0" borderId="38"/>
  </cellStyleXfs>
  <cellXfs count="481">
    <xf numFmtId="0" fontId="0" fillId="0" borderId="0" xfId="0"/>
    <xf numFmtId="0" fontId="5" fillId="0" borderId="0" xfId="0" applyFont="1"/>
    <xf numFmtId="0" fontId="8" fillId="0" borderId="4" xfId="0" applyFont="1" applyBorder="1" applyAlignment="1">
      <alignment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3" borderId="15" xfId="0" applyFont="1" applyFill="1" applyBorder="1" applyAlignment="1">
      <alignment wrapText="1"/>
    </xf>
    <xf numFmtId="0" fontId="9" fillId="0" borderId="16" xfId="0" applyFont="1" applyBorder="1"/>
    <xf numFmtId="0" fontId="9" fillId="0" borderId="17" xfId="0" applyFont="1" applyBorder="1"/>
    <xf numFmtId="0" fontId="11" fillId="0" borderId="0" xfId="0" applyFont="1" applyAlignment="1">
      <alignment wrapText="1"/>
    </xf>
    <xf numFmtId="0" fontId="9" fillId="0" borderId="4" xfId="0" applyFont="1" applyBorder="1"/>
    <xf numFmtId="0" fontId="9" fillId="0" borderId="18" xfId="0" applyFont="1" applyBorder="1"/>
    <xf numFmtId="0" fontId="9" fillId="3" borderId="19" xfId="0" applyFont="1" applyFill="1" applyBorder="1" applyAlignment="1">
      <alignment wrapText="1"/>
    </xf>
    <xf numFmtId="0" fontId="9" fillId="0" borderId="6" xfId="0" applyFont="1" applyBorder="1"/>
    <xf numFmtId="0" fontId="9" fillId="0" borderId="20" xfId="0" applyFont="1" applyBorder="1"/>
    <xf numFmtId="0" fontId="13" fillId="0" borderId="16" xfId="0" applyFont="1" applyBorder="1" applyAlignment="1">
      <alignment vertical="center" wrapText="1"/>
    </xf>
    <xf numFmtId="0" fontId="13" fillId="0" borderId="4" xfId="0" applyFont="1" applyBorder="1" applyAlignment="1">
      <alignment vertical="center" wrapText="1"/>
    </xf>
    <xf numFmtId="0" fontId="13" fillId="0" borderId="14" xfId="0" applyFont="1" applyBorder="1" applyAlignment="1">
      <alignment vertical="center" wrapText="1"/>
    </xf>
    <xf numFmtId="0" fontId="15" fillId="0" borderId="0" xfId="0" applyFont="1"/>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34" xfId="0" applyFont="1" applyFill="1" applyBorder="1" applyAlignment="1">
      <alignment vertical="center"/>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xf>
    <xf numFmtId="0" fontId="9" fillId="0" borderId="14" xfId="0" applyFont="1" applyBorder="1"/>
    <xf numFmtId="0" fontId="9" fillId="0" borderId="37" xfId="0" applyFont="1" applyBorder="1"/>
    <xf numFmtId="0" fontId="9" fillId="3" borderId="4" xfId="0" applyFont="1" applyFill="1" applyBorder="1"/>
    <xf numFmtId="0" fontId="16" fillId="0" borderId="0" xfId="0" applyFont="1"/>
    <xf numFmtId="0" fontId="9" fillId="3" borderId="38" xfId="0" applyFont="1" applyFill="1" applyBorder="1" applyAlignment="1">
      <alignment vertical="center"/>
    </xf>
    <xf numFmtId="0" fontId="16" fillId="0" borderId="0" xfId="0" applyFont="1" applyAlignment="1">
      <alignment vertical="top" wrapText="1"/>
    </xf>
    <xf numFmtId="0" fontId="9" fillId="0" borderId="0" xfId="0" applyFont="1" applyAlignment="1">
      <alignment vertical="center" wrapText="1"/>
    </xf>
    <xf numFmtId="0" fontId="16"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16" fillId="5" borderId="38" xfId="0" applyFont="1" applyFill="1" applyBorder="1"/>
    <xf numFmtId="0" fontId="9" fillId="3" borderId="38" xfId="0" applyFont="1" applyFill="1" applyBorder="1"/>
    <xf numFmtId="0" fontId="15" fillId="0" borderId="0" xfId="0" applyFont="1" applyAlignment="1">
      <alignment horizontal="center" vertical="center"/>
    </xf>
    <xf numFmtId="0" fontId="14" fillId="6" borderId="19" xfId="0" applyFont="1" applyFill="1" applyBorder="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xf numFmtId="0" fontId="1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1" fillId="7" borderId="48" xfId="0" applyFont="1" applyFill="1" applyBorder="1" applyAlignment="1" applyProtection="1">
      <alignment horizontal="center" vertical="center" wrapText="1"/>
      <protection locked="0"/>
    </xf>
    <xf numFmtId="0" fontId="11" fillId="7" borderId="48" xfId="0" applyFont="1" applyFill="1" applyBorder="1" applyAlignment="1" applyProtection="1">
      <alignment horizontal="left" vertical="center" wrapText="1"/>
      <protection locked="0"/>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0" fillId="7" borderId="0" xfId="0" applyFill="1" applyAlignment="1">
      <alignment vertical="center"/>
    </xf>
    <xf numFmtId="0" fontId="11" fillId="0" borderId="52" xfId="0" applyFont="1" applyBorder="1" applyAlignment="1">
      <alignment horizontal="center" vertical="center" wrapText="1"/>
    </xf>
    <xf numFmtId="0" fontId="11" fillId="0" borderId="52" xfId="0" applyFont="1" applyBorder="1" applyAlignment="1" applyProtection="1">
      <alignment horizontal="center" vertical="center" wrapText="1"/>
      <protection locked="0"/>
    </xf>
    <xf numFmtId="0" fontId="24" fillId="7" borderId="52" xfId="0" applyFont="1" applyFill="1" applyBorder="1" applyAlignment="1" applyProtection="1">
      <alignment horizontal="left" vertical="center" wrapText="1"/>
      <protection locked="0"/>
    </xf>
    <xf numFmtId="0" fontId="11" fillId="0" borderId="54" xfId="0" applyFont="1" applyBorder="1" applyAlignment="1" applyProtection="1">
      <alignment horizontal="center" vertical="center" wrapText="1"/>
      <protection locked="0"/>
    </xf>
    <xf numFmtId="0" fontId="11" fillId="0" borderId="48" xfId="0" applyFont="1" applyBorder="1" applyAlignment="1">
      <alignment horizontal="center" vertical="center" wrapText="1"/>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9" fillId="8" borderId="48" xfId="0" applyFont="1" applyFill="1" applyBorder="1" applyAlignment="1">
      <alignment horizontal="center" vertical="center" wrapText="1"/>
    </xf>
    <xf numFmtId="0" fontId="11" fillId="8" borderId="48" xfId="0" applyFont="1" applyFill="1" applyBorder="1" applyAlignment="1" applyProtection="1">
      <alignment horizontal="left" vertical="center" wrapText="1"/>
      <protection locked="0"/>
    </xf>
    <xf numFmtId="0" fontId="11" fillId="0" borderId="57" xfId="0" applyFont="1" applyBorder="1" applyAlignment="1" applyProtection="1">
      <alignment horizontal="center" vertical="center" wrapText="1"/>
      <protection locked="0"/>
    </xf>
    <xf numFmtId="0" fontId="25" fillId="9" borderId="58" xfId="0" applyFont="1" applyFill="1" applyBorder="1" applyAlignment="1">
      <alignment horizontal="center" vertical="center" wrapText="1"/>
    </xf>
    <xf numFmtId="0" fontId="25" fillId="9" borderId="49" xfId="0" applyFont="1" applyFill="1" applyBorder="1" applyAlignment="1">
      <alignment horizontal="center" vertical="center"/>
    </xf>
    <xf numFmtId="0" fontId="25" fillId="9" borderId="49" xfId="0" applyFont="1" applyFill="1" applyBorder="1" applyAlignment="1">
      <alignment horizontal="center" vertical="center" wrapText="1"/>
    </xf>
    <xf numFmtId="0" fontId="25" fillId="9" borderId="59" xfId="0" applyFont="1" applyFill="1" applyBorder="1" applyAlignment="1">
      <alignment horizontal="center" vertical="center"/>
    </xf>
    <xf numFmtId="0" fontId="11" fillId="0" borderId="60"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34" xfId="0" applyFont="1" applyBorder="1" applyAlignment="1">
      <alignment horizontal="left" vertical="center" wrapText="1"/>
    </xf>
    <xf numFmtId="0" fontId="19" fillId="10" borderId="4" xfId="0" applyFont="1" applyFill="1" applyBorder="1" applyAlignment="1">
      <alignment horizontal="center" vertical="center" wrapText="1"/>
    </xf>
    <xf numFmtId="0" fontId="11" fillId="10" borderId="4" xfId="0" applyFont="1" applyFill="1" applyBorder="1" applyAlignment="1">
      <alignment horizontal="left" vertical="center" wrapText="1"/>
    </xf>
    <xf numFmtId="0" fontId="11" fillId="0" borderId="43" xfId="0" applyFont="1" applyBorder="1" applyAlignment="1">
      <alignment horizontal="center" vertical="center" wrapText="1"/>
    </xf>
    <xf numFmtId="0" fontId="11" fillId="0" borderId="9" xfId="0" applyFont="1" applyBorder="1" applyAlignment="1">
      <alignment horizontal="left" vertical="center" wrapText="1"/>
    </xf>
    <xf numFmtId="0" fontId="11" fillId="0" borderId="34" xfId="0" applyFont="1" applyBorder="1" applyAlignment="1">
      <alignment vertical="center" wrapText="1"/>
    </xf>
    <xf numFmtId="0" fontId="11" fillId="0" borderId="9" xfId="0" applyFont="1" applyBorder="1" applyAlignment="1">
      <alignment horizontal="center" vertical="center" wrapText="1"/>
    </xf>
    <xf numFmtId="0" fontId="19" fillId="10" borderId="4" xfId="0" applyFont="1" applyFill="1" applyBorder="1" applyAlignment="1">
      <alignmen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24" fillId="0" borderId="48" xfId="0" applyFont="1" applyBorder="1" applyAlignment="1" applyProtection="1">
      <alignment horizontal="center" vertical="center" wrapText="1"/>
      <protection locked="0"/>
    </xf>
    <xf numFmtId="0" fontId="11" fillId="0" borderId="48" xfId="0" applyFont="1" applyBorder="1" applyAlignment="1" applyProtection="1">
      <alignment horizontal="left" vertical="center" wrapText="1"/>
      <protection locked="0"/>
    </xf>
    <xf numFmtId="0" fontId="11" fillId="0" borderId="48" xfId="0" applyFont="1" applyBorder="1" applyAlignment="1" applyProtection="1">
      <alignment vertical="center" wrapText="1"/>
      <protection locked="0"/>
    </xf>
    <xf numFmtId="0" fontId="11" fillId="0" borderId="35" xfId="0" applyFont="1" applyBorder="1" applyAlignment="1">
      <alignment vertical="center" wrapText="1"/>
    </xf>
    <xf numFmtId="0" fontId="11" fillId="0" borderId="52"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14" fontId="11" fillId="0" borderId="52" xfId="0" applyNumberFormat="1" applyFont="1" applyBorder="1" applyAlignment="1" applyProtection="1">
      <alignment horizontal="center" vertical="center" wrapText="1"/>
      <protection locked="0"/>
    </xf>
    <xf numFmtId="0" fontId="11" fillId="0" borderId="51" xfId="0" applyFont="1" applyBorder="1" applyAlignment="1" applyProtection="1">
      <alignment horizontal="left" vertical="center" wrapText="1"/>
      <protection locked="0"/>
    </xf>
    <xf numFmtId="0" fontId="19" fillId="8" borderId="48" xfId="0" applyFont="1" applyFill="1" applyBorder="1" applyAlignment="1">
      <alignment vertical="center" wrapText="1"/>
    </xf>
    <xf numFmtId="0" fontId="11" fillId="0" borderId="52" xfId="0" applyFont="1" applyBorder="1" applyAlignment="1" applyProtection="1">
      <alignment vertical="center" wrapText="1"/>
      <protection locked="0"/>
    </xf>
    <xf numFmtId="0" fontId="21" fillId="0" borderId="71" xfId="0" applyFont="1" applyBorder="1" applyAlignment="1" applyProtection="1">
      <alignment horizontal="left" vertical="center"/>
      <protection locked="0"/>
    </xf>
    <xf numFmtId="0" fontId="19" fillId="8" borderId="71" xfId="0" applyFont="1" applyFill="1" applyBorder="1" applyAlignment="1">
      <alignment horizontal="center" vertical="center" wrapText="1"/>
    </xf>
    <xf numFmtId="0" fontId="11" fillId="8" borderId="71" xfId="0" applyFont="1" applyFill="1" applyBorder="1" applyAlignment="1" applyProtection="1">
      <alignment horizontal="left" vertical="center" wrapText="1"/>
      <protection locked="0"/>
    </xf>
    <xf numFmtId="0" fontId="11" fillId="0" borderId="71" xfId="0" applyFont="1" applyBorder="1" applyAlignment="1" applyProtection="1">
      <alignment horizontal="center" vertical="center" wrapText="1"/>
      <protection locked="0"/>
    </xf>
    <xf numFmtId="0" fontId="11" fillId="0" borderId="48" xfId="0" applyFont="1" applyBorder="1" applyAlignment="1">
      <alignment vertical="center" wrapText="1"/>
    </xf>
    <xf numFmtId="0" fontId="11" fillId="0" borderId="54" xfId="0" applyFont="1" applyBorder="1" applyAlignment="1">
      <alignment vertical="center" wrapText="1"/>
    </xf>
    <xf numFmtId="0" fontId="11" fillId="0" borderId="49" xfId="0" applyFont="1" applyBorder="1" applyAlignment="1">
      <alignment vertical="center" wrapText="1"/>
    </xf>
    <xf numFmtId="0" fontId="11" fillId="0" borderId="51" xfId="0" applyFont="1" applyBorder="1" applyAlignment="1">
      <alignment vertical="center" wrapText="1"/>
    </xf>
    <xf numFmtId="0" fontId="17" fillId="0" borderId="76" xfId="0" applyFont="1" applyBorder="1" applyAlignment="1">
      <alignment horizontal="center" vertical="center"/>
    </xf>
    <xf numFmtId="0" fontId="11" fillId="0" borderId="51" xfId="0" applyFont="1" applyBorder="1" applyAlignment="1">
      <alignment horizontal="left" vertical="center" wrapText="1"/>
    </xf>
    <xf numFmtId="0" fontId="11" fillId="0" borderId="51" xfId="0" applyFont="1" applyBorder="1" applyAlignment="1" applyProtection="1">
      <alignment vertical="center" wrapText="1"/>
      <protection locked="0"/>
    </xf>
    <xf numFmtId="0" fontId="11" fillId="0" borderId="52" xfId="0" applyFont="1" applyBorder="1" applyAlignment="1">
      <alignment horizontal="justify" vertical="top" wrapText="1"/>
    </xf>
    <xf numFmtId="0" fontId="26" fillId="0" borderId="52" xfId="0" applyFont="1" applyBorder="1" applyAlignment="1" applyProtection="1">
      <alignment horizontal="justify" vertical="top" wrapText="1"/>
      <protection locked="0"/>
    </xf>
    <xf numFmtId="0" fontId="27" fillId="0" borderId="52" xfId="0" applyFont="1" applyBorder="1" applyAlignment="1" applyProtection="1">
      <alignment horizontal="justify" vertical="top" wrapText="1"/>
      <protection locked="0"/>
    </xf>
    <xf numFmtId="0" fontId="11" fillId="0" borderId="48" xfId="0" applyFont="1" applyBorder="1" applyAlignment="1">
      <alignment horizontal="justify" vertical="top" wrapText="1"/>
    </xf>
    <xf numFmtId="0" fontId="27" fillId="0" borderId="48" xfId="0" applyFont="1" applyBorder="1" applyAlignment="1" applyProtection="1">
      <alignment horizontal="justify" vertical="top" wrapText="1"/>
      <protection locked="0"/>
    </xf>
    <xf numFmtId="0" fontId="11" fillId="0" borderId="48" xfId="0" applyFont="1" applyBorder="1" applyAlignment="1" applyProtection="1">
      <alignment horizontal="justify" vertical="top" wrapText="1"/>
      <protection locked="0"/>
    </xf>
    <xf numFmtId="0" fontId="26" fillId="8" borderId="48" xfId="0" applyFont="1" applyFill="1" applyBorder="1" applyAlignment="1" applyProtection="1">
      <alignment horizontal="justify" vertical="top" wrapText="1"/>
      <protection locked="0"/>
    </xf>
    <xf numFmtId="0" fontId="27" fillId="0" borderId="71" xfId="0" applyFont="1" applyBorder="1" applyAlignment="1" applyProtection="1">
      <alignment horizontal="justify" vertical="top" wrapText="1"/>
      <protection locked="0"/>
    </xf>
    <xf numFmtId="0" fontId="28" fillId="0" borderId="71" xfId="0" applyFont="1" applyBorder="1" applyAlignment="1">
      <alignment horizontal="justify" vertical="top"/>
    </xf>
    <xf numFmtId="0" fontId="26" fillId="0" borderId="51" xfId="0" applyFont="1" applyBorder="1" applyAlignment="1" applyProtection="1">
      <alignment horizontal="justify" vertical="top" wrapText="1"/>
      <protection locked="0"/>
    </xf>
    <xf numFmtId="0" fontId="28" fillId="0" borderId="52" xfId="0" applyFont="1" applyBorder="1" applyAlignment="1">
      <alignment horizontal="justify" vertical="top" wrapText="1"/>
    </xf>
    <xf numFmtId="0" fontId="27" fillId="0" borderId="51" xfId="0" applyFont="1" applyBorder="1" applyAlignment="1" applyProtection="1">
      <alignment horizontal="justify" vertical="top" wrapText="1"/>
      <protection locked="0"/>
    </xf>
    <xf numFmtId="0" fontId="28" fillId="0" borderId="51" xfId="0" applyFont="1" applyBorder="1" applyAlignment="1">
      <alignment horizontal="justify" vertical="top"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4" xfId="0" applyFont="1" applyBorder="1" applyAlignment="1">
      <alignment horizontal="left" vertical="center" wrapText="1"/>
    </xf>
    <xf numFmtId="0" fontId="7" fillId="0" borderId="48" xfId="0" applyFont="1" applyBorder="1" applyAlignment="1">
      <alignment vertical="center" wrapText="1"/>
    </xf>
    <xf numFmtId="0" fontId="7" fillId="0" borderId="48" xfId="0" applyFont="1" applyBorder="1" applyAlignment="1">
      <alignment vertical="center"/>
    </xf>
    <xf numFmtId="0" fontId="7" fillId="0" borderId="48" xfId="0" applyFont="1" applyBorder="1" applyAlignment="1">
      <alignment horizontal="center" vertical="center"/>
    </xf>
    <xf numFmtId="0" fontId="7" fillId="0" borderId="48" xfId="0" applyFont="1" applyBorder="1" applyAlignment="1">
      <alignment horizontal="center" vertical="center" wrapText="1"/>
    </xf>
    <xf numFmtId="0" fontId="11" fillId="10" borderId="34" xfId="0" applyFont="1" applyFill="1" applyBorder="1" applyAlignment="1">
      <alignment horizontal="left" vertical="center" wrapText="1"/>
    </xf>
    <xf numFmtId="0" fontId="19" fillId="10" borderId="34" xfId="0" applyFont="1" applyFill="1" applyBorder="1" applyAlignment="1">
      <alignment horizontal="center" vertical="center" wrapText="1"/>
    </xf>
    <xf numFmtId="0" fontId="19" fillId="10" borderId="48"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0" borderId="34" xfId="0" applyFont="1" applyBorder="1" applyAlignment="1">
      <alignment horizontal="center" vertical="center" wrapText="1"/>
    </xf>
    <xf numFmtId="0" fontId="11" fillId="10" borderId="48" xfId="0" applyFont="1" applyFill="1" applyBorder="1" applyAlignment="1">
      <alignment horizontal="left" vertical="center" wrapText="1"/>
    </xf>
    <xf numFmtId="0" fontId="17" fillId="0" borderId="48" xfId="0" applyFont="1" applyBorder="1" applyAlignment="1">
      <alignment horizontal="left" vertical="center" wrapText="1"/>
    </xf>
    <xf numFmtId="0" fontId="11" fillId="0" borderId="34" xfId="0" applyFont="1" applyBorder="1" applyAlignment="1">
      <alignment horizontal="center" vertical="center" wrapText="1"/>
    </xf>
    <xf numFmtId="0" fontId="11" fillId="12" borderId="48" xfId="0" applyFont="1" applyFill="1" applyBorder="1" applyAlignment="1">
      <alignment horizontal="justify" vertical="top" wrapText="1"/>
    </xf>
    <xf numFmtId="0" fontId="33" fillId="9" borderId="58" xfId="0" applyFont="1" applyFill="1" applyBorder="1" applyAlignment="1">
      <alignment horizontal="center" vertical="center" wrapText="1"/>
    </xf>
    <xf numFmtId="0" fontId="33" fillId="9" borderId="49" xfId="0" applyFont="1" applyFill="1" applyBorder="1" applyAlignment="1">
      <alignment horizontal="center" vertical="center"/>
    </xf>
    <xf numFmtId="0" fontId="34" fillId="9" borderId="49" xfId="0" applyFont="1" applyFill="1" applyBorder="1" applyAlignment="1">
      <alignment horizontal="center" vertical="center" wrapText="1"/>
    </xf>
    <xf numFmtId="0" fontId="33" fillId="9" borderId="59" xfId="0" applyFont="1" applyFill="1" applyBorder="1" applyAlignment="1">
      <alignment horizontal="center" vertical="center"/>
    </xf>
    <xf numFmtId="0" fontId="27" fillId="0" borderId="48" xfId="0" applyFont="1" applyBorder="1" applyAlignment="1" applyProtection="1">
      <alignment horizontal="center" vertical="center" wrapText="1"/>
      <protection locked="0"/>
    </xf>
    <xf numFmtId="0" fontId="19" fillId="8" borderId="48" xfId="0" applyFont="1" applyFill="1" applyBorder="1" applyAlignment="1">
      <alignment horizontal="justify" vertical="top" wrapText="1"/>
    </xf>
    <xf numFmtId="0" fontId="11" fillId="12" borderId="48" xfId="0" applyFont="1" applyFill="1" applyBorder="1" applyAlignment="1">
      <alignment horizontal="center" vertical="center" wrapText="1"/>
    </xf>
    <xf numFmtId="0" fontId="26" fillId="8" borderId="48" xfId="0" applyFont="1" applyFill="1" applyBorder="1" applyAlignment="1" applyProtection="1">
      <alignment horizontal="center" vertical="center" wrapText="1"/>
      <protection locked="0"/>
    </xf>
    <xf numFmtId="0" fontId="11" fillId="12" borderId="48" xfId="0" applyFont="1" applyFill="1" applyBorder="1" applyAlignment="1">
      <alignment horizontal="center" vertical="center"/>
    </xf>
    <xf numFmtId="0" fontId="31" fillId="11" borderId="81" xfId="0" applyFont="1" applyFill="1" applyBorder="1" applyAlignment="1">
      <alignment horizontal="center" vertical="center" wrapText="1"/>
    </xf>
    <xf numFmtId="0" fontId="26" fillId="0" borderId="48" xfId="0" applyFont="1" applyBorder="1" applyAlignment="1" applyProtection="1">
      <alignment horizontal="center" vertical="center" wrapText="1"/>
      <protection locked="0"/>
    </xf>
    <xf numFmtId="0" fontId="28" fillId="0" borderId="48" xfId="0" applyFont="1" applyBorder="1" applyAlignment="1">
      <alignment horizontal="center" vertical="center"/>
    </xf>
    <xf numFmtId="0" fontId="28" fillId="0" borderId="48" xfId="0" applyFont="1" applyBorder="1" applyAlignment="1">
      <alignment horizontal="center" vertical="center" wrapText="1"/>
    </xf>
    <xf numFmtId="0" fontId="32" fillId="12" borderId="48" xfId="0" applyFont="1" applyFill="1" applyBorder="1" applyAlignment="1">
      <alignment horizontal="justify" vertical="top" wrapText="1"/>
    </xf>
    <xf numFmtId="164" fontId="11" fillId="0" borderId="16" xfId="0" applyNumberFormat="1" applyFont="1" applyBorder="1" applyAlignment="1">
      <alignment horizontal="center" vertical="center" wrapText="1"/>
    </xf>
    <xf numFmtId="0" fontId="11" fillId="10" borderId="4" xfId="0" applyFont="1" applyFill="1" applyBorder="1" applyAlignment="1">
      <alignment horizontal="center" vertical="center" wrapText="1"/>
    </xf>
    <xf numFmtId="0" fontId="19" fillId="13" borderId="48" xfId="0" applyFont="1" applyFill="1" applyBorder="1" applyAlignment="1">
      <alignment vertical="center" wrapText="1"/>
    </xf>
    <xf numFmtId="0" fontId="24" fillId="0" borderId="48" xfId="0" applyFont="1" applyBorder="1" applyAlignment="1" applyProtection="1">
      <alignment horizontal="left" vertical="center" wrapText="1"/>
      <protection locked="0"/>
    </xf>
    <xf numFmtId="0" fontId="24" fillId="0" borderId="48" xfId="0" applyFont="1" applyBorder="1" applyAlignment="1">
      <alignment vertical="center" wrapText="1"/>
    </xf>
    <xf numFmtId="0" fontId="11" fillId="0" borderId="4" xfId="0" applyFont="1" applyBorder="1" applyAlignment="1">
      <alignment horizontal="left" vertical="top" wrapText="1"/>
    </xf>
    <xf numFmtId="0" fontId="11" fillId="0" borderId="4" xfId="0" applyFont="1" applyBorder="1" applyAlignment="1">
      <alignment vertical="top" wrapText="1"/>
    </xf>
    <xf numFmtId="0" fontId="11" fillId="0" borderId="48" xfId="0" applyFont="1" applyBorder="1" applyAlignment="1">
      <alignment vertical="top" wrapText="1"/>
    </xf>
    <xf numFmtId="0" fontId="16" fillId="0" borderId="4" xfId="0" applyFont="1" applyBorder="1" applyAlignment="1">
      <alignment vertical="top" wrapText="1"/>
    </xf>
    <xf numFmtId="0" fontId="11" fillId="0" borderId="48" xfId="0" applyFont="1" applyBorder="1" applyAlignment="1">
      <alignment horizontal="left" vertical="top" wrapText="1"/>
    </xf>
    <xf numFmtId="0" fontId="11" fillId="0" borderId="0" xfId="0" applyFont="1" applyAlignment="1">
      <alignment vertical="top" wrapText="1"/>
    </xf>
    <xf numFmtId="0" fontId="11" fillId="0" borderId="34" xfId="0" applyFont="1" applyBorder="1" applyAlignment="1">
      <alignment vertical="top" wrapText="1"/>
    </xf>
    <xf numFmtId="0" fontId="11" fillId="0" borderId="48" xfId="0" applyFont="1" applyBorder="1"/>
    <xf numFmtId="0" fontId="11" fillId="0" borderId="41" xfId="0" applyFont="1" applyBorder="1" applyAlignment="1">
      <alignment vertical="top" wrapText="1"/>
    </xf>
    <xf numFmtId="0" fontId="13" fillId="0" borderId="4" xfId="0" applyFont="1" applyBorder="1" applyAlignment="1">
      <alignment horizontal="left" vertical="top" wrapText="1"/>
    </xf>
    <xf numFmtId="0" fontId="11" fillId="0" borderId="6" xfId="0" applyFont="1" applyBorder="1" applyAlignment="1">
      <alignment horizontal="center" vertical="center"/>
    </xf>
    <xf numFmtId="0" fontId="10" fillId="14" borderId="4" xfId="0" applyFont="1" applyFill="1" applyBorder="1" applyAlignment="1">
      <alignment vertical="center" wrapText="1"/>
    </xf>
    <xf numFmtId="0" fontId="11" fillId="0" borderId="9" xfId="0" applyFont="1" applyBorder="1" applyAlignment="1">
      <alignment vertical="top" wrapText="1"/>
    </xf>
    <xf numFmtId="0" fontId="11" fillId="0" borderId="34" xfId="0" applyFont="1" applyBorder="1" applyAlignment="1">
      <alignment horizontal="left" vertical="top" wrapText="1"/>
    </xf>
    <xf numFmtId="0" fontId="16" fillId="0" borderId="48" xfId="0" applyFont="1" applyBorder="1" applyAlignment="1">
      <alignment horizontal="left" vertical="top" wrapText="1"/>
    </xf>
    <xf numFmtId="0" fontId="16" fillId="0" borderId="14" xfId="0" applyFont="1" applyBorder="1" applyAlignment="1">
      <alignment horizontal="center" vertical="center"/>
    </xf>
    <xf numFmtId="0" fontId="36" fillId="14" borderId="14" xfId="0" applyFont="1" applyFill="1" applyBorder="1" applyAlignment="1">
      <alignment vertical="top" wrapText="1"/>
    </xf>
    <xf numFmtId="0" fontId="16" fillId="0" borderId="14" xfId="0" applyFont="1" applyBorder="1" applyAlignment="1">
      <alignment vertical="top" wrapText="1"/>
    </xf>
    <xf numFmtId="0" fontId="11" fillId="0" borderId="14" xfId="0" applyFont="1" applyBorder="1" applyAlignment="1">
      <alignment horizontal="left" vertical="top" wrapText="1"/>
    </xf>
    <xf numFmtId="0" fontId="16" fillId="0" borderId="48" xfId="0" applyFont="1" applyBorder="1"/>
    <xf numFmtId="0" fontId="11" fillId="0" borderId="48" xfId="0" applyFont="1" applyBorder="1" applyAlignment="1">
      <alignment horizontal="center" vertical="top"/>
    </xf>
    <xf numFmtId="0" fontId="11" fillId="0" borderId="41" xfId="0" applyFont="1" applyBorder="1" applyAlignment="1">
      <alignment horizontal="left" vertical="top" wrapText="1"/>
    </xf>
    <xf numFmtId="0" fontId="13" fillId="0" borderId="48" xfId="0" applyFont="1" applyBorder="1" applyAlignment="1">
      <alignment vertical="top" wrapText="1"/>
    </xf>
    <xf numFmtId="0" fontId="16" fillId="0" borderId="48" xfId="0" applyFont="1" applyBorder="1" applyAlignment="1">
      <alignment horizontal="left" vertical="top"/>
    </xf>
    <xf numFmtId="0" fontId="11" fillId="7" borderId="48" xfId="0" applyFont="1" applyFill="1" applyBorder="1" applyAlignment="1">
      <alignment horizontal="justify" vertical="top" wrapText="1"/>
    </xf>
    <xf numFmtId="0" fontId="11" fillId="7" borderId="48" xfId="0" applyFont="1" applyFill="1" applyBorder="1" applyAlignment="1" applyProtection="1">
      <alignment horizontal="justify" vertical="top" wrapText="1"/>
      <protection locked="0"/>
    </xf>
    <xf numFmtId="0" fontId="11" fillId="7" borderId="48" xfId="0" applyFont="1" applyFill="1" applyBorder="1" applyAlignment="1" applyProtection="1">
      <alignment horizontal="center" vertical="top" wrapText="1"/>
      <protection locked="0"/>
    </xf>
    <xf numFmtId="0" fontId="11" fillId="0" borderId="48" xfId="0" applyFont="1" applyBorder="1" applyAlignment="1">
      <alignment horizontal="justify" vertical="top"/>
    </xf>
    <xf numFmtId="0" fontId="11" fillId="7" borderId="48" xfId="0" applyFont="1" applyFill="1" applyBorder="1" applyAlignment="1" applyProtection="1">
      <alignment horizontal="justify" vertical="top"/>
      <protection locked="0"/>
    </xf>
    <xf numFmtId="0" fontId="25" fillId="8" borderId="48" xfId="0" applyFont="1" applyFill="1" applyBorder="1" applyAlignment="1">
      <alignment horizontal="justify" vertical="top" wrapText="1"/>
    </xf>
    <xf numFmtId="0" fontId="11" fillId="8" borderId="48" xfId="0" applyFont="1" applyFill="1" applyBorder="1" applyAlignment="1" applyProtection="1">
      <alignment horizontal="justify" vertical="top" wrapText="1"/>
      <protection locked="0"/>
    </xf>
    <xf numFmtId="14" fontId="11" fillId="7" borderId="48" xfId="0" applyNumberFormat="1" applyFont="1" applyFill="1" applyBorder="1" applyAlignment="1" applyProtection="1">
      <alignment horizontal="center" vertical="top" wrapText="1"/>
      <protection locked="0"/>
    </xf>
    <xf numFmtId="0" fontId="11" fillId="0" borderId="84" xfId="0" applyFont="1" applyBorder="1" applyAlignment="1">
      <alignment horizontal="center" vertical="center" wrapText="1"/>
    </xf>
    <xf numFmtId="10" fontId="11" fillId="0" borderId="74" xfId="0" applyNumberFormat="1" applyFont="1" applyBorder="1" applyAlignment="1">
      <alignment horizontal="center" vertical="center" wrapText="1"/>
    </xf>
    <xf numFmtId="0" fontId="11" fillId="0" borderId="86" xfId="0" applyFont="1" applyBorder="1" applyAlignment="1">
      <alignment horizontal="center" vertical="center" wrapText="1"/>
    </xf>
    <xf numFmtId="0" fontId="11" fillId="0" borderId="85" xfId="0" applyFont="1" applyBorder="1" applyAlignment="1">
      <alignment vertical="center" wrapText="1"/>
    </xf>
    <xf numFmtId="0" fontId="11" fillId="0" borderId="64" xfId="0" applyFont="1" applyBorder="1" applyAlignment="1" applyProtection="1">
      <alignment horizontal="left" vertical="center" wrapText="1"/>
      <protection locked="0"/>
    </xf>
    <xf numFmtId="0" fontId="11" fillId="0" borderId="73" xfId="0" applyFont="1" applyBorder="1" applyAlignment="1">
      <alignment horizontal="center" vertical="center"/>
    </xf>
    <xf numFmtId="0" fontId="11" fillId="0" borderId="73" xfId="0" applyFont="1" applyBorder="1" applyAlignment="1" applyProtection="1">
      <alignment horizontal="center" vertical="center"/>
      <protection locked="0"/>
    </xf>
    <xf numFmtId="0" fontId="11" fillId="8" borderId="73" xfId="0" applyFont="1" applyFill="1" applyBorder="1" applyAlignment="1" applyProtection="1">
      <alignment horizontal="left" vertical="center" wrapText="1"/>
      <protection locked="0"/>
    </xf>
    <xf numFmtId="0" fontId="11" fillId="0" borderId="88" xfId="0"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protection locked="0"/>
    </xf>
    <xf numFmtId="0" fontId="25" fillId="8" borderId="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70" xfId="0" applyFont="1" applyBorder="1" applyAlignment="1">
      <alignment vertical="center" wrapText="1"/>
    </xf>
    <xf numFmtId="0" fontId="11" fillId="16" borderId="4" xfId="0" applyFont="1" applyFill="1" applyBorder="1" applyAlignment="1">
      <alignment horizontal="center" vertical="center" wrapText="1"/>
    </xf>
    <xf numFmtId="0" fontId="11" fillId="0" borderId="54" xfId="0" applyFont="1" applyBorder="1" applyAlignment="1">
      <alignment horizontal="center" vertical="center" wrapText="1"/>
    </xf>
    <xf numFmtId="0" fontId="11" fillId="13" borderId="48" xfId="0" applyFont="1" applyFill="1" applyBorder="1" applyAlignment="1">
      <alignment horizontal="left" vertical="center" wrapText="1"/>
    </xf>
    <xf numFmtId="0" fontId="11" fillId="13" borderId="48" xfId="0" applyFont="1" applyFill="1" applyBorder="1" applyAlignment="1" applyProtection="1">
      <alignment horizontal="center" vertical="center" wrapText="1"/>
      <protection locked="0"/>
    </xf>
    <xf numFmtId="0" fontId="24" fillId="13" borderId="48" xfId="0" applyFont="1" applyFill="1" applyBorder="1" applyAlignment="1" applyProtection="1">
      <alignment horizontal="left" vertical="center" wrapText="1"/>
      <protection locked="0"/>
    </xf>
    <xf numFmtId="0" fontId="24" fillId="13" borderId="48" xfId="0" applyFont="1" applyFill="1" applyBorder="1" applyAlignment="1">
      <alignment vertical="center" wrapText="1"/>
    </xf>
    <xf numFmtId="0" fontId="11" fillId="13" borderId="48" xfId="0" applyFont="1" applyFill="1" applyBorder="1" applyAlignment="1" applyProtection="1">
      <alignment horizontal="left" vertical="center" wrapText="1"/>
      <protection locked="0"/>
    </xf>
    <xf numFmtId="0" fontId="11" fillId="13" borderId="48" xfId="0" applyFont="1" applyFill="1" applyBorder="1" applyAlignment="1">
      <alignment vertical="center" wrapText="1"/>
    </xf>
    <xf numFmtId="0" fontId="11" fillId="0" borderId="48" xfId="0" applyFont="1" applyBorder="1" applyAlignment="1">
      <alignment horizontal="center" vertical="center"/>
    </xf>
    <xf numFmtId="0" fontId="11" fillId="0" borderId="49" xfId="0" applyFont="1" applyBorder="1" applyAlignment="1">
      <alignment horizontal="center" vertical="center" wrapText="1"/>
    </xf>
    <xf numFmtId="0" fontId="11" fillId="0" borderId="51" xfId="0" applyFont="1" applyBorder="1" applyAlignment="1">
      <alignment horizontal="center" vertical="center" wrapText="1"/>
    </xf>
    <xf numFmtId="0" fontId="11" fillId="8" borderId="71" xfId="0" applyFont="1" applyFill="1" applyBorder="1" applyAlignment="1" applyProtection="1">
      <alignment horizontal="center" vertical="center" wrapText="1"/>
      <protection locked="0"/>
    </xf>
    <xf numFmtId="0" fontId="11" fillId="0" borderId="90" xfId="0" applyFont="1" applyBorder="1" applyAlignment="1">
      <alignment horizontal="left" vertical="center" wrapText="1"/>
    </xf>
    <xf numFmtId="0" fontId="11" fillId="0" borderId="91" xfId="0" applyFont="1" applyBorder="1" applyAlignment="1">
      <alignment horizontal="left" vertical="center" wrapText="1"/>
    </xf>
    <xf numFmtId="0" fontId="13" fillId="0" borderId="52" xfId="0" applyFont="1" applyBorder="1" applyAlignment="1">
      <alignment horizontal="center" vertical="center" wrapText="1"/>
    </xf>
    <xf numFmtId="0" fontId="13" fillId="0" borderId="52" xfId="0" applyFont="1" applyBorder="1" applyAlignment="1" applyProtection="1">
      <alignment horizontal="center" vertical="center" wrapText="1"/>
      <protection locked="0"/>
    </xf>
    <xf numFmtId="0" fontId="13" fillId="0" borderId="48" xfId="0" applyFont="1" applyBorder="1" applyAlignment="1">
      <alignment horizontal="center" vertical="center" wrapText="1"/>
    </xf>
    <xf numFmtId="0" fontId="13" fillId="0" borderId="49" xfId="0" applyFont="1" applyBorder="1" applyAlignment="1" applyProtection="1">
      <alignment horizontal="center" vertical="center" wrapText="1"/>
      <protection locked="0"/>
    </xf>
    <xf numFmtId="0" fontId="13" fillId="15" borderId="51" xfId="0" applyFont="1" applyFill="1" applyBorder="1" applyAlignment="1" applyProtection="1">
      <alignment horizontal="center" vertical="center" wrapText="1"/>
      <protection locked="0"/>
    </xf>
    <xf numFmtId="0" fontId="13" fillId="0" borderId="56" xfId="0" applyFont="1" applyBorder="1" applyAlignment="1">
      <alignment horizontal="center" vertical="center" wrapText="1"/>
    </xf>
    <xf numFmtId="0" fontId="10" fillId="8" borderId="48" xfId="0" applyFont="1" applyFill="1" applyBorder="1" applyAlignment="1">
      <alignment horizontal="center" vertical="center" wrapText="1"/>
    </xf>
    <xf numFmtId="0" fontId="13" fillId="0" borderId="5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48" xfId="0" applyFont="1" applyBorder="1" applyAlignment="1">
      <alignment vertical="center"/>
    </xf>
    <xf numFmtId="0" fontId="13" fillId="0" borderId="48" xfId="0" applyFont="1" applyBorder="1" applyAlignment="1" applyProtection="1">
      <alignment vertical="center"/>
      <protection locked="0"/>
    </xf>
    <xf numFmtId="0" fontId="13" fillId="0" borderId="71" xfId="0" applyFont="1" applyBorder="1" applyAlignment="1" applyProtection="1">
      <alignment horizontal="center" vertical="center"/>
      <protection locked="0"/>
    </xf>
    <xf numFmtId="0" fontId="10" fillId="8" borderId="71" xfId="0" applyFont="1" applyFill="1" applyBorder="1" applyAlignment="1">
      <alignment horizontal="center" vertical="center" wrapText="1"/>
    </xf>
    <xf numFmtId="0" fontId="13" fillId="0" borderId="71"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13" fillId="15" borderId="48"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41" fillId="0" borderId="48" xfId="0" applyFont="1" applyBorder="1" applyAlignment="1">
      <alignment horizontal="left" vertical="center" wrapText="1"/>
    </xf>
    <xf numFmtId="0" fontId="11" fillId="0" borderId="56" xfId="0" applyFont="1" applyBorder="1" applyAlignment="1" applyProtection="1">
      <alignment horizontal="center" vertical="center" wrapText="1"/>
      <protection locked="0"/>
    </xf>
    <xf numFmtId="0" fontId="11" fillId="15" borderId="48" xfId="0" applyFont="1" applyFill="1" applyBorder="1" applyAlignment="1" applyProtection="1">
      <alignment horizontal="center" vertical="center" wrapText="1"/>
      <protection locked="0"/>
    </xf>
    <xf numFmtId="0" fontId="11" fillId="8" borderId="48" xfId="0" applyFont="1" applyFill="1" applyBorder="1" applyAlignment="1" applyProtection="1">
      <alignment horizontal="center" vertical="center" wrapText="1"/>
      <protection locked="0"/>
    </xf>
    <xf numFmtId="0" fontId="11" fillId="15" borderId="48" xfId="0" applyFont="1" applyFill="1" applyBorder="1" applyAlignment="1">
      <alignment vertical="top" wrapText="1"/>
    </xf>
    <xf numFmtId="0" fontId="11" fillId="15" borderId="0" xfId="0" applyFont="1" applyFill="1" applyAlignment="1">
      <alignment vertical="top" wrapText="1"/>
    </xf>
    <xf numFmtId="0" fontId="24" fillId="0" borderId="48" xfId="0" applyFont="1" applyBorder="1" applyAlignment="1">
      <alignment horizontal="left" vertical="center" wrapText="1"/>
    </xf>
    <xf numFmtId="0" fontId="42" fillId="0" borderId="48" xfId="0" applyFont="1" applyBorder="1" applyAlignment="1">
      <alignment vertical="top" wrapText="1"/>
    </xf>
    <xf numFmtId="0" fontId="25" fillId="17" borderId="96" xfId="0" applyFont="1" applyFill="1" applyBorder="1" applyAlignment="1">
      <alignment horizontal="center" vertical="center" wrapText="1"/>
    </xf>
    <xf numFmtId="0" fontId="25" fillId="17" borderId="9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48" xfId="0" applyFont="1" applyFill="1" applyBorder="1" applyAlignment="1" applyProtection="1">
      <alignment horizontal="center" vertical="center"/>
      <protection locked="0"/>
    </xf>
    <xf numFmtId="14" fontId="11" fillId="7" borderId="48"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6" xfId="0" applyFont="1" applyBorder="1"/>
    <xf numFmtId="0" fontId="7" fillId="0" borderId="9" xfId="0" applyFont="1" applyBorder="1"/>
    <xf numFmtId="0" fontId="6" fillId="0" borderId="2" xfId="0" applyFont="1" applyBorder="1" applyAlignment="1">
      <alignment horizontal="center" vertical="center" wrapText="1"/>
    </xf>
    <xf numFmtId="0" fontId="7" fillId="0" borderId="3" xfId="0" applyFont="1" applyBorder="1"/>
    <xf numFmtId="0" fontId="7" fillId="0" borderId="7" xfId="0" applyFont="1" applyBorder="1"/>
    <xf numFmtId="0" fontId="7" fillId="0" borderId="8" xfId="0" applyFont="1" applyBorder="1"/>
    <xf numFmtId="0" fontId="9" fillId="0" borderId="5" xfId="0" applyFont="1" applyBorder="1" applyAlignment="1">
      <alignment horizontal="center"/>
    </xf>
    <xf numFmtId="0" fontId="7" fillId="0" borderId="5" xfId="0" applyFont="1" applyBorder="1"/>
    <xf numFmtId="0" fontId="10" fillId="2" borderId="10" xfId="0" applyFont="1" applyFill="1" applyBorder="1" applyAlignment="1">
      <alignment horizontal="center" vertical="center"/>
    </xf>
    <xf numFmtId="0" fontId="7" fillId="0" borderId="11" xfId="0" applyFont="1" applyBorder="1"/>
    <xf numFmtId="0" fontId="7" fillId="0" borderId="12" xfId="0" applyFont="1" applyBorder="1"/>
    <xf numFmtId="0" fontId="9" fillId="0" borderId="36" xfId="0" applyFont="1" applyBorder="1" applyAlignment="1">
      <alignment horizontal="center"/>
    </xf>
    <xf numFmtId="0" fontId="7" fillId="0" borderId="25" xfId="0" applyFont="1" applyBorder="1"/>
    <xf numFmtId="0" fontId="7" fillId="0" borderId="28" xfId="0" applyFont="1" applyBorder="1"/>
    <xf numFmtId="0" fontId="6"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23" xfId="0" applyFont="1" applyBorder="1"/>
    <xf numFmtId="0" fontId="7" fillId="0" borderId="26" xfId="0" applyFont="1" applyBorder="1"/>
    <xf numFmtId="0" fontId="9" fillId="0" borderId="24" xfId="0" applyFont="1" applyBorder="1" applyAlignment="1">
      <alignment horizontal="center"/>
    </xf>
    <xf numFmtId="0" fontId="7" fillId="0" borderId="20" xfId="0" applyFont="1" applyBorder="1"/>
    <xf numFmtId="0" fontId="7" fillId="0" borderId="31" xfId="0" applyFont="1" applyBorder="1"/>
    <xf numFmtId="0" fontId="12" fillId="0" borderId="2" xfId="0" applyFont="1" applyBorder="1" applyAlignment="1">
      <alignment horizontal="center" vertical="center" wrapText="1"/>
    </xf>
    <xf numFmtId="0" fontId="7" fillId="0" borderId="27" xfId="0" applyFont="1" applyBorder="1"/>
    <xf numFmtId="0" fontId="7" fillId="0" borderId="29" xfId="0" applyFont="1" applyBorder="1"/>
    <xf numFmtId="0" fontId="7" fillId="0" borderId="30" xfId="0" applyFont="1" applyBorder="1"/>
    <xf numFmtId="0" fontId="14" fillId="4" borderId="10" xfId="0" applyFont="1" applyFill="1" applyBorder="1" applyAlignment="1">
      <alignment horizontal="center" vertical="center"/>
    </xf>
    <xf numFmtId="0" fontId="7" fillId="0" borderId="32" xfId="0" applyFont="1" applyBorder="1"/>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11" fillId="0" borderId="24" xfId="0" applyFont="1" applyBorder="1" applyAlignment="1">
      <alignment horizontal="left" vertical="center" wrapText="1"/>
    </xf>
    <xf numFmtId="0" fontId="7" fillId="0" borderId="45" xfId="0" applyFont="1" applyBorder="1"/>
    <xf numFmtId="0" fontId="24" fillId="7" borderId="49" xfId="0" applyFont="1" applyFill="1" applyBorder="1" applyAlignment="1" applyProtection="1">
      <alignment horizontal="left" vertical="center" wrapText="1"/>
      <protection locked="0"/>
    </xf>
    <xf numFmtId="0" fontId="24" fillId="7" borderId="51" xfId="0" applyFont="1" applyFill="1" applyBorder="1" applyAlignment="1" applyProtection="1">
      <alignment horizontal="left" vertical="center" wrapText="1"/>
      <protection locked="0"/>
    </xf>
    <xf numFmtId="0" fontId="11" fillId="0" borderId="49"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49"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2" xfId="0" applyFont="1" applyBorder="1" applyAlignment="1">
      <alignment horizontal="center" vertical="center"/>
    </xf>
    <xf numFmtId="0" fontId="11" fillId="0" borderId="48" xfId="0" applyFont="1" applyBorder="1" applyAlignment="1">
      <alignment horizontal="center" vertical="center"/>
    </xf>
    <xf numFmtId="0" fontId="11" fillId="0" borderId="52"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6" xfId="0" applyFont="1" applyBorder="1" applyAlignment="1">
      <alignment horizontal="center" vertical="center" wrapText="1"/>
    </xf>
    <xf numFmtId="0" fontId="11" fillId="0" borderId="52"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11" fillId="0" borderId="34" xfId="0" applyFont="1" applyBorder="1" applyAlignment="1">
      <alignment horizontal="center" vertical="center"/>
    </xf>
    <xf numFmtId="0" fontId="7" fillId="0" borderId="25" xfId="0" applyFont="1" applyBorder="1" applyAlignment="1">
      <alignment vertical="center"/>
    </xf>
    <xf numFmtId="0" fontId="7" fillId="0" borderId="44" xfId="0" applyFont="1" applyBorder="1" applyAlignment="1">
      <alignment vertical="center"/>
    </xf>
    <xf numFmtId="0" fontId="6" fillId="0" borderId="22" xfId="0" applyFont="1" applyBorder="1" applyAlignment="1">
      <alignment horizontal="center" vertical="center" wrapText="1"/>
    </xf>
    <xf numFmtId="0" fontId="7" fillId="0" borderId="23" xfId="0" applyFont="1" applyBorder="1" applyAlignment="1">
      <alignment vertical="center"/>
    </xf>
    <xf numFmtId="0" fontId="7" fillId="0" borderId="39" xfId="0" applyFont="1" applyBorder="1" applyAlignment="1">
      <alignment vertical="center"/>
    </xf>
    <xf numFmtId="0" fontId="7" fillId="0" borderId="7" xfId="0" applyFont="1" applyBorder="1" applyAlignment="1">
      <alignment vertical="center"/>
    </xf>
    <xf numFmtId="0" fontId="7" fillId="0" borderId="26" xfId="0" applyFont="1" applyBorder="1" applyAlignment="1">
      <alignment vertical="center"/>
    </xf>
    <xf numFmtId="0" fontId="7" fillId="0" borderId="8" xfId="0" applyFont="1" applyBorder="1" applyAlignment="1">
      <alignment vertical="center"/>
    </xf>
    <xf numFmtId="0" fontId="17" fillId="0" borderId="40" xfId="0" applyFont="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vertical="center"/>
    </xf>
    <xf numFmtId="0" fontId="15" fillId="0" borderId="24" xfId="0" applyFont="1" applyBorder="1" applyAlignment="1">
      <alignment horizontal="center" vertical="center"/>
    </xf>
    <xf numFmtId="0" fontId="7" fillId="0" borderId="20" xfId="0" applyFont="1" applyBorder="1" applyAlignment="1">
      <alignment vertical="center"/>
    </xf>
    <xf numFmtId="0" fontId="7" fillId="0" borderId="45" xfId="0" applyFont="1" applyBorder="1" applyAlignment="1">
      <alignment vertical="center"/>
    </xf>
    <xf numFmtId="0" fontId="17" fillId="0" borderId="41" xfId="0" applyFont="1" applyBorder="1" applyAlignment="1">
      <alignment horizontal="center"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27" xfId="0" applyFont="1" applyBorder="1" applyAlignment="1">
      <alignment vertical="center"/>
    </xf>
    <xf numFmtId="0" fontId="7" fillId="0" borderId="3" xfId="0" applyFont="1" applyBorder="1" applyAlignment="1">
      <alignment vertical="center"/>
    </xf>
    <xf numFmtId="0" fontId="6" fillId="0" borderId="46" xfId="0" applyFont="1" applyBorder="1" applyAlignment="1">
      <alignment horizontal="center" vertical="center" wrapText="1"/>
    </xf>
    <xf numFmtId="0" fontId="7" fillId="0" borderId="47" xfId="0" applyFont="1" applyBorder="1" applyAlignment="1">
      <alignment vertical="center"/>
    </xf>
    <xf numFmtId="0" fontId="17" fillId="0" borderId="41" xfId="0" applyFont="1" applyBorder="1" applyAlignment="1">
      <alignment horizontal="center" vertical="center"/>
    </xf>
    <xf numFmtId="0" fontId="11" fillId="0" borderId="35"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51"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1" xfId="0" applyFont="1" applyBorder="1" applyAlignment="1">
      <alignment horizontal="center" vertical="center"/>
    </xf>
    <xf numFmtId="0" fontId="11" fillId="0" borderId="71"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2" xfId="0" applyFont="1" applyBorder="1" applyAlignment="1">
      <alignment horizontal="left" vertical="center" wrapText="1"/>
    </xf>
    <xf numFmtId="0" fontId="14" fillId="0" borderId="53" xfId="0" applyFont="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11" fillId="0" borderId="49" xfId="0" applyFont="1" applyBorder="1" applyAlignment="1" applyProtection="1">
      <alignment horizontal="center" vertical="center"/>
      <protection locked="0"/>
    </xf>
    <xf numFmtId="0" fontId="11" fillId="0" borderId="74" xfId="0" applyFont="1" applyBorder="1" applyAlignment="1">
      <alignment horizontal="left" vertical="center" wrapText="1"/>
    </xf>
    <xf numFmtId="0" fontId="11" fillId="0" borderId="65" xfId="0" applyFont="1" applyBorder="1" applyAlignment="1">
      <alignment horizontal="left"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5" xfId="0" applyFont="1" applyBorder="1" applyAlignment="1">
      <alignment horizontal="center" vertical="center" wrapText="1"/>
    </xf>
    <xf numFmtId="0" fontId="14"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79" xfId="0" applyFont="1" applyBorder="1" applyAlignment="1">
      <alignment horizontal="center" vertical="center" wrapText="1"/>
    </xf>
    <xf numFmtId="0" fontId="7" fillId="0" borderId="48" xfId="0" applyFont="1" applyBorder="1"/>
    <xf numFmtId="0" fontId="11" fillId="0" borderId="7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48" xfId="0" applyFont="1" applyBorder="1" applyAlignment="1">
      <alignment horizontal="justify" vertical="top"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7" fillId="0" borderId="48"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8" xfId="0" applyFont="1" applyBorder="1" applyAlignment="1">
      <alignment horizontal="center" vertical="center"/>
    </xf>
    <xf numFmtId="0" fontId="14" fillId="0" borderId="80" xfId="0" applyFont="1" applyBorder="1" applyAlignment="1">
      <alignment horizontal="center" vertical="center" wrapText="1"/>
    </xf>
    <xf numFmtId="0" fontId="11" fillId="0" borderId="52" xfId="0" applyFont="1" applyBorder="1" applyAlignment="1">
      <alignment horizontal="justify" vertical="top" wrapText="1"/>
    </xf>
    <xf numFmtId="0" fontId="14" fillId="6" borderId="48" xfId="0" applyFont="1" applyFill="1" applyBorder="1" applyAlignment="1">
      <alignment horizontal="center" vertical="center" wrapText="1"/>
    </xf>
    <xf numFmtId="0" fontId="14" fillId="0" borderId="21" xfId="0" applyFont="1" applyBorder="1" applyAlignment="1">
      <alignment horizontal="left" vertical="center" wrapText="1"/>
    </xf>
    <xf numFmtId="0" fontId="11" fillId="16" borderId="34"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11" fillId="13" borderId="48" xfId="0" applyFont="1" applyFill="1" applyBorder="1" applyAlignment="1">
      <alignment horizontal="center" vertical="center"/>
    </xf>
    <xf numFmtId="0" fontId="11" fillId="13" borderId="48" xfId="0" applyFont="1" applyFill="1" applyBorder="1" applyAlignment="1" applyProtection="1">
      <alignment horizontal="center" vertical="center"/>
      <protection locked="0"/>
    </xf>
    <xf numFmtId="0" fontId="11" fillId="13" borderId="48" xfId="0" applyFont="1" applyFill="1" applyBorder="1" applyAlignment="1" applyProtection="1">
      <alignment horizontal="center" vertical="center" wrapText="1"/>
      <protection locked="0"/>
    </xf>
    <xf numFmtId="0" fontId="11" fillId="0" borderId="49" xfId="0" applyFont="1" applyBorder="1" applyAlignment="1">
      <alignment horizontal="justify" vertical="top"/>
    </xf>
    <xf numFmtId="0" fontId="11" fillId="0" borderId="50" xfId="0" applyFont="1" applyBorder="1" applyAlignment="1">
      <alignment horizontal="justify" vertical="top"/>
    </xf>
    <xf numFmtId="0" fontId="11" fillId="0" borderId="51" xfId="0" applyFont="1" applyBorder="1" applyAlignment="1">
      <alignment horizontal="justify" vertical="top"/>
    </xf>
    <xf numFmtId="0" fontId="14" fillId="0" borderId="48" xfId="0" applyFont="1" applyBorder="1" applyAlignment="1">
      <alignment horizontal="justify" vertical="top" wrapText="1"/>
    </xf>
    <xf numFmtId="0" fontId="17" fillId="0" borderId="48" xfId="0" applyFont="1" applyBorder="1" applyAlignment="1">
      <alignment horizontal="justify" vertical="top" wrapText="1"/>
    </xf>
    <xf numFmtId="0" fontId="11" fillId="7" borderId="48" xfId="0" applyFont="1" applyFill="1" applyBorder="1" applyAlignment="1">
      <alignment horizontal="justify" vertical="top" wrapText="1"/>
    </xf>
    <xf numFmtId="0" fontId="11" fillId="7" borderId="48" xfId="0" applyFont="1" applyFill="1" applyBorder="1" applyAlignment="1">
      <alignment horizontal="center" vertical="top"/>
    </xf>
    <xf numFmtId="0" fontId="11" fillId="7" borderId="48" xfId="0" applyFont="1" applyFill="1" applyBorder="1" applyAlignment="1" applyProtection="1">
      <alignment horizontal="center" vertical="top"/>
      <protection locked="0"/>
    </xf>
    <xf numFmtId="0" fontId="11" fillId="7" borderId="49" xfId="0" applyFont="1" applyFill="1" applyBorder="1" applyAlignment="1" applyProtection="1">
      <alignment horizontal="justify" vertical="top" wrapText="1"/>
      <protection locked="0"/>
    </xf>
    <xf numFmtId="0" fontId="11" fillId="7" borderId="50" xfId="0" applyFont="1" applyFill="1" applyBorder="1" applyAlignment="1" applyProtection="1">
      <alignment horizontal="justify" vertical="top" wrapText="1"/>
      <protection locked="0"/>
    </xf>
    <xf numFmtId="0" fontId="11" fillId="0" borderId="51" xfId="0" applyFont="1" applyBorder="1" applyAlignment="1">
      <alignment horizontal="justify" vertical="top" wrapText="1"/>
    </xf>
    <xf numFmtId="0" fontId="11" fillId="7" borderId="49" xfId="0" applyFont="1" applyFill="1" applyBorder="1" applyAlignment="1" applyProtection="1">
      <alignment horizontal="center" vertical="top" wrapText="1"/>
      <protection locked="0"/>
    </xf>
    <xf numFmtId="0" fontId="11" fillId="7" borderId="50" xfId="0" applyFont="1" applyFill="1" applyBorder="1" applyAlignment="1" applyProtection="1">
      <alignment horizontal="center" vertical="top" wrapText="1"/>
      <protection locked="0"/>
    </xf>
    <xf numFmtId="0" fontId="11" fillId="0" borderId="51" xfId="0" applyFont="1" applyBorder="1" applyAlignment="1">
      <alignment horizontal="center" vertical="top" wrapText="1"/>
    </xf>
    <xf numFmtId="14" fontId="11" fillId="7" borderId="49" xfId="0" applyNumberFormat="1" applyFont="1" applyFill="1" applyBorder="1" applyAlignment="1" applyProtection="1">
      <alignment horizontal="center" vertical="top" wrapText="1"/>
      <protection locked="0"/>
    </xf>
    <xf numFmtId="0" fontId="11" fillId="7" borderId="51" xfId="0" applyFont="1" applyFill="1" applyBorder="1" applyAlignment="1">
      <alignment horizontal="center" vertical="top" wrapText="1"/>
    </xf>
    <xf numFmtId="0" fontId="11" fillId="7" borderId="49" xfId="0" applyFont="1" applyFill="1" applyBorder="1" applyAlignment="1">
      <alignment horizontal="left" vertical="top" wrapText="1"/>
    </xf>
    <xf numFmtId="0" fontId="11" fillId="7" borderId="50" xfId="0" applyFont="1" applyFill="1" applyBorder="1" applyAlignment="1">
      <alignment horizontal="left" vertical="top" wrapText="1"/>
    </xf>
    <xf numFmtId="0" fontId="11" fillId="7" borderId="51" xfId="0" applyFont="1" applyFill="1" applyBorder="1" applyAlignment="1">
      <alignment horizontal="left" vertical="top" wrapText="1"/>
    </xf>
    <xf numFmtId="0" fontId="11" fillId="7" borderId="50" xfId="0" applyFont="1" applyFill="1" applyBorder="1" applyAlignment="1">
      <alignment horizontal="center" vertical="top" wrapText="1"/>
    </xf>
    <xf numFmtId="0" fontId="7" fillId="0" borderId="6"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11" fillId="0" borderId="82" xfId="0" applyFont="1" applyBorder="1" applyAlignment="1">
      <alignment horizontal="center" vertical="center" wrapText="1"/>
    </xf>
    <xf numFmtId="0" fontId="11" fillId="0" borderId="82" xfId="0" applyFont="1" applyBorder="1" applyAlignment="1">
      <alignment horizontal="center" vertical="center"/>
    </xf>
    <xf numFmtId="0" fontId="14" fillId="0" borderId="21" xfId="0" applyFont="1" applyBorder="1" applyAlignment="1">
      <alignment horizontal="center" vertical="top" wrapText="1"/>
    </xf>
    <xf numFmtId="0" fontId="14" fillId="0" borderId="25" xfId="0" applyFont="1" applyBorder="1" applyAlignment="1">
      <alignment horizontal="center" vertical="top" wrapText="1"/>
    </xf>
    <xf numFmtId="0" fontId="14" fillId="0" borderId="28" xfId="0" applyFont="1" applyBorder="1" applyAlignment="1">
      <alignment horizontal="center" vertical="top" wrapText="1"/>
    </xf>
    <xf numFmtId="0" fontId="35" fillId="0" borderId="6" xfId="0" applyFont="1" applyBorder="1"/>
    <xf numFmtId="0" fontId="35" fillId="0" borderId="9" xfId="0" applyFont="1" applyBorder="1"/>
    <xf numFmtId="0" fontId="11" fillId="7" borderId="56" xfId="0" applyFont="1" applyFill="1" applyBorder="1" applyAlignment="1">
      <alignment horizontal="justify" vertical="top" wrapText="1"/>
    </xf>
    <xf numFmtId="0" fontId="7" fillId="0" borderId="48" xfId="0" applyFont="1" applyBorder="1" applyAlignment="1">
      <alignment horizontal="center"/>
    </xf>
    <xf numFmtId="0" fontId="11" fillId="0" borderId="2" xfId="0" applyFont="1" applyBorder="1" applyAlignment="1">
      <alignment horizontal="center" vertical="center" wrapText="1"/>
    </xf>
    <xf numFmtId="0" fontId="35" fillId="0" borderId="83" xfId="0" applyFont="1" applyBorder="1"/>
    <xf numFmtId="0" fontId="40" fillId="0" borderId="53"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64" xfId="0" applyFont="1" applyBorder="1" applyAlignment="1">
      <alignment horizontal="center" vertical="center" wrapText="1"/>
    </xf>
    <xf numFmtId="0" fontId="11" fillId="0" borderId="74" xfId="0" applyFont="1" applyBorder="1" applyAlignment="1">
      <alignment horizontal="center" vertical="center"/>
    </xf>
    <xf numFmtId="0" fontId="11" fillId="0" borderId="85" xfId="0" applyFont="1" applyBorder="1" applyAlignment="1">
      <alignment horizontal="center" vertical="center"/>
    </xf>
    <xf numFmtId="0" fontId="11" fillId="0" borderId="87" xfId="0" applyFont="1" applyBorder="1" applyAlignment="1">
      <alignment horizontal="center" vertical="center"/>
    </xf>
    <xf numFmtId="0" fontId="11" fillId="0" borderId="54" xfId="0" applyFont="1" applyBorder="1" applyAlignment="1">
      <alignment horizontal="center" vertical="center"/>
    </xf>
    <xf numFmtId="0" fontId="7" fillId="0" borderId="28" xfId="0" applyFont="1" applyBorder="1" applyAlignment="1">
      <alignment horizontal="center"/>
    </xf>
    <xf numFmtId="0" fontId="14" fillId="0" borderId="48" xfId="0" applyFont="1" applyBorder="1" applyAlignment="1">
      <alignment horizontal="center" vertical="center" wrapText="1"/>
    </xf>
    <xf numFmtId="0" fontId="17" fillId="0" borderId="41" xfId="0" applyFont="1" applyBorder="1" applyAlignment="1">
      <alignment horizontal="left" vertical="center"/>
    </xf>
    <xf numFmtId="0" fontId="7" fillId="0" borderId="42" xfId="0" applyFont="1" applyBorder="1" applyAlignment="1">
      <alignment horizontal="left" vertical="center"/>
    </xf>
    <xf numFmtId="0" fontId="7" fillId="0" borderId="47" xfId="0" applyFont="1" applyBorder="1" applyAlignment="1">
      <alignment horizontal="left" vertical="center"/>
    </xf>
    <xf numFmtId="0" fontId="11" fillId="0" borderId="49" xfId="0" applyFont="1" applyBorder="1" applyAlignment="1">
      <alignment horizontal="center" vertical="top" wrapText="1"/>
    </xf>
    <xf numFmtId="0" fontId="11" fillId="0" borderId="50" xfId="0" applyFont="1" applyBorder="1" applyAlignment="1">
      <alignment horizontal="center" vertical="top" wrapText="1"/>
    </xf>
    <xf numFmtId="0" fontId="16" fillId="0" borderId="49" xfId="0" applyFont="1" applyBorder="1" applyAlignment="1">
      <alignment horizontal="center" vertical="top" wrapText="1"/>
    </xf>
    <xf numFmtId="0" fontId="16" fillId="0" borderId="51" xfId="0" applyFont="1" applyBorder="1" applyAlignment="1">
      <alignment horizontal="center" vertical="top" wrapText="1"/>
    </xf>
    <xf numFmtId="0" fontId="11" fillId="0" borderId="27" xfId="0" applyFont="1" applyBorder="1" applyAlignment="1">
      <alignment horizontal="center" vertical="center" wrapText="1"/>
    </xf>
    <xf numFmtId="0" fontId="0" fillId="0" borderId="38" xfId="0" applyBorder="1"/>
    <xf numFmtId="0" fontId="35" fillId="0" borderId="38" xfId="0" applyFont="1" applyBorder="1"/>
    <xf numFmtId="0" fontId="11" fillId="0" borderId="5" xfId="0" applyFont="1" applyBorder="1" applyAlignment="1">
      <alignment horizontal="center" vertical="top" wrapText="1"/>
    </xf>
    <xf numFmtId="0" fontId="35" fillId="0" borderId="5" xfId="0" applyFont="1" applyBorder="1" applyAlignment="1">
      <alignment vertical="top"/>
    </xf>
    <xf numFmtId="0" fontId="35" fillId="0" borderId="29" xfId="0" applyFont="1" applyBorder="1" applyAlignment="1">
      <alignment vertical="top"/>
    </xf>
    <xf numFmtId="0" fontId="13" fillId="0" borderId="56" xfId="0" applyFont="1" applyBorder="1" applyAlignment="1">
      <alignment horizontal="center" vertical="center" wrapText="1"/>
    </xf>
    <xf numFmtId="0" fontId="35" fillId="15" borderId="48" xfId="0" applyFont="1" applyFill="1" applyBorder="1" applyAlignment="1">
      <alignment horizontal="center" vertical="center" wrapText="1"/>
    </xf>
    <xf numFmtId="0" fontId="35" fillId="15" borderId="71" xfId="0" applyFont="1" applyFill="1" applyBorder="1" applyAlignment="1">
      <alignment horizontal="center" vertical="center" wrapText="1"/>
    </xf>
    <xf numFmtId="0" fontId="13" fillId="0" borderId="48" xfId="0" applyFont="1" applyBorder="1" applyAlignment="1">
      <alignment horizontal="center" vertical="center"/>
    </xf>
    <xf numFmtId="0" fontId="13" fillId="0" borderId="71" xfId="0" applyFont="1" applyBorder="1" applyAlignment="1">
      <alignment horizontal="center" vertical="center"/>
    </xf>
    <xf numFmtId="0" fontId="14" fillId="0" borderId="89" xfId="0" applyFont="1" applyBorder="1" applyAlignment="1">
      <alignment horizontal="center" vertical="center" wrapText="1"/>
    </xf>
    <xf numFmtId="0" fontId="7" fillId="0" borderId="6" xfId="0" applyFont="1" applyBorder="1" applyAlignment="1">
      <alignment wrapText="1"/>
    </xf>
    <xf numFmtId="0" fontId="7" fillId="0" borderId="9" xfId="0" applyFont="1" applyBorder="1" applyAlignment="1">
      <alignment wrapText="1"/>
    </xf>
    <xf numFmtId="0" fontId="13" fillId="0" borderId="48"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93"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94" xfId="0" applyFont="1" applyBorder="1" applyAlignment="1">
      <alignment horizontal="center" vertical="center" wrapText="1"/>
    </xf>
    <xf numFmtId="0" fontId="35" fillId="15" borderId="52" xfId="0" applyFont="1" applyFill="1" applyBorder="1" applyAlignment="1">
      <alignment horizontal="center" vertical="center" wrapText="1"/>
    </xf>
    <xf numFmtId="0" fontId="13" fillId="0" borderId="52"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2"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66"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15" borderId="49" xfId="0" applyFont="1" applyFill="1" applyBorder="1" applyAlignment="1" applyProtection="1">
      <alignment horizontal="center" vertical="center" wrapText="1"/>
      <protection locked="0"/>
    </xf>
    <xf numFmtId="0" fontId="13" fillId="15" borderId="51" xfId="0" applyFont="1" applyFill="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1" xfId="0" applyFont="1" applyBorder="1" applyAlignment="1" applyProtection="1">
      <alignment horizontal="center" vertical="center"/>
      <protection locked="0"/>
    </xf>
    <xf numFmtId="0" fontId="11" fillId="0" borderId="67" xfId="0" applyFont="1" applyBorder="1" applyAlignment="1">
      <alignment horizontal="left" vertical="top" wrapText="1"/>
    </xf>
    <xf numFmtId="0" fontId="11" fillId="0" borderId="92" xfId="0" applyFont="1" applyBorder="1" applyAlignment="1">
      <alignment horizontal="left" vertical="top" wrapText="1"/>
    </xf>
    <xf numFmtId="0" fontId="14"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1" fillId="0" borderId="95" xfId="0" applyFont="1" applyBorder="1" applyAlignment="1">
      <alignment horizontal="center" vertical="center" wrapText="1"/>
    </xf>
    <xf numFmtId="0" fontId="41" fillId="0" borderId="48" xfId="0" applyFont="1" applyBorder="1" applyAlignment="1">
      <alignment horizontal="center" vertical="center" wrapText="1"/>
    </xf>
    <xf numFmtId="0" fontId="11" fillId="7" borderId="49"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49" xfId="0" applyFont="1" applyFill="1" applyBorder="1" applyAlignment="1" applyProtection="1">
      <alignment horizontal="center" vertical="center" wrapText="1"/>
      <protection locked="0"/>
    </xf>
    <xf numFmtId="0" fontId="11" fillId="7" borderId="48" xfId="0" applyFont="1" applyFill="1" applyBorder="1" applyAlignment="1">
      <alignment horizontal="center" vertical="center" wrapText="1"/>
    </xf>
    <xf numFmtId="0" fontId="11" fillId="7" borderId="48" xfId="0" applyFont="1" applyFill="1" applyBorder="1" applyAlignment="1">
      <alignment horizontal="center" vertical="center"/>
    </xf>
    <xf numFmtId="0" fontId="11" fillId="7" borderId="48"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wrapText="1"/>
      <protection locked="0"/>
    </xf>
    <xf numFmtId="14" fontId="11" fillId="7" borderId="49" xfId="0" applyNumberFormat="1" applyFont="1" applyFill="1" applyBorder="1" applyAlignment="1" applyProtection="1">
      <alignment horizontal="center" vertical="center" wrapText="1"/>
      <protection locked="0"/>
    </xf>
    <xf numFmtId="0" fontId="11" fillId="7" borderId="56" xfId="0" applyFont="1" applyFill="1" applyBorder="1" applyAlignment="1">
      <alignment horizontal="center" vertical="center" wrapText="1"/>
    </xf>
    <xf numFmtId="0" fontId="11" fillId="0" borderId="22" xfId="0" applyFont="1" applyBorder="1" applyAlignment="1">
      <alignment horizontal="left" vertical="center" wrapText="1"/>
    </xf>
    <xf numFmtId="9" fontId="43" fillId="0" borderId="34" xfId="0" applyNumberFormat="1" applyFont="1" applyBorder="1" applyAlignment="1">
      <alignment horizontal="center" vertical="center"/>
    </xf>
  </cellXfs>
  <cellStyles count="8">
    <cellStyle name="Moneda 2" xfId="6"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CCDBF3A0-6C9D-4CDF-823F-1D7942CE245D}"/>
            </a:ext>
          </a:extLst>
        </xdr:cNvPr>
        <xdr:cNvPicPr preferRelativeResize="0"/>
      </xdr:nvPicPr>
      <xdr:blipFill>
        <a:blip xmlns:r="http://schemas.openxmlformats.org/officeDocument/2006/relationships" r:embed="rId1" cstate="print"/>
        <a:stretch>
          <a:fillRect/>
        </a:stretch>
      </xdr:blipFill>
      <xdr:spPr>
        <a:xfrm>
          <a:off x="27738705"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2841782</xdr:colOff>
      <xdr:row>3</xdr:row>
      <xdr:rowOff>171450</xdr:rowOff>
    </xdr:to>
    <xdr:pic>
      <xdr:nvPicPr>
        <xdr:cNvPr id="3" name="Imagen 2">
          <a:extLst>
            <a:ext uri="{FF2B5EF4-FFF2-40B4-BE49-F238E27FC236}">
              <a16:creationId xmlns:a16="http://schemas.microsoft.com/office/drawing/2014/main" id="{432AB713-922B-4F6A-8AE6-2C2D0A7A0135}"/>
            </a:ext>
          </a:extLst>
        </xdr:cNvPr>
        <xdr:cNvPicPr>
          <a:picLocks noChangeAspect="1"/>
        </xdr:cNvPicPr>
      </xdr:nvPicPr>
      <xdr:blipFill>
        <a:blip xmlns:r="http://schemas.openxmlformats.org/officeDocument/2006/relationships" r:embed="rId2"/>
        <a:stretch>
          <a:fillRect/>
        </a:stretch>
      </xdr:blipFill>
      <xdr:spPr>
        <a:xfrm>
          <a:off x="940593" y="0"/>
          <a:ext cx="1904999" cy="7562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80CF2F4-EB03-4FB8-BA93-838055B674A5}"/>
            </a:ext>
          </a:extLst>
        </xdr:cNvPr>
        <xdr:cNvPicPr preferRelativeResize="0"/>
      </xdr:nvPicPr>
      <xdr:blipFill>
        <a:blip xmlns:r="http://schemas.openxmlformats.org/officeDocument/2006/relationships" r:embed="rId1" cstate="print"/>
        <a:stretch>
          <a:fillRect/>
        </a:stretch>
      </xdr:blipFill>
      <xdr:spPr>
        <a:xfrm>
          <a:off x="26681430" y="5334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2837972</xdr:colOff>
      <xdr:row>3</xdr:row>
      <xdr:rowOff>167640</xdr:rowOff>
    </xdr:to>
    <xdr:pic>
      <xdr:nvPicPr>
        <xdr:cNvPr id="3" name="Imagen 2">
          <a:extLst>
            <a:ext uri="{FF2B5EF4-FFF2-40B4-BE49-F238E27FC236}">
              <a16:creationId xmlns:a16="http://schemas.microsoft.com/office/drawing/2014/main" id="{6A7E9BCE-16A3-4253-A930-6F41A90AAAD5}"/>
            </a:ext>
          </a:extLst>
        </xdr:cNvPr>
        <xdr:cNvPicPr>
          <a:picLocks noChangeAspect="1"/>
        </xdr:cNvPicPr>
      </xdr:nvPicPr>
      <xdr:blipFill>
        <a:blip xmlns:r="http://schemas.openxmlformats.org/officeDocument/2006/relationships" r:embed="rId2"/>
        <a:stretch>
          <a:fillRect/>
        </a:stretch>
      </xdr:blipFill>
      <xdr:spPr>
        <a:xfrm>
          <a:off x="936783" y="0"/>
          <a:ext cx="1904999"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6.%20SIST%20INF%20Y%20COMUNICACION\MAPA%20RIESG%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6.%20SIST%20INF%20Y%20COMUNICACION\MAPA%20RIESG%20CORRUPCION.xlsx?F845A4FC" TargetMode="External"/><Relationship Id="rId1" Type="http://schemas.openxmlformats.org/officeDocument/2006/relationships/externalLinkPath" Target="file:///\\F845A4FC\MAPA%20RIESG%20CORRUPCIO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5.%20GEST%20PARTICIPACION%20CIUDADANA\MAPA%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5.%20GEST%20PARTICIPACION%20CIUDADANA\MAPA%20CORRUPCION.xlsx?795BF849" TargetMode="External"/><Relationship Id="rId1" Type="http://schemas.openxmlformats.org/officeDocument/2006/relationships/externalLinkPath" Target="file:///\\795BF849\MAPA%20CORRUPCION.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1.%20SEC%20HACIENDA\MP%20HACIENDA%20CORRUP25.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1.%20SEC%20HACIENDA\MP%20HACIENDA%20CORRUP25.xlsx?8F7355B8" TargetMode="External"/><Relationship Id="rId1" Type="http://schemas.openxmlformats.org/officeDocument/2006/relationships/externalLinkPath" Target="file:///\\8F7355B8\MP%20HACIENDA%20CORRUP25.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6.%20GIT\MR%20GIT%20CORRUP.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6.%20GIT\MR%20GIT%20CORRUP.xlsx?BBF1A4A2" TargetMode="External"/><Relationship Id="rId1" Type="http://schemas.openxmlformats.org/officeDocument/2006/relationships/externalLinkPath" Target="file:///\\BBF1A4A2\MR%20GIT%20CORRUP.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9.%20RECURSO%20FISICO\MR%20C%20RECFIS.xlsx" TargetMode="External"/><Relationship Id="rId1" Type="http://schemas.openxmlformats.org/officeDocument/2006/relationships/externalLinkPath" Target="1.%20BIM%20(EN-FEB-25)/19.%20RECURSO%20FISICO/MR%20C%20RECF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Hoja3"/>
      <sheetName val="NOOO"/>
      <sheetName val="Hoja2"/>
      <sheetName val="VALORACION RIESGOS INHERENTES"/>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VALORACION RIESGOS INHERENTES"/>
      <sheetName val="CONTROLES Y EVALUACIÓN"/>
      <sheetName val="EVALUACIÓN SOLIDEZ CONTROLES"/>
      <sheetName val="VALORACIÓN RIESGOS RESIDUAL"/>
      <sheetName val="MAPA CORRUPCIÓN"/>
      <sheetName val="Hoja4"/>
      <sheetName val="Hoja5"/>
      <sheetName val="Hoja6"/>
      <sheetName val="Hoja7"/>
      <sheetName val="Hoja8"/>
      <sheetName val="Hoja9"/>
      <sheetName val="Hoja10"/>
      <sheetName val="Hoja11"/>
      <sheetName val="Hoja12"/>
      <sheetName val="Hoja3"/>
      <sheetName val="NOOO"/>
      <sheetName val="Hoja2"/>
      <sheetName val="NOO"/>
      <sheetName val="NO"/>
    </sheetNames>
    <sheetDataSet>
      <sheetData sheetId="0"/>
      <sheetData sheetId="1">
        <row r="8">
          <cell r="A8" t="str">
            <v xml:space="preserve">PROCESO: Gestión de Hacienda Pública </v>
          </cell>
        </row>
        <row r="9">
          <cell r="A9" t="str">
            <v xml:space="preserve">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ell>
        </row>
      </sheetData>
      <sheetData sheetId="2"/>
      <sheetData sheetId="3"/>
      <sheetData sheetId="4"/>
      <sheetData sheetId="5"/>
      <sheetData sheetId="6"/>
      <sheetData sheetId="7"/>
      <sheetData sheetId="8">
        <row r="34">
          <cell r="E34" t="str">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ell>
        </row>
        <row r="35">
          <cell r="E35" t="str">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ell>
        </row>
        <row r="36">
          <cell r="E36" t="str">
            <v>D 1,2,4,6,7,8 O 1,2,3,4,6,7 El director de Rentas y Tesorería anualmente actualizará los trámites , teniendo en cuenta la normatividad vigente y los requisitos requeridos.
( PRO-SIG-001: "CONTROL DE DOCUMENTOS DEL SIGAMI")</v>
          </cell>
        </row>
        <row r="37">
          <cell r="E37" t="str">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ell>
        </row>
        <row r="38">
          <cell r="E38" t="str">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ell>
        </row>
        <row r="40">
          <cell r="E40" t="str">
            <v>D1,2,3,4,6,7,8 A1  Al Iniciar la investigación disciplinaria, fiscal o remitir a las instancias correspondientes para el proceso penal</v>
          </cell>
        </row>
      </sheetData>
      <sheetData sheetId="9">
        <row r="10">
          <cell r="F10" t="str">
            <v>CORRUPCION</v>
          </cell>
        </row>
        <row r="13">
          <cell r="F13" t="str">
            <v>CORRUPCION</v>
          </cell>
        </row>
      </sheetData>
      <sheetData sheetId="10">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1"/>
      <sheetData sheetId="12"/>
      <sheetData sheetId="13"/>
      <sheetData sheetId="14"/>
      <sheetData sheetId="15"/>
      <sheetData sheetId="16">
        <row r="11">
          <cell r="K11" t="str">
            <v>EXTREMA</v>
          </cell>
        </row>
        <row r="14">
          <cell r="E14" t="str">
            <v>Posible</v>
          </cell>
          <cell r="J14" t="str">
            <v>Catastrófico</v>
          </cell>
        </row>
        <row r="32">
          <cell r="K32" t="str">
            <v>EXTREMA</v>
          </cell>
        </row>
        <row r="35">
          <cell r="E35" t="str">
            <v>Probable</v>
          </cell>
          <cell r="J35" t="str">
            <v>Mayor</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PRIORIZ CAUSA R CORUP TRÁMITES"/>
      <sheetName val="DOFA"/>
      <sheetName val="matriz definicion riesgo"/>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5">
          <cell r="K25" t="str">
            <v>BAJA</v>
          </cell>
        </row>
      </sheetData>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242"/>
      <c r="B1" s="245" t="s">
        <v>30</v>
      </c>
      <c r="C1" s="246"/>
      <c r="D1" s="2" t="s">
        <v>31</v>
      </c>
      <c r="E1" s="249"/>
    </row>
    <row r="2" spans="1:5" ht="15" customHeight="1" x14ac:dyDescent="0.3">
      <c r="A2" s="243"/>
      <c r="B2" s="247"/>
      <c r="C2" s="248"/>
      <c r="D2" s="2" t="s">
        <v>32</v>
      </c>
      <c r="E2" s="250"/>
    </row>
    <row r="3" spans="1:5" ht="30" customHeight="1" x14ac:dyDescent="0.3">
      <c r="A3" s="243"/>
      <c r="B3" s="245" t="s">
        <v>33</v>
      </c>
      <c r="C3" s="246"/>
      <c r="D3" s="2" t="s">
        <v>34</v>
      </c>
      <c r="E3" s="250"/>
    </row>
    <row r="4" spans="1:5" ht="15" customHeight="1" x14ac:dyDescent="0.3">
      <c r="A4" s="244"/>
      <c r="B4" s="247"/>
      <c r="C4" s="248"/>
      <c r="D4" s="2" t="s">
        <v>35</v>
      </c>
      <c r="E4" s="250"/>
    </row>
    <row r="5" spans="1:5" ht="14.25" customHeight="1" x14ac:dyDescent="0.3"/>
    <row r="6" spans="1:5" ht="14.25" customHeight="1" x14ac:dyDescent="0.3">
      <c r="A6" s="251" t="s">
        <v>36</v>
      </c>
      <c r="B6" s="252"/>
      <c r="C6" s="252"/>
      <c r="D6" s="252"/>
      <c r="E6" s="253"/>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row r="13" spans="1:5" ht="14.25" customHeight="1" x14ac:dyDescent="0.3"/>
    <row r="14" spans="1:5" ht="14.25" customHeight="1" x14ac:dyDescent="0.3"/>
    <row r="15" spans="1:5" ht="14.25" customHeight="1" x14ac:dyDescent="0.3"/>
    <row r="16" spans="1: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25" customHeight="1" x14ac:dyDescent="0.3">
      <c r="A1" s="257"/>
      <c r="B1" s="258" t="s">
        <v>48</v>
      </c>
      <c r="C1" s="259"/>
      <c r="D1" s="259"/>
      <c r="E1" s="259"/>
      <c r="F1" s="15" t="s">
        <v>49</v>
      </c>
      <c r="G1" s="261"/>
    </row>
    <row r="2" spans="1:26" ht="14.25" customHeight="1" x14ac:dyDescent="0.3">
      <c r="A2" s="255"/>
      <c r="B2" s="247"/>
      <c r="C2" s="260"/>
      <c r="D2" s="260"/>
      <c r="E2" s="260"/>
      <c r="F2" s="16" t="s">
        <v>50</v>
      </c>
      <c r="G2" s="262"/>
    </row>
    <row r="3" spans="1:26" ht="14.25" customHeight="1" x14ac:dyDescent="0.3">
      <c r="A3" s="255"/>
      <c r="B3" s="264" t="s">
        <v>51</v>
      </c>
      <c r="C3" s="265"/>
      <c r="D3" s="265"/>
      <c r="E3" s="265"/>
      <c r="F3" s="16" t="s">
        <v>52</v>
      </c>
      <c r="G3" s="262"/>
    </row>
    <row r="4" spans="1:26" ht="14.25" customHeight="1" x14ac:dyDescent="0.3">
      <c r="A4" s="256"/>
      <c r="B4" s="266"/>
      <c r="C4" s="267"/>
      <c r="D4" s="267"/>
      <c r="E4" s="267"/>
      <c r="F4" s="17" t="s">
        <v>35</v>
      </c>
      <c r="G4" s="263"/>
    </row>
    <row r="5" spans="1:26" ht="14.25" customHeight="1" x14ac:dyDescent="0.3"/>
    <row r="6" spans="1:26" ht="14.25" customHeight="1" x14ac:dyDescent="0.3">
      <c r="A6" s="268" t="s">
        <v>53</v>
      </c>
      <c r="B6" s="252"/>
      <c r="C6" s="252"/>
      <c r="D6" s="252"/>
      <c r="E6" s="252"/>
      <c r="F6" s="252"/>
      <c r="G6" s="269"/>
      <c r="H6" s="18"/>
      <c r="I6" s="18"/>
      <c r="J6" s="18"/>
      <c r="K6" s="18"/>
      <c r="L6" s="18"/>
      <c r="M6" s="18"/>
      <c r="N6" s="18"/>
      <c r="O6" s="18"/>
      <c r="P6" s="18"/>
      <c r="Q6" s="18"/>
      <c r="R6" s="18"/>
      <c r="S6" s="18"/>
      <c r="T6" s="18"/>
      <c r="U6" s="18"/>
      <c r="V6" s="18"/>
      <c r="W6" s="18"/>
      <c r="X6" s="18"/>
      <c r="Y6" s="18"/>
      <c r="Z6" s="18"/>
    </row>
    <row r="7" spans="1:26" ht="31.5" customHeight="1" x14ac:dyDescent="0.3">
      <c r="A7" s="19" t="s">
        <v>54</v>
      </c>
      <c r="B7" s="20" t="s">
        <v>55</v>
      </c>
      <c r="C7" s="21" t="s">
        <v>56</v>
      </c>
      <c r="D7" s="22" t="s">
        <v>57</v>
      </c>
      <c r="E7" s="20" t="s">
        <v>58</v>
      </c>
      <c r="F7" s="23" t="s">
        <v>59</v>
      </c>
      <c r="G7" s="23" t="s">
        <v>60</v>
      </c>
    </row>
    <row r="8" spans="1:26" ht="33" customHeight="1" x14ac:dyDescent="0.3">
      <c r="A8" s="254"/>
      <c r="B8" s="10"/>
      <c r="C8" s="10"/>
      <c r="D8" s="10"/>
      <c r="E8" s="10"/>
      <c r="F8" s="10"/>
      <c r="G8" s="11"/>
    </row>
    <row r="9" spans="1:26" ht="33" customHeight="1" x14ac:dyDescent="0.3">
      <c r="A9" s="255"/>
      <c r="B9" s="10"/>
      <c r="C9" s="10"/>
      <c r="D9" s="10"/>
      <c r="E9" s="10"/>
      <c r="F9" s="10"/>
      <c r="G9" s="11"/>
    </row>
    <row r="10" spans="1:26" ht="33" customHeight="1" x14ac:dyDescent="0.3">
      <c r="A10" s="255"/>
      <c r="B10" s="10"/>
      <c r="C10" s="10"/>
      <c r="D10" s="10"/>
      <c r="E10" s="10"/>
      <c r="F10" s="10"/>
      <c r="G10" s="11"/>
    </row>
    <row r="11" spans="1:26" ht="33" customHeight="1" x14ac:dyDescent="0.3">
      <c r="A11" s="255"/>
      <c r="B11" s="10"/>
      <c r="C11" s="10"/>
      <c r="D11" s="10"/>
      <c r="E11" s="10"/>
      <c r="F11" s="10"/>
      <c r="G11" s="11"/>
    </row>
    <row r="12" spans="1:26" ht="33" customHeight="1" x14ac:dyDescent="0.3">
      <c r="A12" s="255"/>
      <c r="B12" s="10"/>
      <c r="C12" s="10"/>
      <c r="D12" s="10"/>
      <c r="E12" s="10"/>
      <c r="F12" s="10"/>
      <c r="G12" s="11"/>
    </row>
    <row r="13" spans="1:26" ht="33" customHeight="1" x14ac:dyDescent="0.3">
      <c r="A13" s="255"/>
      <c r="B13" s="10"/>
      <c r="C13" s="10"/>
      <c r="D13" s="10"/>
      <c r="E13" s="10"/>
      <c r="F13" s="10"/>
      <c r="G13" s="11"/>
    </row>
    <row r="14" spans="1:26" ht="33" customHeight="1" x14ac:dyDescent="0.3">
      <c r="A14" s="255"/>
      <c r="B14" s="10"/>
      <c r="C14" s="10"/>
      <c r="D14" s="10"/>
      <c r="E14" s="10"/>
      <c r="F14" s="10"/>
      <c r="G14" s="11"/>
    </row>
    <row r="15" spans="1:26" ht="33" customHeight="1" x14ac:dyDescent="0.3">
      <c r="A15" s="255"/>
      <c r="B15" s="10"/>
      <c r="C15" s="10"/>
      <c r="D15" s="10"/>
      <c r="E15" s="10"/>
      <c r="F15" s="10"/>
      <c r="G15" s="11"/>
    </row>
    <row r="16" spans="1:26" ht="33" customHeight="1" x14ac:dyDescent="0.3">
      <c r="A16" s="255"/>
      <c r="B16" s="10"/>
      <c r="C16" s="10"/>
      <c r="D16" s="10"/>
      <c r="E16" s="10"/>
      <c r="F16" s="10"/>
      <c r="G16" s="11"/>
    </row>
    <row r="17" spans="1:7" ht="33" customHeight="1" x14ac:dyDescent="0.3">
      <c r="A17" s="255"/>
      <c r="B17" s="10"/>
      <c r="C17" s="10"/>
      <c r="D17" s="10"/>
      <c r="E17" s="10"/>
      <c r="F17" s="10"/>
      <c r="G17" s="11"/>
    </row>
    <row r="18" spans="1:7" ht="33" customHeight="1" x14ac:dyDescent="0.3">
      <c r="A18" s="256"/>
      <c r="B18" s="24"/>
      <c r="C18" s="24"/>
      <c r="D18" s="24"/>
      <c r="E18" s="24"/>
      <c r="F18" s="24"/>
      <c r="G18" s="25"/>
    </row>
    <row r="19" spans="1:7" ht="14.25" customHeight="1" x14ac:dyDescent="0.3"/>
    <row r="20" spans="1:7" ht="14.25" customHeight="1" x14ac:dyDescent="0.3"/>
    <row r="21" spans="1:7" ht="14.25" customHeight="1" x14ac:dyDescent="0.3"/>
    <row r="22" spans="1:7" ht="14.25" customHeight="1" x14ac:dyDescent="0.3"/>
    <row r="23" spans="1:7" ht="14.25" customHeight="1" x14ac:dyDescent="0.3"/>
    <row r="24" spans="1:7" ht="14.25" customHeight="1" x14ac:dyDescent="0.3"/>
    <row r="25" spans="1:7" ht="14.25" customHeight="1" x14ac:dyDescent="0.3"/>
    <row r="26" spans="1:7" ht="14.25" customHeight="1" x14ac:dyDescent="0.3"/>
    <row r="27" spans="1:7" ht="14.25" customHeight="1" x14ac:dyDescent="0.3"/>
    <row r="28" spans="1:7" ht="14.25" customHeight="1" x14ac:dyDescent="0.3"/>
    <row r="29" spans="1:7" ht="14.25" customHeight="1" x14ac:dyDescent="0.3"/>
    <row r="30" spans="1:7" ht="14.25" customHeight="1" x14ac:dyDescent="0.3"/>
    <row r="31" spans="1:7" ht="14.25" customHeight="1" x14ac:dyDescent="0.3"/>
    <row r="32" spans="1:7"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3" ht="14.25" customHeight="1" x14ac:dyDescent="0.3">
      <c r="A1" s="26" t="s">
        <v>66</v>
      </c>
      <c r="C1" s="27"/>
    </row>
    <row r="2" spans="1:3" ht="14.25" customHeight="1" x14ac:dyDescent="0.3">
      <c r="A2" s="10"/>
      <c r="C2" s="27"/>
    </row>
    <row r="3" spans="1:3" ht="14.25" customHeight="1" x14ac:dyDescent="0.3">
      <c r="A3" s="10" t="s">
        <v>67</v>
      </c>
      <c r="C3" s="27"/>
    </row>
    <row r="4" spans="1:3" ht="14.25" customHeight="1" x14ac:dyDescent="0.3">
      <c r="A4" s="10" t="s">
        <v>68</v>
      </c>
      <c r="C4" s="27"/>
    </row>
    <row r="5" spans="1:3" ht="14.25" customHeight="1" x14ac:dyDescent="0.3">
      <c r="C5" s="27"/>
    </row>
    <row r="6" spans="1:3" ht="14.25" customHeight="1" x14ac:dyDescent="0.3">
      <c r="A6" s="26" t="s">
        <v>69</v>
      </c>
      <c r="C6" s="27"/>
    </row>
    <row r="7" spans="1:3" ht="14.25" customHeight="1" x14ac:dyDescent="0.3">
      <c r="A7" s="1" t="s">
        <v>70</v>
      </c>
      <c r="C7" s="27"/>
    </row>
    <row r="8" spans="1:3" ht="14.25" customHeight="1" x14ac:dyDescent="0.3">
      <c r="A8" s="1" t="s">
        <v>71</v>
      </c>
      <c r="C8" s="27"/>
    </row>
    <row r="9" spans="1:3" ht="14.25" customHeight="1" x14ac:dyDescent="0.3">
      <c r="A9" s="1" t="s">
        <v>72</v>
      </c>
      <c r="C9" s="27"/>
    </row>
    <row r="10" spans="1:3" ht="14.25" customHeight="1" x14ac:dyDescent="0.3">
      <c r="A10" s="1" t="s">
        <v>73</v>
      </c>
      <c r="C10" s="27"/>
    </row>
    <row r="11" spans="1:3" ht="14.25" customHeight="1" x14ac:dyDescent="0.3">
      <c r="A11" s="1" t="s">
        <v>74</v>
      </c>
      <c r="C11" s="27"/>
    </row>
    <row r="12" spans="1:3" ht="14.25" customHeight="1" x14ac:dyDescent="0.3">
      <c r="A12" s="1" t="s">
        <v>75</v>
      </c>
      <c r="C12" s="27"/>
    </row>
    <row r="13" spans="1:3" ht="14.25" customHeight="1" x14ac:dyDescent="0.3">
      <c r="A13" s="1" t="s">
        <v>76</v>
      </c>
      <c r="C13" s="27"/>
    </row>
    <row r="14" spans="1:3" ht="14.25" customHeight="1" x14ac:dyDescent="0.3">
      <c r="A14" s="1" t="s">
        <v>77</v>
      </c>
      <c r="C14" s="27"/>
    </row>
    <row r="15" spans="1:3" ht="14.25" customHeight="1" x14ac:dyDescent="0.3">
      <c r="A15" s="1" t="s">
        <v>78</v>
      </c>
      <c r="C15" s="27"/>
    </row>
    <row r="16" spans="1:3" ht="14.25" customHeight="1" x14ac:dyDescent="0.3">
      <c r="A16" s="1" t="s">
        <v>79</v>
      </c>
      <c r="C16" s="27"/>
    </row>
    <row r="17" spans="1:3" ht="14.25" customHeight="1" x14ac:dyDescent="0.3">
      <c r="C17" s="27"/>
    </row>
    <row r="18" spans="1:3" ht="14.25" customHeight="1" x14ac:dyDescent="0.3">
      <c r="C18" s="27"/>
    </row>
    <row r="19" spans="1:3" ht="14.25" customHeight="1" x14ac:dyDescent="0.3">
      <c r="A19" s="26" t="s">
        <v>80</v>
      </c>
      <c r="C19" s="27"/>
    </row>
    <row r="20" spans="1:3" ht="14.25" customHeight="1" x14ac:dyDescent="0.3">
      <c r="A20" s="1" t="s">
        <v>81</v>
      </c>
      <c r="C20" s="27"/>
    </row>
    <row r="21" spans="1:3" ht="14.25" customHeight="1" x14ac:dyDescent="0.3">
      <c r="A21" s="1" t="s">
        <v>82</v>
      </c>
      <c r="C21" s="27"/>
    </row>
    <row r="22" spans="1:3" ht="14.25" customHeight="1" x14ac:dyDescent="0.3">
      <c r="A22" s="1" t="s">
        <v>83</v>
      </c>
      <c r="C22" s="27"/>
    </row>
    <row r="23" spans="1:3" ht="14.25" customHeight="1" x14ac:dyDescent="0.3">
      <c r="A23" s="1" t="s">
        <v>84</v>
      </c>
      <c r="C23" s="27"/>
    </row>
    <row r="24" spans="1:3" ht="14.25" customHeight="1" x14ac:dyDescent="0.3">
      <c r="A24" s="1" t="s">
        <v>85</v>
      </c>
      <c r="C24" s="27"/>
    </row>
    <row r="25" spans="1:3" ht="14.25" customHeight="1" x14ac:dyDescent="0.3">
      <c r="A25" s="1" t="s">
        <v>86</v>
      </c>
      <c r="C25" s="27"/>
    </row>
    <row r="26" spans="1:3" ht="14.25" customHeight="1" x14ac:dyDescent="0.3">
      <c r="C26" s="27"/>
    </row>
    <row r="27" spans="1:3" ht="14.25" customHeight="1" x14ac:dyDescent="0.3">
      <c r="C27" s="27"/>
    </row>
    <row r="28" spans="1:3" ht="141" customHeight="1" x14ac:dyDescent="0.3">
      <c r="A28" s="28" t="s">
        <v>87</v>
      </c>
      <c r="B28" s="29" t="s">
        <v>88</v>
      </c>
      <c r="C28" s="29" t="s">
        <v>89</v>
      </c>
    </row>
    <row r="29" spans="1:3" ht="144" customHeight="1" x14ac:dyDescent="0.3">
      <c r="A29" s="1" t="s">
        <v>90</v>
      </c>
      <c r="B29" s="30" t="s">
        <v>91</v>
      </c>
      <c r="C29" s="31" t="s">
        <v>92</v>
      </c>
    </row>
    <row r="30" spans="1:3" ht="14.25" customHeight="1" x14ac:dyDescent="0.3">
      <c r="A30" s="32" t="s">
        <v>93</v>
      </c>
      <c r="B30" s="33" t="s">
        <v>94</v>
      </c>
      <c r="C30" s="31" t="s">
        <v>95</v>
      </c>
    </row>
    <row r="31" spans="1:3" ht="14.25" customHeight="1" x14ac:dyDescent="0.3">
      <c r="A31" s="1" t="s">
        <v>96</v>
      </c>
      <c r="B31" s="33" t="s">
        <v>97</v>
      </c>
      <c r="C31" s="31" t="s">
        <v>98</v>
      </c>
    </row>
    <row r="32" spans="1:3" ht="14.25" customHeight="1" x14ac:dyDescent="0.3">
      <c r="A32" s="1" t="s">
        <v>99</v>
      </c>
      <c r="B32" s="33" t="s">
        <v>100</v>
      </c>
      <c r="C32" s="31" t="s">
        <v>101</v>
      </c>
    </row>
    <row r="33" spans="1:3" ht="14.25" customHeight="1" x14ac:dyDescent="0.3">
      <c r="C33" s="27"/>
    </row>
    <row r="34" spans="1:3" ht="14.25" customHeight="1" x14ac:dyDescent="0.3">
      <c r="A34" s="1" t="s">
        <v>102</v>
      </c>
      <c r="C34" s="34" t="s">
        <v>103</v>
      </c>
    </row>
    <row r="35" spans="1:3" ht="14.25" customHeight="1" x14ac:dyDescent="0.3">
      <c r="A35" s="1">
        <v>1</v>
      </c>
      <c r="B35" s="1" t="e">
        <f t="shared" ref="B35:B53" si="0">IF(#REF!="X",1,0)</f>
        <v>#REF!</v>
      </c>
      <c r="C35" s="27"/>
    </row>
    <row r="36" spans="1:3" ht="14.25" customHeight="1" x14ac:dyDescent="0.3">
      <c r="A36" s="1">
        <v>2</v>
      </c>
      <c r="B36" s="1" t="e">
        <f t="shared" si="0"/>
        <v>#REF!</v>
      </c>
      <c r="C36" s="27" t="s">
        <v>67</v>
      </c>
    </row>
    <row r="37" spans="1:3" ht="14.25" customHeight="1" x14ac:dyDescent="0.3">
      <c r="A37" s="1">
        <v>3</v>
      </c>
      <c r="B37" s="1" t="e">
        <f t="shared" si="0"/>
        <v>#REF!</v>
      </c>
      <c r="C37" s="27"/>
    </row>
    <row r="38" spans="1:3" ht="14.25" customHeight="1" x14ac:dyDescent="0.3">
      <c r="A38" s="1">
        <v>4</v>
      </c>
      <c r="B38" s="1" t="e">
        <f t="shared" si="0"/>
        <v>#REF!</v>
      </c>
      <c r="C38" s="27"/>
    </row>
    <row r="39" spans="1:3" ht="14.25" customHeight="1" x14ac:dyDescent="0.3">
      <c r="A39" s="1">
        <v>5</v>
      </c>
      <c r="B39" s="1" t="e">
        <f t="shared" si="0"/>
        <v>#REF!</v>
      </c>
      <c r="C39" s="27"/>
    </row>
    <row r="40" spans="1:3" ht="14.25" customHeight="1" x14ac:dyDescent="0.3">
      <c r="A40" s="1">
        <v>6</v>
      </c>
      <c r="B40" s="1" t="e">
        <f t="shared" si="0"/>
        <v>#REF!</v>
      </c>
      <c r="C40" s="27"/>
    </row>
    <row r="41" spans="1:3" ht="14.25" customHeight="1" x14ac:dyDescent="0.3">
      <c r="A41" s="1">
        <v>7</v>
      </c>
      <c r="B41" s="1" t="e">
        <f t="shared" si="0"/>
        <v>#REF!</v>
      </c>
      <c r="C41" s="27"/>
    </row>
    <row r="42" spans="1:3" ht="14.25" customHeight="1" x14ac:dyDescent="0.3">
      <c r="A42" s="1">
        <v>8</v>
      </c>
      <c r="B42" s="1" t="e">
        <f t="shared" si="0"/>
        <v>#REF!</v>
      </c>
      <c r="C42" s="27"/>
    </row>
    <row r="43" spans="1:3" ht="14.25" customHeight="1" x14ac:dyDescent="0.3">
      <c r="A43" s="1">
        <v>9</v>
      </c>
      <c r="B43" s="1" t="e">
        <f t="shared" si="0"/>
        <v>#REF!</v>
      </c>
      <c r="C43" s="27"/>
    </row>
    <row r="44" spans="1:3" ht="14.25" customHeight="1" x14ac:dyDescent="0.3">
      <c r="A44" s="1">
        <v>10</v>
      </c>
      <c r="B44" s="1" t="e">
        <f t="shared" si="0"/>
        <v>#REF!</v>
      </c>
      <c r="C44" s="27"/>
    </row>
    <row r="45" spans="1:3" ht="14.25" customHeight="1" x14ac:dyDescent="0.3">
      <c r="A45" s="1">
        <v>11</v>
      </c>
      <c r="B45" s="1" t="e">
        <f t="shared" si="0"/>
        <v>#REF!</v>
      </c>
      <c r="C45" s="27"/>
    </row>
    <row r="46" spans="1:3" ht="14.25" customHeight="1" x14ac:dyDescent="0.3">
      <c r="A46" s="1">
        <v>12</v>
      </c>
      <c r="B46" s="1" t="e">
        <f t="shared" si="0"/>
        <v>#REF!</v>
      </c>
      <c r="C46" s="27"/>
    </row>
    <row r="47" spans="1:3" ht="14.25" customHeight="1" x14ac:dyDescent="0.3">
      <c r="A47" s="1">
        <v>13</v>
      </c>
      <c r="B47" s="1" t="e">
        <f t="shared" si="0"/>
        <v>#REF!</v>
      </c>
      <c r="C47" s="27"/>
    </row>
    <row r="48" spans="1:3" ht="14.25" customHeight="1" x14ac:dyDescent="0.3">
      <c r="A48" s="1">
        <v>14</v>
      </c>
      <c r="B48" s="1" t="e">
        <f t="shared" si="0"/>
        <v>#REF!</v>
      </c>
      <c r="C48" s="27"/>
    </row>
    <row r="49" spans="1:3" ht="14.25" customHeight="1" x14ac:dyDescent="0.3">
      <c r="A49" s="1">
        <v>15</v>
      </c>
      <c r="B49" s="1" t="e">
        <f t="shared" si="0"/>
        <v>#REF!</v>
      </c>
      <c r="C49" s="27"/>
    </row>
    <row r="50" spans="1:3" ht="14.25" customHeight="1" x14ac:dyDescent="0.3">
      <c r="A50" s="1">
        <v>16</v>
      </c>
      <c r="B50" s="1" t="e">
        <f t="shared" si="0"/>
        <v>#REF!</v>
      </c>
      <c r="C50" s="27"/>
    </row>
    <row r="51" spans="1:3" ht="14.25" customHeight="1" x14ac:dyDescent="0.3">
      <c r="A51" s="1">
        <v>17</v>
      </c>
      <c r="B51" s="1" t="e">
        <f t="shared" si="0"/>
        <v>#REF!</v>
      </c>
      <c r="C51" s="27"/>
    </row>
    <row r="52" spans="1:3" ht="14.25" customHeight="1" x14ac:dyDescent="0.3">
      <c r="A52" s="1">
        <v>18</v>
      </c>
      <c r="B52" s="1" t="e">
        <f t="shared" si="0"/>
        <v>#REF!</v>
      </c>
      <c r="C52" s="27"/>
    </row>
    <row r="53" spans="1:3" ht="14.25" customHeight="1" x14ac:dyDescent="0.3">
      <c r="A53" s="1">
        <v>19</v>
      </c>
      <c r="B53" s="1" t="e">
        <f t="shared" si="0"/>
        <v>#REF!</v>
      </c>
      <c r="C53" s="27"/>
    </row>
    <row r="54" spans="1:3" ht="14.25" customHeight="1" x14ac:dyDescent="0.3">
      <c r="A54" s="1" t="s">
        <v>104</v>
      </c>
      <c r="B54" s="1" t="e">
        <f>SUM(B35:B53)</f>
        <v>#REF!</v>
      </c>
      <c r="C54" s="27"/>
    </row>
    <row r="55" spans="1:3" ht="14.25" customHeight="1" x14ac:dyDescent="0.3">
      <c r="C55" s="27"/>
    </row>
    <row r="56" spans="1:3" ht="14.25" customHeight="1" x14ac:dyDescent="0.3">
      <c r="C56" s="27"/>
    </row>
    <row r="57" spans="1:3" ht="14.25" customHeight="1" x14ac:dyDescent="0.3">
      <c r="A57" s="1" t="s">
        <v>105</v>
      </c>
      <c r="C57" s="27"/>
    </row>
    <row r="58" spans="1:3" ht="14.25" customHeight="1" x14ac:dyDescent="0.3">
      <c r="A58" s="1">
        <v>1</v>
      </c>
      <c r="B58" s="1" t="e">
        <f t="shared" ref="B58:B76" si="1">IF(#REF!="X",1,0)</f>
        <v>#REF!</v>
      </c>
      <c r="C58" s="27"/>
    </row>
    <row r="59" spans="1:3" ht="14.25" customHeight="1" x14ac:dyDescent="0.3">
      <c r="A59" s="1">
        <v>2</v>
      </c>
      <c r="B59" s="1" t="e">
        <f t="shared" si="1"/>
        <v>#REF!</v>
      </c>
      <c r="C59" s="27"/>
    </row>
    <row r="60" spans="1:3" ht="14.25" customHeight="1" x14ac:dyDescent="0.3">
      <c r="A60" s="1">
        <v>3</v>
      </c>
      <c r="B60" s="1" t="e">
        <f t="shared" si="1"/>
        <v>#REF!</v>
      </c>
      <c r="C60" s="27"/>
    </row>
    <row r="61" spans="1:3" ht="14.25" customHeight="1" x14ac:dyDescent="0.3">
      <c r="A61" s="1">
        <v>4</v>
      </c>
      <c r="B61" s="1" t="e">
        <f t="shared" si="1"/>
        <v>#REF!</v>
      </c>
      <c r="C61" s="27"/>
    </row>
    <row r="62" spans="1:3" ht="14.25" customHeight="1" x14ac:dyDescent="0.3">
      <c r="A62" s="1">
        <v>5</v>
      </c>
      <c r="B62" s="1" t="e">
        <f t="shared" si="1"/>
        <v>#REF!</v>
      </c>
      <c r="C62" s="27"/>
    </row>
    <row r="63" spans="1:3" ht="14.25" customHeight="1" x14ac:dyDescent="0.3">
      <c r="A63" s="1">
        <v>6</v>
      </c>
      <c r="B63" s="1" t="e">
        <f t="shared" si="1"/>
        <v>#REF!</v>
      </c>
      <c r="C63" s="27"/>
    </row>
    <row r="64" spans="1:3" ht="14.25" customHeight="1" x14ac:dyDescent="0.3">
      <c r="A64" s="1">
        <v>7</v>
      </c>
      <c r="B64" s="1" t="e">
        <f t="shared" si="1"/>
        <v>#REF!</v>
      </c>
      <c r="C64" s="27"/>
    </row>
    <row r="65" spans="1:3" ht="14.25" customHeight="1" x14ac:dyDescent="0.3">
      <c r="A65" s="1">
        <v>8</v>
      </c>
      <c r="B65" s="1" t="e">
        <f t="shared" si="1"/>
        <v>#REF!</v>
      </c>
      <c r="C65" s="27"/>
    </row>
    <row r="66" spans="1:3" ht="14.25" customHeight="1" x14ac:dyDescent="0.3">
      <c r="A66" s="1">
        <v>9</v>
      </c>
      <c r="B66" s="1" t="e">
        <f t="shared" si="1"/>
        <v>#REF!</v>
      </c>
      <c r="C66" s="27"/>
    </row>
    <row r="67" spans="1:3" ht="14.25" customHeight="1" x14ac:dyDescent="0.3">
      <c r="A67" s="1">
        <v>10</v>
      </c>
      <c r="B67" s="1" t="e">
        <f t="shared" si="1"/>
        <v>#REF!</v>
      </c>
      <c r="C67" s="27"/>
    </row>
    <row r="68" spans="1:3" ht="14.25" customHeight="1" x14ac:dyDescent="0.3">
      <c r="A68" s="1">
        <v>11</v>
      </c>
      <c r="B68" s="1" t="e">
        <f t="shared" si="1"/>
        <v>#REF!</v>
      </c>
      <c r="C68" s="27"/>
    </row>
    <row r="69" spans="1:3" ht="14.25" customHeight="1" x14ac:dyDescent="0.3">
      <c r="A69" s="1">
        <v>12</v>
      </c>
      <c r="B69" s="1" t="e">
        <f t="shared" si="1"/>
        <v>#REF!</v>
      </c>
      <c r="C69" s="27"/>
    </row>
    <row r="70" spans="1:3" ht="14.25" customHeight="1" x14ac:dyDescent="0.3">
      <c r="A70" s="1">
        <v>13</v>
      </c>
      <c r="B70" s="1" t="e">
        <f t="shared" si="1"/>
        <v>#REF!</v>
      </c>
      <c r="C70" s="27"/>
    </row>
    <row r="71" spans="1:3" ht="14.25" customHeight="1" x14ac:dyDescent="0.3">
      <c r="A71" s="1">
        <v>14</v>
      </c>
      <c r="B71" s="1" t="e">
        <f t="shared" si="1"/>
        <v>#REF!</v>
      </c>
      <c r="C71" s="27"/>
    </row>
    <row r="72" spans="1:3" ht="14.25" customHeight="1" x14ac:dyDescent="0.3">
      <c r="A72" s="1">
        <v>15</v>
      </c>
      <c r="B72" s="1" t="e">
        <f t="shared" si="1"/>
        <v>#REF!</v>
      </c>
      <c r="C72" s="27"/>
    </row>
    <row r="73" spans="1:3" ht="14.25" customHeight="1" x14ac:dyDescent="0.3">
      <c r="A73" s="1">
        <v>16</v>
      </c>
      <c r="B73" s="1" t="e">
        <f t="shared" si="1"/>
        <v>#REF!</v>
      </c>
      <c r="C73" s="27"/>
    </row>
    <row r="74" spans="1:3" ht="14.25" customHeight="1" x14ac:dyDescent="0.3">
      <c r="A74" s="1">
        <v>17</v>
      </c>
      <c r="B74" s="1" t="e">
        <f t="shared" si="1"/>
        <v>#REF!</v>
      </c>
      <c r="C74" s="27"/>
    </row>
    <row r="75" spans="1:3" ht="14.25" customHeight="1" x14ac:dyDescent="0.3">
      <c r="A75" s="1">
        <v>18</v>
      </c>
      <c r="B75" s="1" t="e">
        <f t="shared" si="1"/>
        <v>#REF!</v>
      </c>
      <c r="C75" s="27"/>
    </row>
    <row r="76" spans="1:3" ht="14.25" customHeight="1" x14ac:dyDescent="0.3">
      <c r="A76" s="1">
        <v>19</v>
      </c>
      <c r="B76" s="1" t="e">
        <f t="shared" si="1"/>
        <v>#REF!</v>
      </c>
      <c r="C76" s="27"/>
    </row>
    <row r="77" spans="1:3" ht="14.25" customHeight="1" x14ac:dyDescent="0.3">
      <c r="A77" s="1" t="s">
        <v>104</v>
      </c>
      <c r="B77" s="1" t="e">
        <f>SUM(B58:B76)</f>
        <v>#REF!</v>
      </c>
      <c r="C77" s="27"/>
    </row>
    <row r="78" spans="1:3" ht="14.25" customHeight="1" x14ac:dyDescent="0.3">
      <c r="C78" s="27"/>
    </row>
    <row r="79" spans="1:3" ht="14.25" customHeight="1" x14ac:dyDescent="0.3">
      <c r="C79" s="27"/>
    </row>
    <row r="80" spans="1:3" ht="14.25" customHeight="1" x14ac:dyDescent="0.3">
      <c r="A80" s="1" t="s">
        <v>106</v>
      </c>
      <c r="C80" s="27"/>
    </row>
    <row r="81" spans="1:3" ht="14.25" customHeight="1" x14ac:dyDescent="0.3">
      <c r="A81" s="1">
        <v>1</v>
      </c>
      <c r="B81" s="1" t="e">
        <f t="shared" ref="B81:B99" si="2">IF(#REF!="X",1,0)</f>
        <v>#REF!</v>
      </c>
      <c r="C81" s="27"/>
    </row>
    <row r="82" spans="1:3" ht="14.25" customHeight="1" x14ac:dyDescent="0.3">
      <c r="A82" s="1">
        <v>2</v>
      </c>
      <c r="B82" s="1" t="e">
        <f t="shared" si="2"/>
        <v>#REF!</v>
      </c>
      <c r="C82" s="27"/>
    </row>
    <row r="83" spans="1:3" ht="14.25" customHeight="1" x14ac:dyDescent="0.3">
      <c r="A83" s="1">
        <v>3</v>
      </c>
      <c r="B83" s="1" t="e">
        <f t="shared" si="2"/>
        <v>#REF!</v>
      </c>
      <c r="C83" s="27"/>
    </row>
    <row r="84" spans="1:3" ht="14.25" customHeight="1" x14ac:dyDescent="0.3">
      <c r="A84" s="1">
        <v>4</v>
      </c>
      <c r="B84" s="1" t="e">
        <f t="shared" si="2"/>
        <v>#REF!</v>
      </c>
      <c r="C84" s="27"/>
    </row>
    <row r="85" spans="1:3" ht="14.25" customHeight="1" x14ac:dyDescent="0.3">
      <c r="A85" s="1">
        <v>5</v>
      </c>
      <c r="B85" s="1" t="e">
        <f t="shared" si="2"/>
        <v>#REF!</v>
      </c>
      <c r="C85" s="27"/>
    </row>
    <row r="86" spans="1:3" ht="14.25" customHeight="1" x14ac:dyDescent="0.3">
      <c r="A86" s="1">
        <v>6</v>
      </c>
      <c r="B86" s="1" t="e">
        <f t="shared" si="2"/>
        <v>#REF!</v>
      </c>
      <c r="C86" s="27"/>
    </row>
    <row r="87" spans="1:3" ht="14.25" customHeight="1" x14ac:dyDescent="0.3">
      <c r="A87" s="1">
        <v>7</v>
      </c>
      <c r="B87" s="1" t="e">
        <f t="shared" si="2"/>
        <v>#REF!</v>
      </c>
      <c r="C87" s="27"/>
    </row>
    <row r="88" spans="1:3" ht="14.25" customHeight="1" x14ac:dyDescent="0.3">
      <c r="A88" s="1">
        <v>8</v>
      </c>
      <c r="B88" s="1" t="e">
        <f t="shared" si="2"/>
        <v>#REF!</v>
      </c>
      <c r="C88" s="27"/>
    </row>
    <row r="89" spans="1:3" ht="14.25" customHeight="1" x14ac:dyDescent="0.3">
      <c r="A89" s="1">
        <v>9</v>
      </c>
      <c r="B89" s="1" t="e">
        <f t="shared" si="2"/>
        <v>#REF!</v>
      </c>
      <c r="C89" s="27"/>
    </row>
    <row r="90" spans="1:3" ht="14.25" customHeight="1" x14ac:dyDescent="0.3">
      <c r="A90" s="1">
        <v>10</v>
      </c>
      <c r="B90" s="1" t="e">
        <f t="shared" si="2"/>
        <v>#REF!</v>
      </c>
      <c r="C90" s="27"/>
    </row>
    <row r="91" spans="1:3" ht="14.25" customHeight="1" x14ac:dyDescent="0.3">
      <c r="A91" s="1">
        <v>11</v>
      </c>
      <c r="B91" s="1" t="e">
        <f t="shared" si="2"/>
        <v>#REF!</v>
      </c>
      <c r="C91" s="27"/>
    </row>
    <row r="92" spans="1:3" ht="14.25" customHeight="1" x14ac:dyDescent="0.3">
      <c r="A92" s="1">
        <v>12</v>
      </c>
      <c r="B92" s="1" t="e">
        <f t="shared" si="2"/>
        <v>#REF!</v>
      </c>
      <c r="C92" s="27"/>
    </row>
    <row r="93" spans="1:3" ht="14.25" customHeight="1" x14ac:dyDescent="0.3">
      <c r="A93" s="1">
        <v>13</v>
      </c>
      <c r="B93" s="1" t="e">
        <f t="shared" si="2"/>
        <v>#REF!</v>
      </c>
      <c r="C93" s="27"/>
    </row>
    <row r="94" spans="1:3" ht="14.25" customHeight="1" x14ac:dyDescent="0.3">
      <c r="A94" s="1">
        <v>14</v>
      </c>
      <c r="B94" s="1" t="e">
        <f t="shared" si="2"/>
        <v>#REF!</v>
      </c>
      <c r="C94" s="27"/>
    </row>
    <row r="95" spans="1:3" ht="14.25" customHeight="1" x14ac:dyDescent="0.3">
      <c r="A95" s="1">
        <v>15</v>
      </c>
      <c r="B95" s="1" t="e">
        <f t="shared" si="2"/>
        <v>#REF!</v>
      </c>
      <c r="C95" s="27"/>
    </row>
    <row r="96" spans="1:3" ht="14.25" customHeight="1" x14ac:dyDescent="0.3">
      <c r="A96" s="1">
        <v>16</v>
      </c>
      <c r="B96" s="1" t="e">
        <f t="shared" si="2"/>
        <v>#REF!</v>
      </c>
      <c r="C96" s="27"/>
    </row>
    <row r="97" spans="1:3" ht="14.25" customHeight="1" x14ac:dyDescent="0.3">
      <c r="A97" s="1">
        <v>17</v>
      </c>
      <c r="B97" s="1" t="e">
        <f t="shared" si="2"/>
        <v>#REF!</v>
      </c>
      <c r="C97" s="27"/>
    </row>
    <row r="98" spans="1:3" ht="14.25" customHeight="1" x14ac:dyDescent="0.3">
      <c r="A98" s="1">
        <v>18</v>
      </c>
      <c r="B98" s="1" t="e">
        <f t="shared" si="2"/>
        <v>#REF!</v>
      </c>
      <c r="C98" s="27"/>
    </row>
    <row r="99" spans="1:3" ht="14.25" customHeight="1" x14ac:dyDescent="0.3">
      <c r="A99" s="1">
        <v>19</v>
      </c>
      <c r="B99" s="1" t="e">
        <f t="shared" si="2"/>
        <v>#REF!</v>
      </c>
      <c r="C99" s="27"/>
    </row>
    <row r="100" spans="1:3" ht="14.25" customHeight="1" x14ac:dyDescent="0.3">
      <c r="A100" s="1" t="s">
        <v>104</v>
      </c>
      <c r="B100" s="1" t="e">
        <f>SUM(B81:B99)</f>
        <v>#REF!</v>
      </c>
      <c r="C100" s="27"/>
    </row>
    <row r="101" spans="1:3" ht="14.25" customHeight="1" x14ac:dyDescent="0.3">
      <c r="C101" s="27"/>
    </row>
    <row r="102" spans="1:3" ht="14.25" customHeight="1" x14ac:dyDescent="0.3">
      <c r="C102" s="27"/>
    </row>
    <row r="103" spans="1:3" ht="14.25" customHeight="1" x14ac:dyDescent="0.3">
      <c r="A103" s="1" t="s">
        <v>107</v>
      </c>
      <c r="C103" s="27"/>
    </row>
    <row r="104" spans="1:3" ht="14.25" customHeight="1" x14ac:dyDescent="0.3">
      <c r="A104" s="1">
        <v>1</v>
      </c>
      <c r="B104" s="1" t="e">
        <f t="shared" ref="B104:B122" si="3">IF(#REF!="X",1,0)</f>
        <v>#REF!</v>
      </c>
      <c r="C104" s="27"/>
    </row>
    <row r="105" spans="1:3" ht="14.25" customHeight="1" x14ac:dyDescent="0.3">
      <c r="A105" s="1">
        <v>2</v>
      </c>
      <c r="B105" s="1" t="e">
        <f t="shared" si="3"/>
        <v>#REF!</v>
      </c>
      <c r="C105" s="27"/>
    </row>
    <row r="106" spans="1:3" ht="14.25" customHeight="1" x14ac:dyDescent="0.3">
      <c r="A106" s="1">
        <v>3</v>
      </c>
      <c r="B106" s="1" t="e">
        <f t="shared" si="3"/>
        <v>#REF!</v>
      </c>
      <c r="C106" s="27"/>
    </row>
    <row r="107" spans="1:3" ht="14.25" customHeight="1" x14ac:dyDescent="0.3">
      <c r="A107" s="1">
        <v>4</v>
      </c>
      <c r="B107" s="1" t="e">
        <f t="shared" si="3"/>
        <v>#REF!</v>
      </c>
      <c r="C107" s="27"/>
    </row>
    <row r="108" spans="1:3" ht="14.25" customHeight="1" x14ac:dyDescent="0.3">
      <c r="A108" s="1">
        <v>5</v>
      </c>
      <c r="B108" s="1" t="e">
        <f t="shared" si="3"/>
        <v>#REF!</v>
      </c>
      <c r="C108" s="27"/>
    </row>
    <row r="109" spans="1:3" ht="14.25" customHeight="1" x14ac:dyDescent="0.3">
      <c r="A109" s="1">
        <v>6</v>
      </c>
      <c r="B109" s="1" t="e">
        <f t="shared" si="3"/>
        <v>#REF!</v>
      </c>
      <c r="C109" s="27"/>
    </row>
    <row r="110" spans="1:3" ht="14.25" customHeight="1" x14ac:dyDescent="0.3">
      <c r="A110" s="1">
        <v>7</v>
      </c>
      <c r="B110" s="1" t="e">
        <f t="shared" si="3"/>
        <v>#REF!</v>
      </c>
      <c r="C110" s="27"/>
    </row>
    <row r="111" spans="1:3" ht="14.25" customHeight="1" x14ac:dyDescent="0.3">
      <c r="A111" s="1">
        <v>8</v>
      </c>
      <c r="B111" s="1" t="e">
        <f t="shared" si="3"/>
        <v>#REF!</v>
      </c>
      <c r="C111" s="27"/>
    </row>
    <row r="112" spans="1:3" ht="14.25" customHeight="1" x14ac:dyDescent="0.3">
      <c r="A112" s="1">
        <v>9</v>
      </c>
      <c r="B112" s="1" t="e">
        <f t="shared" si="3"/>
        <v>#REF!</v>
      </c>
      <c r="C112" s="27"/>
    </row>
    <row r="113" spans="1:3" ht="14.25" customHeight="1" x14ac:dyDescent="0.3">
      <c r="A113" s="1">
        <v>10</v>
      </c>
      <c r="B113" s="1" t="e">
        <f t="shared" si="3"/>
        <v>#REF!</v>
      </c>
      <c r="C113" s="27"/>
    </row>
    <row r="114" spans="1:3" ht="14.25" customHeight="1" x14ac:dyDescent="0.3">
      <c r="A114" s="1">
        <v>11</v>
      </c>
      <c r="B114" s="1" t="e">
        <f t="shared" si="3"/>
        <v>#REF!</v>
      </c>
      <c r="C114" s="27"/>
    </row>
    <row r="115" spans="1:3" ht="14.25" customHeight="1" x14ac:dyDescent="0.3">
      <c r="A115" s="1">
        <v>12</v>
      </c>
      <c r="B115" s="1" t="e">
        <f t="shared" si="3"/>
        <v>#REF!</v>
      </c>
      <c r="C115" s="27"/>
    </row>
    <row r="116" spans="1:3" ht="14.25" customHeight="1" x14ac:dyDescent="0.3">
      <c r="A116" s="1">
        <v>13</v>
      </c>
      <c r="B116" s="1" t="e">
        <f t="shared" si="3"/>
        <v>#REF!</v>
      </c>
      <c r="C116" s="27"/>
    </row>
    <row r="117" spans="1:3" ht="14.25" customHeight="1" x14ac:dyDescent="0.3">
      <c r="A117" s="1">
        <v>14</v>
      </c>
      <c r="B117" s="1" t="e">
        <f t="shared" si="3"/>
        <v>#REF!</v>
      </c>
      <c r="C117" s="27"/>
    </row>
    <row r="118" spans="1:3" ht="14.25" customHeight="1" x14ac:dyDescent="0.3">
      <c r="A118" s="1">
        <v>15</v>
      </c>
      <c r="B118" s="1" t="e">
        <f t="shared" si="3"/>
        <v>#REF!</v>
      </c>
      <c r="C118" s="27"/>
    </row>
    <row r="119" spans="1:3" ht="14.25" customHeight="1" x14ac:dyDescent="0.3">
      <c r="A119" s="1">
        <v>16</v>
      </c>
      <c r="B119" s="1" t="e">
        <f t="shared" si="3"/>
        <v>#REF!</v>
      </c>
      <c r="C119" s="27"/>
    </row>
    <row r="120" spans="1:3" ht="14.25" customHeight="1" x14ac:dyDescent="0.3">
      <c r="A120" s="1">
        <v>17</v>
      </c>
      <c r="B120" s="1" t="e">
        <f t="shared" si="3"/>
        <v>#REF!</v>
      </c>
      <c r="C120" s="27"/>
    </row>
    <row r="121" spans="1:3" ht="14.25" customHeight="1" x14ac:dyDescent="0.3">
      <c r="A121" s="1">
        <v>18</v>
      </c>
      <c r="B121" s="1" t="e">
        <f t="shared" si="3"/>
        <v>#REF!</v>
      </c>
      <c r="C121" s="27"/>
    </row>
    <row r="122" spans="1:3" ht="14.25" customHeight="1" x14ac:dyDescent="0.3">
      <c r="A122" s="1">
        <v>19</v>
      </c>
      <c r="B122" s="1" t="e">
        <f t="shared" si="3"/>
        <v>#REF!</v>
      </c>
      <c r="C122" s="27"/>
    </row>
    <row r="123" spans="1:3" ht="14.25" customHeight="1" x14ac:dyDescent="0.3">
      <c r="A123" s="1" t="s">
        <v>104</v>
      </c>
      <c r="B123" s="1" t="e">
        <f>SUM(B104:B122)</f>
        <v>#REF!</v>
      </c>
      <c r="C123" s="27"/>
    </row>
    <row r="124" spans="1:3" ht="14.25" customHeight="1" x14ac:dyDescent="0.3">
      <c r="C124" s="27"/>
    </row>
    <row r="125" spans="1:3" ht="14.25" customHeight="1" x14ac:dyDescent="0.3">
      <c r="C125" s="27"/>
    </row>
    <row r="126" spans="1:3" ht="14.25" customHeight="1" x14ac:dyDescent="0.3">
      <c r="A126" s="1" t="s">
        <v>107</v>
      </c>
      <c r="C126" s="27"/>
    </row>
    <row r="127" spans="1:3" ht="14.25" customHeight="1" x14ac:dyDescent="0.3">
      <c r="A127" s="1">
        <v>1</v>
      </c>
      <c r="B127" s="1" t="e">
        <f t="shared" ref="B127:B145" si="4">IF(#REF!="X",1,0)</f>
        <v>#REF!</v>
      </c>
      <c r="C127" s="27"/>
    </row>
    <row r="128" spans="1:3" ht="14.25" customHeight="1" x14ac:dyDescent="0.3">
      <c r="A128" s="1">
        <v>2</v>
      </c>
      <c r="B128" s="1" t="e">
        <f t="shared" si="4"/>
        <v>#REF!</v>
      </c>
      <c r="C128" s="27"/>
    </row>
    <row r="129" spans="1:3" ht="14.25" customHeight="1" x14ac:dyDescent="0.3">
      <c r="A129" s="1">
        <v>3</v>
      </c>
      <c r="B129" s="1" t="e">
        <f t="shared" si="4"/>
        <v>#REF!</v>
      </c>
      <c r="C129" s="27"/>
    </row>
    <row r="130" spans="1:3" ht="14.25" customHeight="1" x14ac:dyDescent="0.3">
      <c r="A130" s="1">
        <v>4</v>
      </c>
      <c r="B130" s="1" t="e">
        <f t="shared" si="4"/>
        <v>#REF!</v>
      </c>
      <c r="C130" s="27"/>
    </row>
    <row r="131" spans="1:3" ht="14.25" customHeight="1" x14ac:dyDescent="0.3">
      <c r="A131" s="1">
        <v>5</v>
      </c>
      <c r="B131" s="1" t="e">
        <f t="shared" si="4"/>
        <v>#REF!</v>
      </c>
      <c r="C131" s="27"/>
    </row>
    <row r="132" spans="1:3" ht="14.25" customHeight="1" x14ac:dyDescent="0.3">
      <c r="A132" s="1">
        <v>6</v>
      </c>
      <c r="B132" s="1" t="e">
        <f t="shared" si="4"/>
        <v>#REF!</v>
      </c>
      <c r="C132" s="27"/>
    </row>
    <row r="133" spans="1:3" ht="14.25" customHeight="1" x14ac:dyDescent="0.3">
      <c r="A133" s="1">
        <v>7</v>
      </c>
      <c r="B133" s="1" t="e">
        <f t="shared" si="4"/>
        <v>#REF!</v>
      </c>
      <c r="C133" s="27"/>
    </row>
    <row r="134" spans="1:3" ht="14.25" customHeight="1" x14ac:dyDescent="0.3">
      <c r="A134" s="1">
        <v>8</v>
      </c>
      <c r="B134" s="1" t="e">
        <f t="shared" si="4"/>
        <v>#REF!</v>
      </c>
      <c r="C134" s="27"/>
    </row>
    <row r="135" spans="1:3" ht="14.25" customHeight="1" x14ac:dyDescent="0.3">
      <c r="A135" s="1">
        <v>9</v>
      </c>
      <c r="B135" s="1" t="e">
        <f t="shared" si="4"/>
        <v>#REF!</v>
      </c>
      <c r="C135" s="27"/>
    </row>
    <row r="136" spans="1:3" ht="14.25" customHeight="1" x14ac:dyDescent="0.3">
      <c r="A136" s="1">
        <v>10</v>
      </c>
      <c r="B136" s="1" t="e">
        <f t="shared" si="4"/>
        <v>#REF!</v>
      </c>
      <c r="C136" s="27"/>
    </row>
    <row r="137" spans="1:3" ht="14.25" customHeight="1" x14ac:dyDescent="0.3">
      <c r="A137" s="1">
        <v>11</v>
      </c>
      <c r="B137" s="1" t="e">
        <f t="shared" si="4"/>
        <v>#REF!</v>
      </c>
      <c r="C137" s="27"/>
    </row>
    <row r="138" spans="1:3" ht="14.25" customHeight="1" x14ac:dyDescent="0.3">
      <c r="A138" s="1">
        <v>12</v>
      </c>
      <c r="B138" s="1" t="e">
        <f t="shared" si="4"/>
        <v>#REF!</v>
      </c>
      <c r="C138" s="27"/>
    </row>
    <row r="139" spans="1:3" ht="14.25" customHeight="1" x14ac:dyDescent="0.3">
      <c r="A139" s="1">
        <v>13</v>
      </c>
      <c r="B139" s="1" t="e">
        <f t="shared" si="4"/>
        <v>#REF!</v>
      </c>
      <c r="C139" s="27"/>
    </row>
    <row r="140" spans="1:3" ht="14.25" customHeight="1" x14ac:dyDescent="0.3">
      <c r="A140" s="1">
        <v>14</v>
      </c>
      <c r="B140" s="1" t="e">
        <f t="shared" si="4"/>
        <v>#REF!</v>
      </c>
      <c r="C140" s="27"/>
    </row>
    <row r="141" spans="1:3" ht="14.25" customHeight="1" x14ac:dyDescent="0.3">
      <c r="A141" s="1">
        <v>15</v>
      </c>
      <c r="B141" s="1" t="e">
        <f t="shared" si="4"/>
        <v>#REF!</v>
      </c>
      <c r="C141" s="27"/>
    </row>
    <row r="142" spans="1:3" ht="14.25" customHeight="1" x14ac:dyDescent="0.3">
      <c r="A142" s="1">
        <v>16</v>
      </c>
      <c r="B142" s="1" t="e">
        <f t="shared" si="4"/>
        <v>#REF!</v>
      </c>
      <c r="C142" s="27"/>
    </row>
    <row r="143" spans="1:3" ht="14.25" customHeight="1" x14ac:dyDescent="0.3">
      <c r="A143" s="1">
        <v>17</v>
      </c>
      <c r="B143" s="1" t="e">
        <f t="shared" si="4"/>
        <v>#REF!</v>
      </c>
      <c r="C143" s="27"/>
    </row>
    <row r="144" spans="1:3" ht="14.25" customHeight="1" x14ac:dyDescent="0.3">
      <c r="A144" s="1">
        <v>18</v>
      </c>
      <c r="B144" s="1" t="e">
        <f t="shared" si="4"/>
        <v>#REF!</v>
      </c>
      <c r="C144" s="27"/>
    </row>
    <row r="145" spans="1:3" ht="14.25" customHeight="1" x14ac:dyDescent="0.3">
      <c r="A145" s="1">
        <v>19</v>
      </c>
      <c r="B145" s="1" t="e">
        <f t="shared" si="4"/>
        <v>#REF!</v>
      </c>
      <c r="C145" s="27"/>
    </row>
    <row r="146" spans="1:3" ht="14.25" customHeight="1" x14ac:dyDescent="0.3">
      <c r="A146" s="1" t="s">
        <v>104</v>
      </c>
      <c r="B146" s="1" t="e">
        <f>SUM(B127:B145)</f>
        <v>#REF!</v>
      </c>
      <c r="C146" s="27"/>
    </row>
    <row r="147" spans="1:3" ht="14.25" customHeight="1" x14ac:dyDescent="0.3">
      <c r="C147" s="27"/>
    </row>
    <row r="148" spans="1:3" ht="14.25" customHeight="1" x14ac:dyDescent="0.3">
      <c r="C148" s="27"/>
    </row>
    <row r="149" spans="1:3" ht="14.25" customHeight="1" x14ac:dyDescent="0.3">
      <c r="C149" s="27"/>
    </row>
    <row r="150" spans="1:3" ht="14.25" customHeight="1" x14ac:dyDescent="0.3">
      <c r="A150" s="1" t="s">
        <v>108</v>
      </c>
      <c r="C150" s="27"/>
    </row>
    <row r="151" spans="1:3" ht="14.25" customHeight="1" x14ac:dyDescent="0.3">
      <c r="A151" s="35" t="s">
        <v>109</v>
      </c>
      <c r="C151" s="27"/>
    </row>
    <row r="152" spans="1:3" ht="14.25" customHeight="1" x14ac:dyDescent="0.3">
      <c r="A152" s="1" t="s">
        <v>110</v>
      </c>
      <c r="C152" s="27"/>
    </row>
    <row r="153" spans="1:3" ht="14.25" customHeight="1" x14ac:dyDescent="0.3">
      <c r="A153" s="1" t="s">
        <v>111</v>
      </c>
      <c r="C153" s="27"/>
    </row>
    <row r="154" spans="1:3" ht="14.25" customHeight="1" x14ac:dyDescent="0.3">
      <c r="A154" s="1" t="s">
        <v>112</v>
      </c>
      <c r="C154" s="27"/>
    </row>
    <row r="155" spans="1:3" ht="14.25" customHeight="1" x14ac:dyDescent="0.3">
      <c r="A155" s="1" t="s">
        <v>110</v>
      </c>
      <c r="C155" s="27"/>
    </row>
    <row r="156" spans="1:3" ht="14.25" customHeight="1" x14ac:dyDescent="0.3">
      <c r="A156" s="1" t="s">
        <v>113</v>
      </c>
      <c r="C156" s="27"/>
    </row>
    <row r="157" spans="1:3" ht="14.25" customHeight="1" x14ac:dyDescent="0.3">
      <c r="A157" s="1" t="s">
        <v>114</v>
      </c>
      <c r="C157" s="27"/>
    </row>
    <row r="158" spans="1:3" ht="14.25" customHeight="1" x14ac:dyDescent="0.3">
      <c r="C158" s="27"/>
    </row>
    <row r="159" spans="1:3" ht="14.25" customHeight="1" x14ac:dyDescent="0.3">
      <c r="A159" s="35" t="s">
        <v>115</v>
      </c>
      <c r="B159" s="1" t="s">
        <v>68</v>
      </c>
      <c r="C159" s="27"/>
    </row>
    <row r="160" spans="1:3" ht="14.25" customHeight="1" x14ac:dyDescent="0.3">
      <c r="A160" s="1" t="s">
        <v>110</v>
      </c>
      <c r="C160" s="27"/>
    </row>
    <row r="161" spans="1:3" ht="14.25" customHeight="1" x14ac:dyDescent="0.3">
      <c r="A161" s="1" t="s">
        <v>116</v>
      </c>
      <c r="C161" s="27"/>
    </row>
    <row r="162" spans="1:3" ht="14.25" customHeight="1" x14ac:dyDescent="0.3">
      <c r="A162" s="1" t="s">
        <v>117</v>
      </c>
      <c r="C162" s="27"/>
    </row>
    <row r="163" spans="1:3" ht="14.25" customHeight="1" x14ac:dyDescent="0.3">
      <c r="C163" s="27"/>
    </row>
    <row r="164" spans="1:3" ht="14.25" customHeight="1" x14ac:dyDescent="0.3">
      <c r="A164" s="35" t="s">
        <v>118</v>
      </c>
      <c r="C164" s="27"/>
    </row>
    <row r="165" spans="1:3" ht="14.25" customHeight="1" x14ac:dyDescent="0.3">
      <c r="A165" s="1" t="s">
        <v>110</v>
      </c>
      <c r="C165" s="27"/>
    </row>
    <row r="166" spans="1:3" ht="14.25" customHeight="1" x14ac:dyDescent="0.3">
      <c r="A166" s="1" t="s">
        <v>119</v>
      </c>
      <c r="C166" s="27"/>
    </row>
    <row r="167" spans="1:3" ht="14.25" customHeight="1" x14ac:dyDescent="0.3">
      <c r="A167" s="1" t="s">
        <v>120</v>
      </c>
      <c r="C167" s="27"/>
    </row>
    <row r="168" spans="1:3" ht="14.25" customHeight="1" x14ac:dyDescent="0.3">
      <c r="A168" s="1" t="s">
        <v>121</v>
      </c>
      <c r="C168" s="27"/>
    </row>
    <row r="169" spans="1:3" ht="14.25" customHeight="1" x14ac:dyDescent="0.3">
      <c r="C169" s="27"/>
    </row>
    <row r="170" spans="1:3" ht="14.25" customHeight="1" x14ac:dyDescent="0.3">
      <c r="A170" s="35" t="s">
        <v>122</v>
      </c>
      <c r="C170" s="27"/>
    </row>
    <row r="171" spans="1:3" ht="14.25" customHeight="1" x14ac:dyDescent="0.3">
      <c r="A171" s="1" t="s">
        <v>110</v>
      </c>
      <c r="C171" s="27"/>
    </row>
    <row r="172" spans="1:3" ht="14.25" customHeight="1" x14ac:dyDescent="0.3">
      <c r="A172" s="1" t="s">
        <v>123</v>
      </c>
      <c r="C172" s="27"/>
    </row>
    <row r="173" spans="1:3" ht="14.25" customHeight="1" x14ac:dyDescent="0.3">
      <c r="A173" s="1" t="s">
        <v>124</v>
      </c>
      <c r="C173" s="27"/>
    </row>
    <row r="174" spans="1:3" ht="14.25" customHeight="1" x14ac:dyDescent="0.3">
      <c r="C174" s="27"/>
    </row>
    <row r="175" spans="1:3" ht="14.25" customHeight="1" x14ac:dyDescent="0.3">
      <c r="A175" s="35" t="s">
        <v>125</v>
      </c>
      <c r="C175" s="27"/>
    </row>
    <row r="176" spans="1:3" ht="14.25" customHeight="1" x14ac:dyDescent="0.3">
      <c r="A176" s="1" t="s">
        <v>110</v>
      </c>
      <c r="C176" s="27"/>
    </row>
    <row r="177" spans="1:3" ht="14.25" customHeight="1" x14ac:dyDescent="0.3">
      <c r="A177" s="1" t="s">
        <v>126</v>
      </c>
      <c r="C177" s="27"/>
    </row>
    <row r="178" spans="1:3" ht="14.25" customHeight="1" x14ac:dyDescent="0.3">
      <c r="A178" s="1" t="s">
        <v>127</v>
      </c>
      <c r="C178" s="27"/>
    </row>
    <row r="179" spans="1:3" ht="14.25" customHeight="1" x14ac:dyDescent="0.3">
      <c r="C179" s="27"/>
    </row>
    <row r="180" spans="1:3" ht="14.25" customHeight="1" x14ac:dyDescent="0.3">
      <c r="A180" s="35" t="s">
        <v>128</v>
      </c>
      <c r="C180" s="27"/>
    </row>
    <row r="181" spans="1:3" ht="14.25" customHeight="1" x14ac:dyDescent="0.3">
      <c r="A181" s="1" t="s">
        <v>110</v>
      </c>
      <c r="C181" s="27"/>
    </row>
    <row r="182" spans="1:3" ht="14.25" customHeight="1" x14ac:dyDescent="0.3">
      <c r="A182" s="1" t="s">
        <v>129</v>
      </c>
      <c r="C182" s="27"/>
    </row>
    <row r="183" spans="1:3" ht="14.25" customHeight="1" x14ac:dyDescent="0.3">
      <c r="A183" s="1" t="s">
        <v>130</v>
      </c>
      <c r="C183" s="27"/>
    </row>
    <row r="184" spans="1:3" ht="14.25" customHeight="1" x14ac:dyDescent="0.3">
      <c r="A184" s="1" t="s">
        <v>131</v>
      </c>
      <c r="C184" s="27"/>
    </row>
    <row r="185" spans="1:3" ht="14.25" customHeight="1" x14ac:dyDescent="0.3">
      <c r="C185" s="27"/>
    </row>
    <row r="186" spans="1:3" ht="14.25" customHeight="1" x14ac:dyDescent="0.3">
      <c r="A186" s="35" t="s">
        <v>132</v>
      </c>
      <c r="C186" s="27"/>
    </row>
    <row r="187" spans="1:3" ht="14.25" customHeight="1" x14ac:dyDescent="0.3">
      <c r="A187" s="1" t="s">
        <v>110</v>
      </c>
      <c r="C187" s="27"/>
    </row>
    <row r="188" spans="1:3" ht="14.25" customHeight="1" x14ac:dyDescent="0.3">
      <c r="A188" s="1" t="s">
        <v>133</v>
      </c>
      <c r="C188" s="27"/>
    </row>
    <row r="189" spans="1:3" ht="14.25" customHeight="1" x14ac:dyDescent="0.3">
      <c r="A189" s="1" t="s">
        <v>134</v>
      </c>
      <c r="C189" s="27"/>
    </row>
    <row r="190" spans="1:3" ht="14.25" customHeight="1" x14ac:dyDescent="0.3">
      <c r="A190" s="1" t="s">
        <v>135</v>
      </c>
      <c r="C190" s="27"/>
    </row>
    <row r="191" spans="1:3" ht="14.25" customHeight="1" x14ac:dyDescent="0.3">
      <c r="C191" s="27"/>
    </row>
    <row r="192" spans="1:3" ht="14.25" customHeight="1" x14ac:dyDescent="0.3">
      <c r="C192" s="27"/>
    </row>
    <row r="193" spans="3:3" ht="14.25" customHeight="1" x14ac:dyDescent="0.3">
      <c r="C193" s="27"/>
    </row>
    <row r="194" spans="3:3" ht="14.25" customHeight="1" x14ac:dyDescent="0.3">
      <c r="C194" s="27"/>
    </row>
    <row r="195" spans="3:3" ht="14.25" customHeight="1" x14ac:dyDescent="0.3">
      <c r="C195" s="27"/>
    </row>
    <row r="196" spans="3:3" ht="14.25" customHeight="1" x14ac:dyDescent="0.3">
      <c r="C196" s="27"/>
    </row>
    <row r="197" spans="3:3" ht="14.25" customHeight="1" x14ac:dyDescent="0.3">
      <c r="C197" s="27"/>
    </row>
    <row r="198" spans="3:3" ht="14.25" customHeight="1" x14ac:dyDescent="0.3">
      <c r="C198" s="27"/>
    </row>
    <row r="199" spans="3:3" ht="14.25" customHeight="1" x14ac:dyDescent="0.3">
      <c r="C199" s="27"/>
    </row>
    <row r="200" spans="3:3" ht="14.25" customHeight="1" x14ac:dyDescent="0.3">
      <c r="C200" s="27"/>
    </row>
    <row r="201" spans="3:3" ht="14.25" customHeight="1" x14ac:dyDescent="0.3">
      <c r="C201" s="27"/>
    </row>
    <row r="202" spans="3:3" ht="14.25" customHeight="1" x14ac:dyDescent="0.3">
      <c r="C202" s="27"/>
    </row>
    <row r="203" spans="3:3" ht="14.25" customHeight="1" x14ac:dyDescent="0.3">
      <c r="C203" s="27"/>
    </row>
    <row r="204" spans="3:3" ht="14.25" customHeight="1" x14ac:dyDescent="0.3">
      <c r="C204" s="27"/>
    </row>
    <row r="205" spans="3:3" ht="14.25" customHeight="1" x14ac:dyDescent="0.3">
      <c r="C205" s="27"/>
    </row>
    <row r="206" spans="3:3" ht="14.25" customHeight="1" x14ac:dyDescent="0.3">
      <c r="C206" s="27"/>
    </row>
    <row r="207" spans="3:3" ht="14.25" customHeight="1" x14ac:dyDescent="0.3">
      <c r="C207" s="27"/>
    </row>
    <row r="208" spans="3:3" ht="14.25" customHeight="1" x14ac:dyDescent="0.3">
      <c r="C208" s="27"/>
    </row>
    <row r="209" spans="3:3" ht="14.25" customHeight="1" x14ac:dyDescent="0.3">
      <c r="C209" s="27"/>
    </row>
    <row r="210" spans="3:3" ht="14.25" customHeight="1" x14ac:dyDescent="0.3">
      <c r="C210" s="27"/>
    </row>
    <row r="211" spans="3:3" ht="14.25" customHeight="1" x14ac:dyDescent="0.3">
      <c r="C211" s="27"/>
    </row>
    <row r="212" spans="3:3" ht="14.25" customHeight="1" x14ac:dyDescent="0.3">
      <c r="C212" s="27"/>
    </row>
    <row r="213" spans="3:3" ht="14.25" customHeight="1" x14ac:dyDescent="0.3">
      <c r="C213" s="27"/>
    </row>
    <row r="214" spans="3:3" ht="14.25" customHeight="1" x14ac:dyDescent="0.3">
      <c r="C214" s="27"/>
    </row>
    <row r="215" spans="3:3" ht="14.25" customHeight="1" x14ac:dyDescent="0.3">
      <c r="C215" s="27"/>
    </row>
    <row r="216" spans="3:3" ht="14.25" customHeight="1" x14ac:dyDescent="0.3">
      <c r="C216" s="27"/>
    </row>
    <row r="217" spans="3:3" ht="14.25" customHeight="1" x14ac:dyDescent="0.3">
      <c r="C217" s="27"/>
    </row>
    <row r="218" spans="3:3" ht="14.25" customHeight="1" x14ac:dyDescent="0.3">
      <c r="C218" s="27"/>
    </row>
    <row r="219" spans="3:3" ht="14.25" customHeight="1" x14ac:dyDescent="0.3">
      <c r="C219" s="27"/>
    </row>
    <row r="220" spans="3:3" ht="14.25" customHeight="1" x14ac:dyDescent="0.3">
      <c r="C220" s="27"/>
    </row>
    <row r="221" spans="3:3" ht="14.25" customHeight="1" x14ac:dyDescent="0.3">
      <c r="C221" s="27"/>
    </row>
    <row r="222" spans="3:3" ht="14.25" customHeight="1" x14ac:dyDescent="0.3">
      <c r="C222" s="27"/>
    </row>
    <row r="223" spans="3:3" ht="14.25" customHeight="1" x14ac:dyDescent="0.3">
      <c r="C223" s="27"/>
    </row>
    <row r="224" spans="3:3" ht="14.25" customHeight="1" x14ac:dyDescent="0.3">
      <c r="C224" s="27"/>
    </row>
    <row r="225" spans="3:3" ht="14.25" customHeight="1" x14ac:dyDescent="0.3">
      <c r="C225" s="27"/>
    </row>
    <row r="226" spans="3:3" ht="14.25" customHeight="1" x14ac:dyDescent="0.3">
      <c r="C226" s="27"/>
    </row>
    <row r="227" spans="3:3" ht="14.25" customHeight="1" x14ac:dyDescent="0.3">
      <c r="C227" s="27"/>
    </row>
    <row r="228" spans="3:3" ht="14.25" customHeight="1" x14ac:dyDescent="0.3">
      <c r="C228" s="27"/>
    </row>
    <row r="229" spans="3:3" ht="14.25" customHeight="1" x14ac:dyDescent="0.3">
      <c r="C229" s="27"/>
    </row>
    <row r="230" spans="3:3" ht="14.25" customHeight="1" x14ac:dyDescent="0.3">
      <c r="C230" s="27"/>
    </row>
    <row r="231" spans="3:3" ht="14.25" customHeight="1" x14ac:dyDescent="0.3">
      <c r="C231" s="27"/>
    </row>
    <row r="232" spans="3:3" ht="14.25" customHeight="1" x14ac:dyDescent="0.3">
      <c r="C232" s="27"/>
    </row>
    <row r="233" spans="3:3" ht="14.25" customHeight="1" x14ac:dyDescent="0.3">
      <c r="C233" s="27"/>
    </row>
    <row r="234" spans="3:3" ht="14.25" customHeight="1" x14ac:dyDescent="0.3">
      <c r="C234" s="27"/>
    </row>
    <row r="235" spans="3:3" ht="14.25" customHeight="1" x14ac:dyDescent="0.3">
      <c r="C235" s="27"/>
    </row>
    <row r="236" spans="3:3" ht="14.25" customHeight="1" x14ac:dyDescent="0.3">
      <c r="C236" s="27"/>
    </row>
    <row r="237" spans="3:3" ht="14.25" customHeight="1" x14ac:dyDescent="0.3">
      <c r="C237" s="27"/>
    </row>
    <row r="238" spans="3:3" ht="14.25" customHeight="1" x14ac:dyDescent="0.3">
      <c r="C238" s="27"/>
    </row>
    <row r="239" spans="3:3" ht="14.25" customHeight="1" x14ac:dyDescent="0.3">
      <c r="C239" s="27"/>
    </row>
    <row r="240" spans="3:3" ht="14.25" customHeight="1" x14ac:dyDescent="0.3">
      <c r="C240" s="27"/>
    </row>
    <row r="241" spans="3:3" ht="14.25" customHeight="1" x14ac:dyDescent="0.3">
      <c r="C241" s="27"/>
    </row>
    <row r="242" spans="3:3" ht="14.25" customHeight="1" x14ac:dyDescent="0.3">
      <c r="C242" s="27"/>
    </row>
    <row r="243" spans="3:3" ht="14.25" customHeight="1" x14ac:dyDescent="0.3">
      <c r="C243" s="27"/>
    </row>
    <row r="244" spans="3:3" ht="14.25" customHeight="1" x14ac:dyDescent="0.3">
      <c r="C244" s="27"/>
    </row>
    <row r="245" spans="3:3" ht="14.25" customHeight="1" x14ac:dyDescent="0.3">
      <c r="C245" s="27"/>
    </row>
    <row r="246" spans="3:3" ht="14.25" customHeight="1" x14ac:dyDescent="0.3">
      <c r="C246" s="27"/>
    </row>
    <row r="247" spans="3:3" ht="14.25" customHeight="1" x14ac:dyDescent="0.3">
      <c r="C247" s="27"/>
    </row>
    <row r="248" spans="3:3" ht="14.25" customHeight="1" x14ac:dyDescent="0.3">
      <c r="C248" s="27"/>
    </row>
    <row r="249" spans="3:3" ht="14.25" customHeight="1" x14ac:dyDescent="0.3">
      <c r="C249" s="27"/>
    </row>
    <row r="250" spans="3:3" ht="14.25" customHeight="1" x14ac:dyDescent="0.3">
      <c r="C250" s="27"/>
    </row>
    <row r="251" spans="3:3" ht="14.25" customHeight="1" x14ac:dyDescent="0.3">
      <c r="C251" s="27"/>
    </row>
    <row r="252" spans="3:3" ht="14.25" customHeight="1" x14ac:dyDescent="0.3">
      <c r="C252" s="27"/>
    </row>
    <row r="253" spans="3:3" ht="14.25" customHeight="1" x14ac:dyDescent="0.3">
      <c r="C253" s="27"/>
    </row>
    <row r="254" spans="3:3" ht="14.25" customHeight="1" x14ac:dyDescent="0.3">
      <c r="C254" s="27"/>
    </row>
    <row r="255" spans="3:3" ht="14.25" customHeight="1" x14ac:dyDescent="0.3">
      <c r="C255" s="27"/>
    </row>
    <row r="256" spans="3:3" ht="14.25" customHeight="1" x14ac:dyDescent="0.3">
      <c r="C256" s="27"/>
    </row>
    <row r="257" spans="3:3" ht="14.25" customHeight="1" x14ac:dyDescent="0.3">
      <c r="C257" s="27"/>
    </row>
    <row r="258" spans="3:3" ht="14.25" customHeight="1" x14ac:dyDescent="0.3">
      <c r="C258" s="27"/>
    </row>
    <row r="259" spans="3:3" ht="14.25" customHeight="1" x14ac:dyDescent="0.3">
      <c r="C259" s="27"/>
    </row>
    <row r="260" spans="3:3" ht="14.25" customHeight="1" x14ac:dyDescent="0.3">
      <c r="C260" s="27"/>
    </row>
    <row r="261" spans="3:3" ht="14.25" customHeight="1" x14ac:dyDescent="0.3">
      <c r="C261" s="27"/>
    </row>
    <row r="262" spans="3:3" ht="14.25" customHeight="1" x14ac:dyDescent="0.3">
      <c r="C262" s="27"/>
    </row>
    <row r="263" spans="3:3" ht="14.25" customHeight="1" x14ac:dyDescent="0.3">
      <c r="C263" s="27"/>
    </row>
    <row r="264" spans="3:3" ht="14.25" customHeight="1" x14ac:dyDescent="0.3">
      <c r="C264" s="27"/>
    </row>
    <row r="265" spans="3:3" ht="14.25" customHeight="1" x14ac:dyDescent="0.3">
      <c r="C265" s="27"/>
    </row>
    <row r="266" spans="3:3" ht="14.25" customHeight="1" x14ac:dyDescent="0.3">
      <c r="C266" s="27"/>
    </row>
    <row r="267" spans="3:3" ht="14.25" customHeight="1" x14ac:dyDescent="0.3">
      <c r="C267" s="27"/>
    </row>
    <row r="268" spans="3:3" ht="14.25" customHeight="1" x14ac:dyDescent="0.3">
      <c r="C268" s="27"/>
    </row>
    <row r="269" spans="3:3" ht="14.25" customHeight="1" x14ac:dyDescent="0.3">
      <c r="C269" s="27"/>
    </row>
    <row r="270" spans="3:3" ht="14.25" customHeight="1" x14ac:dyDescent="0.3">
      <c r="C270" s="27"/>
    </row>
    <row r="271" spans="3:3" ht="14.25" customHeight="1" x14ac:dyDescent="0.3">
      <c r="C271" s="27"/>
    </row>
    <row r="272" spans="3:3" ht="14.25" customHeight="1" x14ac:dyDescent="0.3">
      <c r="C272" s="27"/>
    </row>
    <row r="273" spans="3:3" ht="14.25" customHeight="1" x14ac:dyDescent="0.3">
      <c r="C273" s="27"/>
    </row>
    <row r="274" spans="3:3" ht="14.25" customHeight="1" x14ac:dyDescent="0.3">
      <c r="C274" s="27"/>
    </row>
    <row r="275" spans="3:3" ht="14.25" customHeight="1" x14ac:dyDescent="0.3">
      <c r="C275" s="27"/>
    </row>
    <row r="276" spans="3:3" ht="14.25" customHeight="1" x14ac:dyDescent="0.3">
      <c r="C276" s="27"/>
    </row>
    <row r="277" spans="3:3" ht="14.25" customHeight="1" x14ac:dyDescent="0.3">
      <c r="C277" s="27"/>
    </row>
    <row r="278" spans="3:3" ht="14.25" customHeight="1" x14ac:dyDescent="0.3">
      <c r="C278" s="27"/>
    </row>
    <row r="279" spans="3:3" ht="14.25" customHeight="1" x14ac:dyDescent="0.3">
      <c r="C279" s="27"/>
    </row>
    <row r="280" spans="3:3" ht="14.25" customHeight="1" x14ac:dyDescent="0.3">
      <c r="C280" s="27"/>
    </row>
    <row r="281" spans="3:3" ht="14.25" customHeight="1" x14ac:dyDescent="0.3">
      <c r="C281" s="27"/>
    </row>
    <row r="282" spans="3:3" ht="14.25" customHeight="1" x14ac:dyDescent="0.3">
      <c r="C282" s="27"/>
    </row>
    <row r="283" spans="3:3" ht="14.25" customHeight="1" x14ac:dyDescent="0.3">
      <c r="C283" s="27"/>
    </row>
    <row r="284" spans="3:3" ht="14.25" customHeight="1" x14ac:dyDescent="0.3">
      <c r="C284" s="27"/>
    </row>
    <row r="285" spans="3:3" ht="14.25" customHeight="1" x14ac:dyDescent="0.3">
      <c r="C285" s="27"/>
    </row>
    <row r="286" spans="3:3" ht="14.25" customHeight="1" x14ac:dyDescent="0.3">
      <c r="C286" s="27"/>
    </row>
    <row r="287" spans="3:3" ht="14.25" customHeight="1" x14ac:dyDescent="0.3">
      <c r="C287" s="27"/>
    </row>
    <row r="288" spans="3:3" ht="14.25" customHeight="1" x14ac:dyDescent="0.3">
      <c r="C288" s="27"/>
    </row>
    <row r="289" spans="3:3" ht="14.25" customHeight="1" x14ac:dyDescent="0.3">
      <c r="C289" s="27"/>
    </row>
    <row r="290" spans="3:3" ht="14.25" customHeight="1" x14ac:dyDescent="0.3">
      <c r="C290" s="27"/>
    </row>
    <row r="291" spans="3:3" ht="14.25" customHeight="1" x14ac:dyDescent="0.3">
      <c r="C291" s="27"/>
    </row>
    <row r="292" spans="3:3" ht="14.25" customHeight="1" x14ac:dyDescent="0.3">
      <c r="C292" s="27"/>
    </row>
    <row r="293" spans="3:3" ht="14.25" customHeight="1" x14ac:dyDescent="0.3">
      <c r="C293" s="27"/>
    </row>
    <row r="294" spans="3:3" ht="14.25" customHeight="1" x14ac:dyDescent="0.3">
      <c r="C294" s="27"/>
    </row>
    <row r="295" spans="3:3" ht="14.25" customHeight="1" x14ac:dyDescent="0.3">
      <c r="C295" s="27"/>
    </row>
    <row r="296" spans="3:3" ht="14.25" customHeight="1" x14ac:dyDescent="0.3">
      <c r="C296" s="27"/>
    </row>
    <row r="297" spans="3:3" ht="14.25" customHeight="1" x14ac:dyDescent="0.3">
      <c r="C297" s="27"/>
    </row>
    <row r="298" spans="3:3" ht="14.25" customHeight="1" x14ac:dyDescent="0.3">
      <c r="C298" s="27"/>
    </row>
    <row r="299" spans="3:3" ht="14.25" customHeight="1" x14ac:dyDescent="0.3">
      <c r="C299" s="27"/>
    </row>
    <row r="300" spans="3:3" ht="14.25" customHeight="1" x14ac:dyDescent="0.3">
      <c r="C300" s="27"/>
    </row>
    <row r="301" spans="3:3" ht="14.25" customHeight="1" x14ac:dyDescent="0.3">
      <c r="C301" s="27"/>
    </row>
    <row r="302" spans="3:3" ht="14.25" customHeight="1" x14ac:dyDescent="0.3">
      <c r="C302" s="27"/>
    </row>
    <row r="303" spans="3:3" ht="14.25" customHeight="1" x14ac:dyDescent="0.3">
      <c r="C303" s="27"/>
    </row>
    <row r="304" spans="3:3" ht="14.25" customHeight="1" x14ac:dyDescent="0.3">
      <c r="C304" s="27"/>
    </row>
    <row r="305" spans="3:3" ht="14.25" customHeight="1" x14ac:dyDescent="0.3">
      <c r="C305" s="27"/>
    </row>
    <row r="306" spans="3:3" ht="14.25" customHeight="1" x14ac:dyDescent="0.3">
      <c r="C306" s="27"/>
    </row>
    <row r="307" spans="3:3" ht="14.25" customHeight="1" x14ac:dyDescent="0.3">
      <c r="C307" s="27"/>
    </row>
    <row r="308" spans="3:3" ht="14.25" customHeight="1" x14ac:dyDescent="0.3">
      <c r="C308" s="27"/>
    </row>
    <row r="309" spans="3:3" ht="14.25" customHeight="1" x14ac:dyDescent="0.3">
      <c r="C309" s="27"/>
    </row>
    <row r="310" spans="3:3" ht="14.25" customHeight="1" x14ac:dyDescent="0.3">
      <c r="C310" s="27"/>
    </row>
    <row r="311" spans="3:3" ht="14.25" customHeight="1" x14ac:dyDescent="0.3">
      <c r="C311" s="27"/>
    </row>
    <row r="312" spans="3:3" ht="14.25" customHeight="1" x14ac:dyDescent="0.3">
      <c r="C312" s="27"/>
    </row>
    <row r="313" spans="3:3" ht="14.25" customHeight="1" x14ac:dyDescent="0.3">
      <c r="C313" s="27"/>
    </row>
    <row r="314" spans="3:3" ht="14.25" customHeight="1" x14ac:dyDescent="0.3">
      <c r="C314" s="27"/>
    </row>
    <row r="315" spans="3:3" ht="14.25" customHeight="1" x14ac:dyDescent="0.3">
      <c r="C315" s="27"/>
    </row>
    <row r="316" spans="3:3" ht="14.25" customHeight="1" x14ac:dyDescent="0.3">
      <c r="C316" s="27"/>
    </row>
    <row r="317" spans="3:3" ht="14.25" customHeight="1" x14ac:dyDescent="0.3">
      <c r="C317" s="27"/>
    </row>
    <row r="318" spans="3:3" ht="14.25" customHeight="1" x14ac:dyDescent="0.3">
      <c r="C318" s="27"/>
    </row>
    <row r="319" spans="3:3" ht="14.25" customHeight="1" x14ac:dyDescent="0.3">
      <c r="C319" s="27"/>
    </row>
    <row r="320" spans="3:3" ht="14.25" customHeight="1" x14ac:dyDescent="0.3">
      <c r="C320" s="27"/>
    </row>
    <row r="321" spans="3:3" ht="14.25" customHeight="1" x14ac:dyDescent="0.3">
      <c r="C321" s="27"/>
    </row>
    <row r="322" spans="3:3" ht="14.25" customHeight="1" x14ac:dyDescent="0.3">
      <c r="C322" s="27"/>
    </row>
    <row r="323" spans="3:3" ht="14.25" customHeight="1" x14ac:dyDescent="0.3">
      <c r="C323" s="27"/>
    </row>
    <row r="324" spans="3:3" ht="14.25" customHeight="1" x14ac:dyDescent="0.3">
      <c r="C324" s="27"/>
    </row>
    <row r="325" spans="3:3" ht="14.25" customHeight="1" x14ac:dyDescent="0.3">
      <c r="C325" s="27"/>
    </row>
    <row r="326" spans="3:3" ht="14.25" customHeight="1" x14ac:dyDescent="0.3">
      <c r="C326" s="27"/>
    </row>
    <row r="327" spans="3:3" ht="14.25" customHeight="1" x14ac:dyDescent="0.3">
      <c r="C327" s="27"/>
    </row>
    <row r="328" spans="3:3" ht="14.25" customHeight="1" x14ac:dyDescent="0.3">
      <c r="C328" s="27"/>
    </row>
    <row r="329" spans="3:3" ht="14.25" customHeight="1" x14ac:dyDescent="0.3">
      <c r="C329" s="27"/>
    </row>
    <row r="330" spans="3:3" ht="14.25" customHeight="1" x14ac:dyDescent="0.3">
      <c r="C330" s="27"/>
    </row>
    <row r="331" spans="3:3" ht="14.25" customHeight="1" x14ac:dyDescent="0.3">
      <c r="C331" s="27"/>
    </row>
    <row r="332" spans="3:3" ht="14.25" customHeight="1" x14ac:dyDescent="0.3">
      <c r="C332" s="27"/>
    </row>
    <row r="333" spans="3:3" ht="14.25" customHeight="1" x14ac:dyDescent="0.3">
      <c r="C333" s="27"/>
    </row>
    <row r="334" spans="3:3" ht="14.25" customHeight="1" x14ac:dyDescent="0.3">
      <c r="C334" s="27"/>
    </row>
    <row r="335" spans="3:3" ht="14.25" customHeight="1" x14ac:dyDescent="0.3">
      <c r="C335" s="27"/>
    </row>
    <row r="336" spans="3:3" ht="14.25" customHeight="1" x14ac:dyDescent="0.3">
      <c r="C336" s="27"/>
    </row>
    <row r="337" spans="3:3" ht="14.25" customHeight="1" x14ac:dyDescent="0.3">
      <c r="C337" s="27"/>
    </row>
    <row r="338" spans="3:3" ht="14.25" customHeight="1" x14ac:dyDescent="0.3">
      <c r="C338" s="27"/>
    </row>
    <row r="339" spans="3:3" ht="14.25" customHeight="1" x14ac:dyDescent="0.3">
      <c r="C339" s="27"/>
    </row>
    <row r="340" spans="3:3" ht="14.25" customHeight="1" x14ac:dyDescent="0.3">
      <c r="C340" s="27"/>
    </row>
    <row r="341" spans="3:3" ht="14.25" customHeight="1" x14ac:dyDescent="0.3">
      <c r="C341" s="27"/>
    </row>
    <row r="342" spans="3:3" ht="14.25" customHeight="1" x14ac:dyDescent="0.3">
      <c r="C342" s="27"/>
    </row>
    <row r="343" spans="3:3" ht="14.25" customHeight="1" x14ac:dyDescent="0.3">
      <c r="C343" s="27"/>
    </row>
    <row r="344" spans="3:3" ht="14.25" customHeight="1" x14ac:dyDescent="0.3">
      <c r="C344" s="27"/>
    </row>
    <row r="345" spans="3:3" ht="14.25" customHeight="1" x14ac:dyDescent="0.3">
      <c r="C345" s="27"/>
    </row>
    <row r="346" spans="3:3" ht="14.25" customHeight="1" x14ac:dyDescent="0.3">
      <c r="C346" s="27"/>
    </row>
    <row r="347" spans="3:3" ht="14.25" customHeight="1" x14ac:dyDescent="0.3">
      <c r="C347" s="27"/>
    </row>
    <row r="348" spans="3:3" ht="14.25" customHeight="1" x14ac:dyDescent="0.3">
      <c r="C348" s="27"/>
    </row>
    <row r="349" spans="3:3" ht="14.25" customHeight="1" x14ac:dyDescent="0.3">
      <c r="C349" s="27"/>
    </row>
    <row r="350" spans="3:3" ht="14.25" customHeight="1" x14ac:dyDescent="0.3">
      <c r="C350" s="27"/>
    </row>
    <row r="351" spans="3:3" ht="14.25" customHeight="1" x14ac:dyDescent="0.3">
      <c r="C351" s="27"/>
    </row>
    <row r="352" spans="3:3" ht="14.25" customHeight="1" x14ac:dyDescent="0.3">
      <c r="C352" s="27"/>
    </row>
    <row r="353" spans="3:3" ht="14.25" customHeight="1" x14ac:dyDescent="0.3">
      <c r="C353" s="27"/>
    </row>
    <row r="354" spans="3:3" ht="14.25" customHeight="1" x14ac:dyDescent="0.3">
      <c r="C354" s="27"/>
    </row>
    <row r="355" spans="3:3" ht="14.25" customHeight="1" x14ac:dyDescent="0.3">
      <c r="C355" s="27"/>
    </row>
    <row r="356" spans="3:3" ht="14.25" customHeight="1" x14ac:dyDescent="0.3">
      <c r="C356" s="27"/>
    </row>
    <row r="357" spans="3:3" ht="14.25" customHeight="1" x14ac:dyDescent="0.3">
      <c r="C357" s="27"/>
    </row>
    <row r="358" spans="3:3" ht="14.25" customHeight="1" x14ac:dyDescent="0.3">
      <c r="C358" s="27"/>
    </row>
    <row r="359" spans="3:3" ht="14.25" customHeight="1" x14ac:dyDescent="0.3">
      <c r="C359" s="27"/>
    </row>
    <row r="360" spans="3:3" ht="14.25" customHeight="1" x14ac:dyDescent="0.3">
      <c r="C360" s="27"/>
    </row>
    <row r="361" spans="3:3" ht="14.25" customHeight="1" x14ac:dyDescent="0.3">
      <c r="C361" s="27"/>
    </row>
    <row r="362" spans="3:3" ht="14.25" customHeight="1" x14ac:dyDescent="0.3">
      <c r="C362" s="27"/>
    </row>
    <row r="363" spans="3:3" ht="14.25" customHeight="1" x14ac:dyDescent="0.3">
      <c r="C363" s="27"/>
    </row>
    <row r="364" spans="3:3" ht="14.25" customHeight="1" x14ac:dyDescent="0.3">
      <c r="C364" s="27"/>
    </row>
    <row r="365" spans="3:3" ht="14.25" customHeight="1" x14ac:dyDescent="0.3">
      <c r="C365" s="27"/>
    </row>
    <row r="366" spans="3:3" ht="14.25" customHeight="1" x14ac:dyDescent="0.3">
      <c r="C366" s="27"/>
    </row>
    <row r="367" spans="3:3" ht="14.25" customHeight="1" x14ac:dyDescent="0.3">
      <c r="C367" s="27"/>
    </row>
    <row r="368" spans="3:3" ht="14.25" customHeight="1" x14ac:dyDescent="0.3">
      <c r="C368" s="27"/>
    </row>
    <row r="369" spans="3:3" ht="14.25" customHeight="1" x14ac:dyDescent="0.3">
      <c r="C369" s="27"/>
    </row>
    <row r="370" spans="3:3" ht="14.25" customHeight="1" x14ac:dyDescent="0.3">
      <c r="C370" s="27"/>
    </row>
    <row r="371" spans="3:3" ht="14.25" customHeight="1" x14ac:dyDescent="0.3">
      <c r="C371" s="27"/>
    </row>
    <row r="372" spans="3:3" ht="14.25" customHeight="1" x14ac:dyDescent="0.3">
      <c r="C372" s="27"/>
    </row>
    <row r="373" spans="3:3" ht="14.25" customHeight="1" x14ac:dyDescent="0.3">
      <c r="C373" s="27"/>
    </row>
    <row r="374" spans="3:3" ht="14.25" customHeight="1" x14ac:dyDescent="0.3">
      <c r="C374" s="27"/>
    </row>
    <row r="375" spans="3:3" ht="14.25" customHeight="1" x14ac:dyDescent="0.3">
      <c r="C375" s="27"/>
    </row>
    <row r="376" spans="3:3" ht="14.25" customHeight="1" x14ac:dyDescent="0.3">
      <c r="C376" s="27"/>
    </row>
    <row r="377" spans="3:3" ht="14.25" customHeight="1" x14ac:dyDescent="0.3">
      <c r="C377" s="27"/>
    </row>
    <row r="378" spans="3:3" ht="14.25" customHeight="1" x14ac:dyDescent="0.3">
      <c r="C378" s="27"/>
    </row>
    <row r="379" spans="3:3" ht="14.25" customHeight="1" x14ac:dyDescent="0.3">
      <c r="C379" s="27"/>
    </row>
    <row r="380" spans="3:3" ht="14.25" customHeight="1" x14ac:dyDescent="0.3">
      <c r="C380" s="27"/>
    </row>
    <row r="381" spans="3:3" ht="14.25" customHeight="1" x14ac:dyDescent="0.3">
      <c r="C381" s="27"/>
    </row>
    <row r="382" spans="3:3" ht="14.25" customHeight="1" x14ac:dyDescent="0.3">
      <c r="C382" s="27"/>
    </row>
    <row r="383" spans="3:3" ht="14.25" customHeight="1" x14ac:dyDescent="0.3">
      <c r="C383" s="27"/>
    </row>
    <row r="384" spans="3:3" ht="14.25" customHeight="1" x14ac:dyDescent="0.3">
      <c r="C384" s="27"/>
    </row>
    <row r="385" spans="3:3" ht="14.25" customHeight="1" x14ac:dyDescent="0.3">
      <c r="C385" s="27"/>
    </row>
    <row r="386" spans="3:3" ht="14.25" customHeight="1" x14ac:dyDescent="0.3">
      <c r="C386" s="27"/>
    </row>
    <row r="387" spans="3:3" ht="14.25" customHeight="1" x14ac:dyDescent="0.3">
      <c r="C387" s="27"/>
    </row>
    <row r="388" spans="3:3" ht="14.25" customHeight="1" x14ac:dyDescent="0.3">
      <c r="C388" s="27"/>
    </row>
    <row r="389" spans="3:3" ht="14.25" customHeight="1" x14ac:dyDescent="0.3">
      <c r="C389" s="27"/>
    </row>
    <row r="390" spans="3:3" ht="14.25" customHeight="1" x14ac:dyDescent="0.3">
      <c r="C390" s="27"/>
    </row>
    <row r="391" spans="3:3" ht="14.25" customHeight="1" x14ac:dyDescent="0.3">
      <c r="C391" s="27"/>
    </row>
    <row r="392" spans="3:3" ht="14.25" customHeight="1" x14ac:dyDescent="0.3">
      <c r="C392" s="27"/>
    </row>
    <row r="393" spans="3:3" ht="14.25" customHeight="1" x14ac:dyDescent="0.3">
      <c r="C393" s="27"/>
    </row>
    <row r="394" spans="3:3" ht="14.25" customHeight="1" x14ac:dyDescent="0.3">
      <c r="C394" s="27"/>
    </row>
    <row r="395" spans="3:3" ht="14.25" customHeight="1" x14ac:dyDescent="0.3">
      <c r="C395" s="27"/>
    </row>
    <row r="396" spans="3:3" ht="14.25" customHeight="1" x14ac:dyDescent="0.3">
      <c r="C396" s="27"/>
    </row>
    <row r="397" spans="3:3" ht="14.25" customHeight="1" x14ac:dyDescent="0.3">
      <c r="C397" s="27"/>
    </row>
    <row r="398" spans="3:3" ht="14.25" customHeight="1" x14ac:dyDescent="0.3">
      <c r="C398" s="27"/>
    </row>
    <row r="399" spans="3:3" ht="14.25" customHeight="1" x14ac:dyDescent="0.3">
      <c r="C399" s="27"/>
    </row>
    <row r="400" spans="3:3" ht="14.25" customHeight="1" x14ac:dyDescent="0.3">
      <c r="C400" s="27"/>
    </row>
    <row r="401" spans="3:3" ht="14.25" customHeight="1" x14ac:dyDescent="0.3">
      <c r="C401" s="27"/>
    </row>
    <row r="402" spans="3:3" ht="14.25" customHeight="1" x14ac:dyDescent="0.3">
      <c r="C402" s="27"/>
    </row>
    <row r="403" spans="3:3" ht="14.25" customHeight="1" x14ac:dyDescent="0.3">
      <c r="C403" s="27"/>
    </row>
    <row r="404" spans="3:3" ht="14.25" customHeight="1" x14ac:dyDescent="0.3">
      <c r="C404" s="27"/>
    </row>
    <row r="405" spans="3:3" ht="14.25" customHeight="1" x14ac:dyDescent="0.3">
      <c r="C405" s="27"/>
    </row>
    <row r="406" spans="3:3" ht="14.25" customHeight="1" x14ac:dyDescent="0.3">
      <c r="C406" s="27"/>
    </row>
    <row r="407" spans="3:3" ht="14.25" customHeight="1" x14ac:dyDescent="0.3">
      <c r="C407" s="27"/>
    </row>
    <row r="408" spans="3:3" ht="14.25" customHeight="1" x14ac:dyDescent="0.3">
      <c r="C408" s="27"/>
    </row>
    <row r="409" spans="3:3" ht="14.25" customHeight="1" x14ac:dyDescent="0.3">
      <c r="C409" s="27"/>
    </row>
    <row r="410" spans="3:3" ht="14.25" customHeight="1" x14ac:dyDescent="0.3">
      <c r="C410" s="27"/>
    </row>
    <row r="411" spans="3:3" ht="14.25" customHeight="1" x14ac:dyDescent="0.3">
      <c r="C411" s="27"/>
    </row>
    <row r="412" spans="3:3" ht="14.25" customHeight="1" x14ac:dyDescent="0.3">
      <c r="C412" s="27"/>
    </row>
    <row r="413" spans="3:3" ht="14.25" customHeight="1" x14ac:dyDescent="0.3">
      <c r="C413" s="27"/>
    </row>
    <row r="414" spans="3:3" ht="14.25" customHeight="1" x14ac:dyDescent="0.3">
      <c r="C414" s="27"/>
    </row>
    <row r="415" spans="3:3" ht="14.25" customHeight="1" x14ac:dyDescent="0.3">
      <c r="C415" s="27"/>
    </row>
    <row r="416" spans="3:3" ht="14.25" customHeight="1" x14ac:dyDescent="0.3">
      <c r="C416" s="27"/>
    </row>
    <row r="417" spans="3:3" ht="14.25" customHeight="1" x14ac:dyDescent="0.3">
      <c r="C417" s="27"/>
    </row>
    <row r="418" spans="3:3" ht="14.25" customHeight="1" x14ac:dyDescent="0.3">
      <c r="C418" s="27"/>
    </row>
    <row r="419" spans="3:3" ht="14.25" customHeight="1" x14ac:dyDescent="0.3">
      <c r="C419" s="27"/>
    </row>
    <row r="420" spans="3:3" ht="14.25" customHeight="1" x14ac:dyDescent="0.3">
      <c r="C420" s="27"/>
    </row>
    <row r="421" spans="3:3" ht="14.25" customHeight="1" x14ac:dyDescent="0.3">
      <c r="C421" s="27"/>
    </row>
    <row r="422" spans="3:3" ht="14.25" customHeight="1" x14ac:dyDescent="0.3">
      <c r="C422" s="27"/>
    </row>
    <row r="423" spans="3:3" ht="14.25" customHeight="1" x14ac:dyDescent="0.3">
      <c r="C423" s="27"/>
    </row>
    <row r="424" spans="3:3" ht="14.25" customHeight="1" x14ac:dyDescent="0.3">
      <c r="C424" s="27"/>
    </row>
    <row r="425" spans="3:3" ht="14.25" customHeight="1" x14ac:dyDescent="0.3">
      <c r="C425" s="27"/>
    </row>
    <row r="426" spans="3:3" ht="14.25" customHeight="1" x14ac:dyDescent="0.3">
      <c r="C426" s="27"/>
    </row>
    <row r="427" spans="3:3" ht="14.25" customHeight="1" x14ac:dyDescent="0.3">
      <c r="C427" s="27"/>
    </row>
    <row r="428" spans="3:3" ht="14.25" customHeight="1" x14ac:dyDescent="0.3">
      <c r="C428" s="27"/>
    </row>
    <row r="429" spans="3:3" ht="14.25" customHeight="1" x14ac:dyDescent="0.3">
      <c r="C429" s="27"/>
    </row>
    <row r="430" spans="3:3" ht="14.25" customHeight="1" x14ac:dyDescent="0.3">
      <c r="C430" s="27"/>
    </row>
    <row r="431" spans="3:3" ht="14.25" customHeight="1" x14ac:dyDescent="0.3">
      <c r="C431" s="27"/>
    </row>
    <row r="432" spans="3:3" ht="14.25" customHeight="1" x14ac:dyDescent="0.3">
      <c r="C432" s="27"/>
    </row>
    <row r="433" spans="3:3" ht="14.25" customHeight="1" x14ac:dyDescent="0.3">
      <c r="C433" s="27"/>
    </row>
    <row r="434" spans="3:3" ht="14.25" customHeight="1" x14ac:dyDescent="0.3">
      <c r="C434" s="27"/>
    </row>
    <row r="435" spans="3:3" ht="14.25" customHeight="1" x14ac:dyDescent="0.3">
      <c r="C435" s="27"/>
    </row>
    <row r="436" spans="3:3" ht="14.25" customHeight="1" x14ac:dyDescent="0.3">
      <c r="C436" s="27"/>
    </row>
    <row r="437" spans="3:3" ht="14.25" customHeight="1" x14ac:dyDescent="0.3">
      <c r="C437" s="27"/>
    </row>
    <row r="438" spans="3:3" ht="14.25" customHeight="1" x14ac:dyDescent="0.3">
      <c r="C438" s="27"/>
    </row>
    <row r="439" spans="3:3" ht="14.25" customHeight="1" x14ac:dyDescent="0.3">
      <c r="C439" s="27"/>
    </row>
    <row r="440" spans="3:3" ht="14.25" customHeight="1" x14ac:dyDescent="0.3">
      <c r="C440" s="27"/>
    </row>
    <row r="441" spans="3:3" ht="14.25" customHeight="1" x14ac:dyDescent="0.3">
      <c r="C441" s="27"/>
    </row>
    <row r="442" spans="3:3" ht="14.25" customHeight="1" x14ac:dyDescent="0.3">
      <c r="C442" s="27"/>
    </row>
    <row r="443" spans="3:3" ht="14.25" customHeight="1" x14ac:dyDescent="0.3">
      <c r="C443" s="27"/>
    </row>
    <row r="444" spans="3:3" ht="14.25" customHeight="1" x14ac:dyDescent="0.3">
      <c r="C444" s="27"/>
    </row>
    <row r="445" spans="3:3" ht="14.25" customHeight="1" x14ac:dyDescent="0.3">
      <c r="C445" s="27"/>
    </row>
    <row r="446" spans="3:3" ht="14.25" customHeight="1" x14ac:dyDescent="0.3">
      <c r="C446" s="27"/>
    </row>
    <row r="447" spans="3:3" ht="14.25" customHeight="1" x14ac:dyDescent="0.3">
      <c r="C447" s="27"/>
    </row>
    <row r="448" spans="3:3" ht="14.25" customHeight="1" x14ac:dyDescent="0.3">
      <c r="C448" s="27"/>
    </row>
    <row r="449" spans="3:3" ht="14.25" customHeight="1" x14ac:dyDescent="0.3">
      <c r="C449" s="27"/>
    </row>
    <row r="450" spans="3:3" ht="14.25" customHeight="1" x14ac:dyDescent="0.3">
      <c r="C450" s="27"/>
    </row>
    <row r="451" spans="3:3" ht="14.25" customHeight="1" x14ac:dyDescent="0.3">
      <c r="C451" s="27"/>
    </row>
    <row r="452" spans="3:3" ht="14.25" customHeight="1" x14ac:dyDescent="0.3">
      <c r="C452" s="27"/>
    </row>
    <row r="453" spans="3:3" ht="14.25" customHeight="1" x14ac:dyDescent="0.3">
      <c r="C453" s="27"/>
    </row>
    <row r="454" spans="3:3" ht="14.25" customHeight="1" x14ac:dyDescent="0.3">
      <c r="C454" s="27"/>
    </row>
    <row r="455" spans="3:3" ht="14.25" customHeight="1" x14ac:dyDescent="0.3">
      <c r="C455" s="27"/>
    </row>
    <row r="456" spans="3:3" ht="14.25" customHeight="1" x14ac:dyDescent="0.3">
      <c r="C456" s="27"/>
    </row>
    <row r="457" spans="3:3" ht="14.25" customHeight="1" x14ac:dyDescent="0.3">
      <c r="C457" s="27"/>
    </row>
    <row r="458" spans="3:3" ht="14.25" customHeight="1" x14ac:dyDescent="0.3">
      <c r="C458" s="27"/>
    </row>
    <row r="459" spans="3:3" ht="14.25" customHeight="1" x14ac:dyDescent="0.3">
      <c r="C459" s="27"/>
    </row>
    <row r="460" spans="3:3" ht="14.25" customHeight="1" x14ac:dyDescent="0.3">
      <c r="C460" s="27"/>
    </row>
    <row r="461" spans="3:3" ht="14.25" customHeight="1" x14ac:dyDescent="0.3">
      <c r="C461" s="27"/>
    </row>
    <row r="462" spans="3:3" ht="14.25" customHeight="1" x14ac:dyDescent="0.3">
      <c r="C462" s="27"/>
    </row>
    <row r="463" spans="3:3" ht="14.25" customHeight="1" x14ac:dyDescent="0.3">
      <c r="C463" s="27"/>
    </row>
    <row r="464" spans="3:3" ht="14.25" customHeight="1" x14ac:dyDescent="0.3">
      <c r="C464" s="27"/>
    </row>
    <row r="465" spans="3:3" ht="14.25" customHeight="1" x14ac:dyDescent="0.3">
      <c r="C465" s="27"/>
    </row>
    <row r="466" spans="3:3" ht="14.25" customHeight="1" x14ac:dyDescent="0.3">
      <c r="C466" s="27"/>
    </row>
    <row r="467" spans="3:3" ht="14.25" customHeight="1" x14ac:dyDescent="0.3">
      <c r="C467" s="27"/>
    </row>
    <row r="468" spans="3:3" ht="14.25" customHeight="1" x14ac:dyDescent="0.3">
      <c r="C468" s="27"/>
    </row>
    <row r="469" spans="3:3" ht="14.25" customHeight="1" x14ac:dyDescent="0.3">
      <c r="C469" s="27"/>
    </row>
    <row r="470" spans="3:3" ht="14.25" customHeight="1" x14ac:dyDescent="0.3">
      <c r="C470" s="27"/>
    </row>
    <row r="471" spans="3:3" ht="14.25" customHeight="1" x14ac:dyDescent="0.3">
      <c r="C471" s="27"/>
    </row>
    <row r="472" spans="3:3" ht="14.25" customHeight="1" x14ac:dyDescent="0.3">
      <c r="C472" s="27"/>
    </row>
    <row r="473" spans="3:3" ht="14.25" customHeight="1" x14ac:dyDescent="0.3">
      <c r="C473" s="27"/>
    </row>
    <row r="474" spans="3:3" ht="14.25" customHeight="1" x14ac:dyDescent="0.3">
      <c r="C474" s="27"/>
    </row>
    <row r="475" spans="3:3" ht="14.25" customHeight="1" x14ac:dyDescent="0.3">
      <c r="C475" s="27"/>
    </row>
    <row r="476" spans="3:3" ht="14.25" customHeight="1" x14ac:dyDescent="0.3">
      <c r="C476" s="27"/>
    </row>
    <row r="477" spans="3:3" ht="14.25" customHeight="1" x14ac:dyDescent="0.3">
      <c r="C477" s="27"/>
    </row>
    <row r="478" spans="3:3" ht="14.25" customHeight="1" x14ac:dyDescent="0.3">
      <c r="C478" s="27"/>
    </row>
    <row r="479" spans="3:3" ht="14.25" customHeight="1" x14ac:dyDescent="0.3">
      <c r="C479" s="27"/>
    </row>
    <row r="480" spans="3:3" ht="14.25" customHeight="1" x14ac:dyDescent="0.3">
      <c r="C480" s="27"/>
    </row>
    <row r="481" spans="3:3" ht="14.25" customHeight="1" x14ac:dyDescent="0.3">
      <c r="C481" s="27"/>
    </row>
    <row r="482" spans="3:3" ht="14.25" customHeight="1" x14ac:dyDescent="0.3">
      <c r="C482" s="27"/>
    </row>
    <row r="483" spans="3:3" ht="14.25" customHeight="1" x14ac:dyDescent="0.3">
      <c r="C483" s="27"/>
    </row>
    <row r="484" spans="3:3" ht="14.25" customHeight="1" x14ac:dyDescent="0.3">
      <c r="C484" s="27"/>
    </row>
    <row r="485" spans="3:3" ht="14.25" customHeight="1" x14ac:dyDescent="0.3">
      <c r="C485" s="27"/>
    </row>
    <row r="486" spans="3:3" ht="14.25" customHeight="1" x14ac:dyDescent="0.3">
      <c r="C486" s="27"/>
    </row>
    <row r="487" spans="3:3" ht="14.25" customHeight="1" x14ac:dyDescent="0.3">
      <c r="C487" s="27"/>
    </row>
    <row r="488" spans="3:3" ht="14.25" customHeight="1" x14ac:dyDescent="0.3">
      <c r="C488" s="27"/>
    </row>
    <row r="489" spans="3:3" ht="14.25" customHeight="1" x14ac:dyDescent="0.3">
      <c r="C489" s="27"/>
    </row>
    <row r="490" spans="3:3" ht="14.25" customHeight="1" x14ac:dyDescent="0.3">
      <c r="C490" s="27"/>
    </row>
    <row r="491" spans="3:3" ht="14.25" customHeight="1" x14ac:dyDescent="0.3">
      <c r="C491" s="27"/>
    </row>
    <row r="492" spans="3:3" ht="14.25" customHeight="1" x14ac:dyDescent="0.3">
      <c r="C492" s="27"/>
    </row>
    <row r="493" spans="3:3" ht="14.25" customHeight="1" x14ac:dyDescent="0.3">
      <c r="C493" s="27"/>
    </row>
    <row r="494" spans="3:3" ht="14.25" customHeight="1" x14ac:dyDescent="0.3">
      <c r="C494" s="27"/>
    </row>
    <row r="495" spans="3:3" ht="14.25" customHeight="1" x14ac:dyDescent="0.3">
      <c r="C495" s="27"/>
    </row>
    <row r="496" spans="3:3" ht="14.25" customHeight="1" x14ac:dyDescent="0.3">
      <c r="C496" s="27"/>
    </row>
    <row r="497" spans="3:3" ht="14.25" customHeight="1" x14ac:dyDescent="0.3">
      <c r="C497" s="27"/>
    </row>
    <row r="498" spans="3:3" ht="14.25" customHeight="1" x14ac:dyDescent="0.3">
      <c r="C498" s="27"/>
    </row>
    <row r="499" spans="3:3" ht="14.25" customHeight="1" x14ac:dyDescent="0.3">
      <c r="C499" s="27"/>
    </row>
    <row r="500" spans="3:3" ht="14.25" customHeight="1" x14ac:dyDescent="0.3">
      <c r="C500" s="27"/>
    </row>
    <row r="501" spans="3:3" ht="14.25" customHeight="1" x14ac:dyDescent="0.3">
      <c r="C501" s="27"/>
    </row>
    <row r="502" spans="3:3" ht="14.25" customHeight="1" x14ac:dyDescent="0.3">
      <c r="C502" s="27"/>
    </row>
    <row r="503" spans="3:3" ht="14.25" customHeight="1" x14ac:dyDescent="0.3">
      <c r="C503" s="27"/>
    </row>
    <row r="504" spans="3:3" ht="14.25" customHeight="1" x14ac:dyDescent="0.3">
      <c r="C504" s="27"/>
    </row>
    <row r="505" spans="3:3" ht="14.25" customHeight="1" x14ac:dyDescent="0.3">
      <c r="C505" s="27"/>
    </row>
    <row r="506" spans="3:3" ht="14.25" customHeight="1" x14ac:dyDescent="0.3">
      <c r="C506" s="27"/>
    </row>
    <row r="507" spans="3:3" ht="14.25" customHeight="1" x14ac:dyDescent="0.3">
      <c r="C507" s="27"/>
    </row>
    <row r="508" spans="3:3" ht="14.25" customHeight="1" x14ac:dyDescent="0.3">
      <c r="C508" s="27"/>
    </row>
    <row r="509" spans="3:3" ht="14.25" customHeight="1" x14ac:dyDescent="0.3">
      <c r="C509" s="27"/>
    </row>
    <row r="510" spans="3:3" ht="14.25" customHeight="1" x14ac:dyDescent="0.3">
      <c r="C510" s="27"/>
    </row>
    <row r="511" spans="3:3" ht="14.25" customHeight="1" x14ac:dyDescent="0.3">
      <c r="C511" s="27"/>
    </row>
    <row r="512" spans="3:3" ht="14.25" customHeight="1" x14ac:dyDescent="0.3">
      <c r="C512" s="27"/>
    </row>
    <row r="513" spans="3:3" ht="14.25" customHeight="1" x14ac:dyDescent="0.3">
      <c r="C513" s="27"/>
    </row>
    <row r="514" spans="3:3" ht="14.25" customHeight="1" x14ac:dyDescent="0.3">
      <c r="C514" s="27"/>
    </row>
    <row r="515" spans="3:3" ht="14.25" customHeight="1" x14ac:dyDescent="0.3">
      <c r="C515" s="27"/>
    </row>
    <row r="516" spans="3:3" ht="14.25" customHeight="1" x14ac:dyDescent="0.3">
      <c r="C516" s="27"/>
    </row>
    <row r="517" spans="3:3" ht="14.25" customHeight="1" x14ac:dyDescent="0.3">
      <c r="C517" s="27"/>
    </row>
    <row r="518" spans="3:3" ht="14.25" customHeight="1" x14ac:dyDescent="0.3">
      <c r="C518" s="27"/>
    </row>
    <row r="519" spans="3:3" ht="14.25" customHeight="1" x14ac:dyDescent="0.3">
      <c r="C519" s="27"/>
    </row>
    <row r="520" spans="3:3" ht="14.25" customHeight="1" x14ac:dyDescent="0.3">
      <c r="C520" s="27"/>
    </row>
    <row r="521" spans="3:3" ht="14.25" customHeight="1" x14ac:dyDescent="0.3">
      <c r="C521" s="27"/>
    </row>
    <row r="522" spans="3:3" ht="14.25" customHeight="1" x14ac:dyDescent="0.3">
      <c r="C522" s="27"/>
    </row>
    <row r="523" spans="3:3" ht="14.25" customHeight="1" x14ac:dyDescent="0.3">
      <c r="C523" s="27"/>
    </row>
    <row r="524" spans="3:3" ht="14.25" customHeight="1" x14ac:dyDescent="0.3">
      <c r="C524" s="27"/>
    </row>
    <row r="525" spans="3:3" ht="14.25" customHeight="1" x14ac:dyDescent="0.3">
      <c r="C525" s="27"/>
    </row>
    <row r="526" spans="3:3" ht="14.25" customHeight="1" x14ac:dyDescent="0.3">
      <c r="C526" s="27"/>
    </row>
    <row r="527" spans="3:3" ht="14.25" customHeight="1" x14ac:dyDescent="0.3">
      <c r="C527" s="27"/>
    </row>
    <row r="528" spans="3:3" ht="14.25" customHeight="1" x14ac:dyDescent="0.3">
      <c r="C528" s="27"/>
    </row>
    <row r="529" spans="3:3" ht="14.25" customHeight="1" x14ac:dyDescent="0.3">
      <c r="C529" s="27"/>
    </row>
    <row r="530" spans="3:3" ht="14.25" customHeight="1" x14ac:dyDescent="0.3">
      <c r="C530" s="27"/>
    </row>
    <row r="531" spans="3:3" ht="14.25" customHeight="1" x14ac:dyDescent="0.3">
      <c r="C531" s="27"/>
    </row>
    <row r="532" spans="3:3" ht="14.25" customHeight="1" x14ac:dyDescent="0.3">
      <c r="C532" s="27"/>
    </row>
    <row r="533" spans="3:3" ht="14.25" customHeight="1" x14ac:dyDescent="0.3">
      <c r="C533" s="27"/>
    </row>
    <row r="534" spans="3:3" ht="14.25" customHeight="1" x14ac:dyDescent="0.3">
      <c r="C534" s="27"/>
    </row>
    <row r="535" spans="3:3" ht="14.25" customHeight="1" x14ac:dyDescent="0.3">
      <c r="C535" s="27"/>
    </row>
    <row r="536" spans="3:3" ht="14.25" customHeight="1" x14ac:dyDescent="0.3">
      <c r="C536" s="27"/>
    </row>
    <row r="537" spans="3:3" ht="14.25" customHeight="1" x14ac:dyDescent="0.3">
      <c r="C537" s="27"/>
    </row>
    <row r="538" spans="3:3" ht="14.25" customHeight="1" x14ac:dyDescent="0.3">
      <c r="C538" s="27"/>
    </row>
    <row r="539" spans="3:3" ht="14.25" customHeight="1" x14ac:dyDescent="0.3">
      <c r="C539" s="27"/>
    </row>
    <row r="540" spans="3:3" ht="14.25" customHeight="1" x14ac:dyDescent="0.3">
      <c r="C540" s="27"/>
    </row>
    <row r="541" spans="3:3" ht="14.25" customHeight="1" x14ac:dyDescent="0.3">
      <c r="C541" s="27"/>
    </row>
    <row r="542" spans="3:3" ht="14.25" customHeight="1" x14ac:dyDescent="0.3">
      <c r="C542" s="27"/>
    </row>
    <row r="543" spans="3:3" ht="14.25" customHeight="1" x14ac:dyDescent="0.3">
      <c r="C543" s="27"/>
    </row>
    <row r="544" spans="3:3" ht="14.25" customHeight="1" x14ac:dyDescent="0.3">
      <c r="C544" s="27"/>
    </row>
    <row r="545" spans="3:3" ht="14.25" customHeight="1" x14ac:dyDescent="0.3">
      <c r="C545" s="27"/>
    </row>
    <row r="546" spans="3:3" ht="14.25" customHeight="1" x14ac:dyDescent="0.3">
      <c r="C546" s="27"/>
    </row>
    <row r="547" spans="3:3" ht="14.25" customHeight="1" x14ac:dyDescent="0.3">
      <c r="C547" s="27"/>
    </row>
    <row r="548" spans="3:3" ht="14.25" customHeight="1" x14ac:dyDescent="0.3">
      <c r="C548" s="27"/>
    </row>
    <row r="549" spans="3:3" ht="14.25" customHeight="1" x14ac:dyDescent="0.3">
      <c r="C549" s="27"/>
    </row>
    <row r="550" spans="3:3" ht="14.25" customHeight="1" x14ac:dyDescent="0.3">
      <c r="C550" s="27"/>
    </row>
    <row r="551" spans="3:3" ht="14.25" customHeight="1" x14ac:dyDescent="0.3">
      <c r="C551" s="27"/>
    </row>
    <row r="552" spans="3:3" ht="14.25" customHeight="1" x14ac:dyDescent="0.3">
      <c r="C552" s="27"/>
    </row>
    <row r="553" spans="3:3" ht="14.25" customHeight="1" x14ac:dyDescent="0.3">
      <c r="C553" s="27"/>
    </row>
    <row r="554" spans="3:3" ht="14.25" customHeight="1" x14ac:dyDescent="0.3">
      <c r="C554" s="27"/>
    </row>
    <row r="555" spans="3:3" ht="14.25" customHeight="1" x14ac:dyDescent="0.3">
      <c r="C555" s="27"/>
    </row>
    <row r="556" spans="3:3" ht="14.25" customHeight="1" x14ac:dyDescent="0.3">
      <c r="C556" s="27"/>
    </row>
    <row r="557" spans="3:3" ht="14.25" customHeight="1" x14ac:dyDescent="0.3">
      <c r="C557" s="27"/>
    </row>
    <row r="558" spans="3:3" ht="14.25" customHeight="1" x14ac:dyDescent="0.3">
      <c r="C558" s="27"/>
    </row>
    <row r="559" spans="3:3" ht="14.25" customHeight="1" x14ac:dyDescent="0.3">
      <c r="C559" s="27"/>
    </row>
    <row r="560" spans="3:3" ht="14.25" customHeight="1" x14ac:dyDescent="0.3">
      <c r="C560" s="27"/>
    </row>
    <row r="561" spans="3:3" ht="14.25" customHeight="1" x14ac:dyDescent="0.3">
      <c r="C561" s="27"/>
    </row>
    <row r="562" spans="3:3" ht="14.25" customHeight="1" x14ac:dyDescent="0.3">
      <c r="C562" s="27"/>
    </row>
    <row r="563" spans="3:3" ht="14.25" customHeight="1" x14ac:dyDescent="0.3">
      <c r="C563" s="27"/>
    </row>
    <row r="564" spans="3:3" ht="14.25" customHeight="1" x14ac:dyDescent="0.3">
      <c r="C564" s="27"/>
    </row>
    <row r="565" spans="3:3" ht="14.25" customHeight="1" x14ac:dyDescent="0.3">
      <c r="C565" s="27"/>
    </row>
    <row r="566" spans="3:3" ht="14.25" customHeight="1" x14ac:dyDescent="0.3">
      <c r="C566" s="27"/>
    </row>
    <row r="567" spans="3:3" ht="14.25" customHeight="1" x14ac:dyDescent="0.3">
      <c r="C567" s="27"/>
    </row>
    <row r="568" spans="3:3" ht="14.25" customHeight="1" x14ac:dyDescent="0.3">
      <c r="C568" s="27"/>
    </row>
    <row r="569" spans="3:3" ht="14.25" customHeight="1" x14ac:dyDescent="0.3">
      <c r="C569" s="27"/>
    </row>
    <row r="570" spans="3:3" ht="14.25" customHeight="1" x14ac:dyDescent="0.3">
      <c r="C570" s="27"/>
    </row>
    <row r="571" spans="3:3" ht="14.25" customHeight="1" x14ac:dyDescent="0.3">
      <c r="C571" s="27"/>
    </row>
    <row r="572" spans="3:3" ht="14.25" customHeight="1" x14ac:dyDescent="0.3">
      <c r="C572" s="27"/>
    </row>
    <row r="573" spans="3:3" ht="14.25" customHeight="1" x14ac:dyDescent="0.3">
      <c r="C573" s="27"/>
    </row>
    <row r="574" spans="3:3" ht="14.25" customHeight="1" x14ac:dyDescent="0.3">
      <c r="C574" s="27"/>
    </row>
    <row r="575" spans="3:3" ht="14.25" customHeight="1" x14ac:dyDescent="0.3">
      <c r="C575" s="27"/>
    </row>
    <row r="576" spans="3:3" ht="14.25" customHeight="1" x14ac:dyDescent="0.3">
      <c r="C576" s="27"/>
    </row>
    <row r="577" spans="3:3" ht="14.25" customHeight="1" x14ac:dyDescent="0.3">
      <c r="C577" s="27"/>
    </row>
    <row r="578" spans="3:3" ht="14.25" customHeight="1" x14ac:dyDescent="0.3">
      <c r="C578" s="27"/>
    </row>
    <row r="579" spans="3:3" ht="14.25" customHeight="1" x14ac:dyDescent="0.3">
      <c r="C579" s="27"/>
    </row>
    <row r="580" spans="3:3" ht="14.25" customHeight="1" x14ac:dyDescent="0.3">
      <c r="C580" s="27"/>
    </row>
    <row r="581" spans="3:3" ht="14.25" customHeight="1" x14ac:dyDescent="0.3">
      <c r="C581" s="27"/>
    </row>
    <row r="582" spans="3:3" ht="14.25" customHeight="1" x14ac:dyDescent="0.3">
      <c r="C582" s="27"/>
    </row>
    <row r="583" spans="3:3" ht="14.25" customHeight="1" x14ac:dyDescent="0.3">
      <c r="C583" s="27"/>
    </row>
    <row r="584" spans="3:3" ht="14.25" customHeight="1" x14ac:dyDescent="0.3">
      <c r="C584" s="27"/>
    </row>
    <row r="585" spans="3:3" ht="14.25" customHeight="1" x14ac:dyDescent="0.3">
      <c r="C585" s="27"/>
    </row>
    <row r="586" spans="3:3" ht="14.25" customHeight="1" x14ac:dyDescent="0.3">
      <c r="C586" s="27"/>
    </row>
    <row r="587" spans="3:3" ht="14.25" customHeight="1" x14ac:dyDescent="0.3">
      <c r="C587" s="27"/>
    </row>
    <row r="588" spans="3:3" ht="14.25" customHeight="1" x14ac:dyDescent="0.3">
      <c r="C588" s="27"/>
    </row>
    <row r="589" spans="3:3" ht="14.25" customHeight="1" x14ac:dyDescent="0.3">
      <c r="C589" s="27"/>
    </row>
    <row r="590" spans="3:3" ht="14.25" customHeight="1" x14ac:dyDescent="0.3">
      <c r="C590" s="27"/>
    </row>
    <row r="591" spans="3:3" ht="14.25" customHeight="1" x14ac:dyDescent="0.3">
      <c r="C591" s="27"/>
    </row>
    <row r="592" spans="3:3" ht="14.25" customHeight="1" x14ac:dyDescent="0.3">
      <c r="C592" s="27"/>
    </row>
    <row r="593" spans="3:3" ht="14.25" customHeight="1" x14ac:dyDescent="0.3">
      <c r="C593" s="27"/>
    </row>
    <row r="594" spans="3:3" ht="14.25" customHeight="1" x14ac:dyDescent="0.3">
      <c r="C594" s="27"/>
    </row>
    <row r="595" spans="3:3" ht="14.25" customHeight="1" x14ac:dyDescent="0.3">
      <c r="C595" s="27"/>
    </row>
    <row r="596" spans="3:3" ht="14.25" customHeight="1" x14ac:dyDescent="0.3">
      <c r="C596" s="27"/>
    </row>
    <row r="597" spans="3:3" ht="14.25" customHeight="1" x14ac:dyDescent="0.3">
      <c r="C597" s="27"/>
    </row>
    <row r="598" spans="3:3" ht="14.25" customHeight="1" x14ac:dyDescent="0.3">
      <c r="C598" s="27"/>
    </row>
    <row r="599" spans="3:3" ht="14.25" customHeight="1" x14ac:dyDescent="0.3">
      <c r="C599" s="27"/>
    </row>
    <row r="600" spans="3:3" ht="14.25" customHeight="1" x14ac:dyDescent="0.3">
      <c r="C600" s="27"/>
    </row>
    <row r="601" spans="3:3" ht="14.25" customHeight="1" x14ac:dyDescent="0.3">
      <c r="C601" s="27"/>
    </row>
    <row r="602" spans="3:3" ht="14.25" customHeight="1" x14ac:dyDescent="0.3">
      <c r="C602" s="27"/>
    </row>
    <row r="603" spans="3:3" ht="14.25" customHeight="1" x14ac:dyDescent="0.3">
      <c r="C603" s="27"/>
    </row>
    <row r="604" spans="3:3" ht="14.25" customHeight="1" x14ac:dyDescent="0.3">
      <c r="C604" s="27"/>
    </row>
    <row r="605" spans="3:3" ht="14.25" customHeight="1" x14ac:dyDescent="0.3">
      <c r="C605" s="27"/>
    </row>
    <row r="606" spans="3:3" ht="14.25" customHeight="1" x14ac:dyDescent="0.3">
      <c r="C606" s="27"/>
    </row>
    <row r="607" spans="3:3" ht="14.25" customHeight="1" x14ac:dyDescent="0.3">
      <c r="C607" s="27"/>
    </row>
    <row r="608" spans="3:3" ht="14.25" customHeight="1" x14ac:dyDescent="0.3">
      <c r="C608" s="27"/>
    </row>
    <row r="609" spans="3:3" ht="14.25" customHeight="1" x14ac:dyDescent="0.3">
      <c r="C609" s="27"/>
    </row>
    <row r="610" spans="3:3" ht="14.25" customHeight="1" x14ac:dyDescent="0.3">
      <c r="C610" s="27"/>
    </row>
    <row r="611" spans="3:3" ht="14.25" customHeight="1" x14ac:dyDescent="0.3">
      <c r="C611" s="27"/>
    </row>
    <row r="612" spans="3:3" ht="14.25" customHeight="1" x14ac:dyDescent="0.3">
      <c r="C612" s="27"/>
    </row>
    <row r="613" spans="3:3" ht="14.25" customHeight="1" x14ac:dyDescent="0.3">
      <c r="C613" s="27"/>
    </row>
    <row r="614" spans="3:3" ht="14.25" customHeight="1" x14ac:dyDescent="0.3">
      <c r="C614" s="27"/>
    </row>
    <row r="615" spans="3:3" ht="14.25" customHeight="1" x14ac:dyDescent="0.3">
      <c r="C615" s="27"/>
    </row>
    <row r="616" spans="3:3" ht="14.25" customHeight="1" x14ac:dyDescent="0.3">
      <c r="C616" s="27"/>
    </row>
    <row r="617" spans="3:3" ht="14.25" customHeight="1" x14ac:dyDescent="0.3">
      <c r="C617" s="27"/>
    </row>
    <row r="618" spans="3:3" ht="14.25" customHeight="1" x14ac:dyDescent="0.3">
      <c r="C618" s="27"/>
    </row>
    <row r="619" spans="3:3" ht="14.25" customHeight="1" x14ac:dyDescent="0.3">
      <c r="C619" s="27"/>
    </row>
    <row r="620" spans="3:3" ht="14.25" customHeight="1" x14ac:dyDescent="0.3">
      <c r="C620" s="27"/>
    </row>
    <row r="621" spans="3:3" ht="14.25" customHeight="1" x14ac:dyDescent="0.3">
      <c r="C621" s="27"/>
    </row>
    <row r="622" spans="3:3" ht="14.25" customHeight="1" x14ac:dyDescent="0.3">
      <c r="C622" s="27"/>
    </row>
    <row r="623" spans="3:3" ht="14.25" customHeight="1" x14ac:dyDescent="0.3">
      <c r="C623" s="27"/>
    </row>
    <row r="624" spans="3:3" ht="14.25" customHeight="1" x14ac:dyDescent="0.3">
      <c r="C624" s="27"/>
    </row>
    <row r="625" spans="3:3" ht="14.25" customHeight="1" x14ac:dyDescent="0.3">
      <c r="C625" s="27"/>
    </row>
    <row r="626" spans="3:3" ht="14.25" customHeight="1" x14ac:dyDescent="0.3">
      <c r="C626" s="27"/>
    </row>
    <row r="627" spans="3:3" ht="14.25" customHeight="1" x14ac:dyDescent="0.3">
      <c r="C627" s="27"/>
    </row>
    <row r="628" spans="3:3" ht="14.25" customHeight="1" x14ac:dyDescent="0.3">
      <c r="C628" s="27"/>
    </row>
    <row r="629" spans="3:3" ht="14.25" customHeight="1" x14ac:dyDescent="0.3">
      <c r="C629" s="27"/>
    </row>
    <row r="630" spans="3:3" ht="14.25" customHeight="1" x14ac:dyDescent="0.3">
      <c r="C630" s="27"/>
    </row>
    <row r="631" spans="3:3" ht="14.25" customHeight="1" x14ac:dyDescent="0.3">
      <c r="C631" s="27"/>
    </row>
    <row r="632" spans="3:3" ht="14.25" customHeight="1" x14ac:dyDescent="0.3">
      <c r="C632" s="27"/>
    </row>
    <row r="633" spans="3:3" ht="14.25" customHeight="1" x14ac:dyDescent="0.3">
      <c r="C633" s="27"/>
    </row>
    <row r="634" spans="3:3" ht="14.25" customHeight="1" x14ac:dyDescent="0.3">
      <c r="C634" s="27"/>
    </row>
    <row r="635" spans="3:3" ht="14.25" customHeight="1" x14ac:dyDescent="0.3">
      <c r="C635" s="27"/>
    </row>
    <row r="636" spans="3:3" ht="14.25" customHeight="1" x14ac:dyDescent="0.3">
      <c r="C636" s="27"/>
    </row>
    <row r="637" spans="3:3" ht="14.25" customHeight="1" x14ac:dyDescent="0.3">
      <c r="C637" s="27"/>
    </row>
    <row r="638" spans="3:3" ht="14.25" customHeight="1" x14ac:dyDescent="0.3">
      <c r="C638" s="27"/>
    </row>
    <row r="639" spans="3:3" ht="14.25" customHeight="1" x14ac:dyDescent="0.3">
      <c r="C639" s="27"/>
    </row>
    <row r="640" spans="3:3" ht="14.25" customHeight="1" x14ac:dyDescent="0.3">
      <c r="C640" s="27"/>
    </row>
    <row r="641" spans="3:3" ht="14.25" customHeight="1" x14ac:dyDescent="0.3">
      <c r="C641" s="27"/>
    </row>
    <row r="642" spans="3:3" ht="14.25" customHeight="1" x14ac:dyDescent="0.3">
      <c r="C642" s="27"/>
    </row>
    <row r="643" spans="3:3" ht="14.25" customHeight="1" x14ac:dyDescent="0.3">
      <c r="C643" s="27"/>
    </row>
    <row r="644" spans="3:3" ht="14.25" customHeight="1" x14ac:dyDescent="0.3">
      <c r="C644" s="27"/>
    </row>
    <row r="645" spans="3:3" ht="14.25" customHeight="1" x14ac:dyDescent="0.3">
      <c r="C645" s="27"/>
    </row>
    <row r="646" spans="3:3" ht="14.25" customHeight="1" x14ac:dyDescent="0.3">
      <c r="C646" s="27"/>
    </row>
    <row r="647" spans="3:3" ht="14.25" customHeight="1" x14ac:dyDescent="0.3">
      <c r="C647" s="27"/>
    </row>
    <row r="648" spans="3:3" ht="14.25" customHeight="1" x14ac:dyDescent="0.3">
      <c r="C648" s="27"/>
    </row>
    <row r="649" spans="3:3" ht="14.25" customHeight="1" x14ac:dyDescent="0.3">
      <c r="C649" s="27"/>
    </row>
    <row r="650" spans="3:3" ht="14.25" customHeight="1" x14ac:dyDescent="0.3">
      <c r="C650" s="27"/>
    </row>
    <row r="651" spans="3:3" ht="14.25" customHeight="1" x14ac:dyDescent="0.3">
      <c r="C651" s="27"/>
    </row>
    <row r="652" spans="3:3" ht="14.25" customHeight="1" x14ac:dyDescent="0.3">
      <c r="C652" s="27"/>
    </row>
    <row r="653" spans="3:3" ht="14.25" customHeight="1" x14ac:dyDescent="0.3">
      <c r="C653" s="27"/>
    </row>
    <row r="654" spans="3:3" ht="14.25" customHeight="1" x14ac:dyDescent="0.3">
      <c r="C654" s="27"/>
    </row>
    <row r="655" spans="3:3" ht="14.25" customHeight="1" x14ac:dyDescent="0.3">
      <c r="C655" s="27"/>
    </row>
    <row r="656" spans="3:3" ht="14.25" customHeight="1" x14ac:dyDescent="0.3">
      <c r="C656" s="27"/>
    </row>
    <row r="657" spans="3:3" ht="14.25" customHeight="1" x14ac:dyDescent="0.3">
      <c r="C657" s="27"/>
    </row>
    <row r="658" spans="3:3" ht="14.25" customHeight="1" x14ac:dyDescent="0.3">
      <c r="C658" s="27"/>
    </row>
    <row r="659" spans="3:3" ht="14.25" customHeight="1" x14ac:dyDescent="0.3">
      <c r="C659" s="27"/>
    </row>
    <row r="660" spans="3:3" ht="14.25" customHeight="1" x14ac:dyDescent="0.3">
      <c r="C660" s="27"/>
    </row>
    <row r="661" spans="3:3" ht="14.25" customHeight="1" x14ac:dyDescent="0.3">
      <c r="C661" s="27"/>
    </row>
    <row r="662" spans="3:3" ht="14.25" customHeight="1" x14ac:dyDescent="0.3">
      <c r="C662" s="27"/>
    </row>
    <row r="663" spans="3:3" ht="14.25" customHeight="1" x14ac:dyDescent="0.3">
      <c r="C663" s="27"/>
    </row>
    <row r="664" spans="3:3" ht="14.25" customHeight="1" x14ac:dyDescent="0.3">
      <c r="C664" s="27"/>
    </row>
    <row r="665" spans="3:3" ht="14.25" customHeight="1" x14ac:dyDescent="0.3">
      <c r="C665" s="27"/>
    </row>
    <row r="666" spans="3:3" ht="14.25" customHeight="1" x14ac:dyDescent="0.3">
      <c r="C666" s="27"/>
    </row>
    <row r="667" spans="3:3" ht="14.25" customHeight="1" x14ac:dyDescent="0.3">
      <c r="C667" s="27"/>
    </row>
    <row r="668" spans="3:3" ht="14.25" customHeight="1" x14ac:dyDescent="0.3">
      <c r="C668" s="27"/>
    </row>
    <row r="669" spans="3:3" ht="14.25" customHeight="1" x14ac:dyDescent="0.3">
      <c r="C669" s="27"/>
    </row>
    <row r="670" spans="3:3" ht="14.25" customHeight="1" x14ac:dyDescent="0.3">
      <c r="C670" s="27"/>
    </row>
    <row r="671" spans="3:3" ht="14.25" customHeight="1" x14ac:dyDescent="0.3">
      <c r="C671" s="27"/>
    </row>
    <row r="672" spans="3:3" ht="14.25" customHeight="1" x14ac:dyDescent="0.3">
      <c r="C672" s="27"/>
    </row>
    <row r="673" spans="3:3" ht="14.25" customHeight="1" x14ac:dyDescent="0.3">
      <c r="C673" s="27"/>
    </row>
    <row r="674" spans="3:3" ht="14.25" customHeight="1" x14ac:dyDescent="0.3">
      <c r="C674" s="27"/>
    </row>
    <row r="675" spans="3:3" ht="14.25" customHeight="1" x14ac:dyDescent="0.3">
      <c r="C675" s="27"/>
    </row>
    <row r="676" spans="3:3" ht="14.25" customHeight="1" x14ac:dyDescent="0.3">
      <c r="C676" s="27"/>
    </row>
    <row r="677" spans="3:3" ht="14.25" customHeight="1" x14ac:dyDescent="0.3">
      <c r="C677" s="27"/>
    </row>
    <row r="678" spans="3:3" ht="14.25" customHeight="1" x14ac:dyDescent="0.3">
      <c r="C678" s="27"/>
    </row>
    <row r="679" spans="3:3" ht="14.25" customHeight="1" x14ac:dyDescent="0.3">
      <c r="C679" s="27"/>
    </row>
    <row r="680" spans="3:3" ht="14.25" customHeight="1" x14ac:dyDescent="0.3">
      <c r="C680" s="27"/>
    </row>
    <row r="681" spans="3:3" ht="14.25" customHeight="1" x14ac:dyDescent="0.3">
      <c r="C681" s="27"/>
    </row>
    <row r="682" spans="3:3" ht="14.25" customHeight="1" x14ac:dyDescent="0.3">
      <c r="C682" s="27"/>
    </row>
    <row r="683" spans="3:3" ht="14.25" customHeight="1" x14ac:dyDescent="0.3">
      <c r="C683" s="27"/>
    </row>
    <row r="684" spans="3:3" ht="14.25" customHeight="1" x14ac:dyDescent="0.3">
      <c r="C684" s="27"/>
    </row>
    <row r="685" spans="3:3" ht="14.25" customHeight="1" x14ac:dyDescent="0.3">
      <c r="C685" s="27"/>
    </row>
    <row r="686" spans="3:3" ht="14.25" customHeight="1" x14ac:dyDescent="0.3">
      <c r="C686" s="27"/>
    </row>
    <row r="687" spans="3:3" ht="14.25" customHeight="1" x14ac:dyDescent="0.3">
      <c r="C687" s="27"/>
    </row>
    <row r="688" spans="3:3" ht="14.25" customHeight="1" x14ac:dyDescent="0.3">
      <c r="C688" s="27"/>
    </row>
    <row r="689" spans="3:3" ht="14.25" customHeight="1" x14ac:dyDescent="0.3">
      <c r="C689" s="27"/>
    </row>
    <row r="690" spans="3:3" ht="14.25" customHeight="1" x14ac:dyDescent="0.3">
      <c r="C690" s="27"/>
    </row>
    <row r="691" spans="3:3" ht="14.25" customHeight="1" x14ac:dyDescent="0.3">
      <c r="C691" s="27"/>
    </row>
    <row r="692" spans="3:3" ht="14.25" customHeight="1" x14ac:dyDescent="0.3">
      <c r="C692" s="27"/>
    </row>
    <row r="693" spans="3:3" ht="14.25" customHeight="1" x14ac:dyDescent="0.3">
      <c r="C693" s="27"/>
    </row>
    <row r="694" spans="3:3" ht="14.25" customHeight="1" x14ac:dyDescent="0.3">
      <c r="C694" s="27"/>
    </row>
    <row r="695" spans="3:3" ht="14.25" customHeight="1" x14ac:dyDescent="0.3">
      <c r="C695" s="27"/>
    </row>
    <row r="696" spans="3:3" ht="14.25" customHeight="1" x14ac:dyDescent="0.3">
      <c r="C696" s="27"/>
    </row>
    <row r="697" spans="3:3" ht="14.25" customHeight="1" x14ac:dyDescent="0.3">
      <c r="C697" s="27"/>
    </row>
    <row r="698" spans="3:3" ht="14.25" customHeight="1" x14ac:dyDescent="0.3">
      <c r="C698" s="27"/>
    </row>
    <row r="699" spans="3:3" ht="14.25" customHeight="1" x14ac:dyDescent="0.3">
      <c r="C699" s="27"/>
    </row>
    <row r="700" spans="3:3" ht="14.25" customHeight="1" x14ac:dyDescent="0.3">
      <c r="C700" s="27"/>
    </row>
    <row r="701" spans="3:3" ht="14.25" customHeight="1" x14ac:dyDescent="0.3">
      <c r="C701" s="27"/>
    </row>
    <row r="702" spans="3:3" ht="14.25" customHeight="1" x14ac:dyDescent="0.3">
      <c r="C702" s="27"/>
    </row>
    <row r="703" spans="3:3" ht="14.25" customHeight="1" x14ac:dyDescent="0.3">
      <c r="C703" s="27"/>
    </row>
    <row r="704" spans="3:3" ht="14.25" customHeight="1" x14ac:dyDescent="0.3">
      <c r="C704" s="27"/>
    </row>
    <row r="705" spans="3:3" ht="14.25" customHeight="1" x14ac:dyDescent="0.3">
      <c r="C705" s="27"/>
    </row>
    <row r="706" spans="3:3" ht="14.25" customHeight="1" x14ac:dyDescent="0.3">
      <c r="C706" s="27"/>
    </row>
    <row r="707" spans="3:3" ht="14.25" customHeight="1" x14ac:dyDescent="0.3">
      <c r="C707" s="27"/>
    </row>
    <row r="708" spans="3:3" ht="14.25" customHeight="1" x14ac:dyDescent="0.3">
      <c r="C708" s="27"/>
    </row>
    <row r="709" spans="3:3" ht="14.25" customHeight="1" x14ac:dyDescent="0.3">
      <c r="C709" s="27"/>
    </row>
    <row r="710" spans="3:3" ht="14.25" customHeight="1" x14ac:dyDescent="0.3">
      <c r="C710" s="27"/>
    </row>
    <row r="711" spans="3:3" ht="14.25" customHeight="1" x14ac:dyDescent="0.3">
      <c r="C711" s="27"/>
    </row>
    <row r="712" spans="3:3" ht="14.25" customHeight="1" x14ac:dyDescent="0.3">
      <c r="C712" s="27"/>
    </row>
    <row r="713" spans="3:3" ht="14.25" customHeight="1" x14ac:dyDescent="0.3">
      <c r="C713" s="27"/>
    </row>
    <row r="714" spans="3:3" ht="14.25" customHeight="1" x14ac:dyDescent="0.3">
      <c r="C714" s="27"/>
    </row>
    <row r="715" spans="3:3" ht="14.25" customHeight="1" x14ac:dyDescent="0.3">
      <c r="C715" s="27"/>
    </row>
    <row r="716" spans="3:3" ht="14.25" customHeight="1" x14ac:dyDescent="0.3">
      <c r="C716" s="27"/>
    </row>
    <row r="717" spans="3:3" ht="14.25" customHeight="1" x14ac:dyDescent="0.3">
      <c r="C717" s="27"/>
    </row>
    <row r="718" spans="3:3" ht="14.25" customHeight="1" x14ac:dyDescent="0.3">
      <c r="C718" s="27"/>
    </row>
    <row r="719" spans="3:3" ht="14.25" customHeight="1" x14ac:dyDescent="0.3">
      <c r="C719" s="27"/>
    </row>
    <row r="720" spans="3:3" ht="14.25" customHeight="1" x14ac:dyDescent="0.3">
      <c r="C720" s="27"/>
    </row>
    <row r="721" spans="3:3" ht="14.25" customHeight="1" x14ac:dyDescent="0.3">
      <c r="C721" s="27"/>
    </row>
    <row r="722" spans="3:3" ht="14.25" customHeight="1" x14ac:dyDescent="0.3">
      <c r="C722" s="27"/>
    </row>
    <row r="723" spans="3:3" ht="14.25" customHeight="1" x14ac:dyDescent="0.3">
      <c r="C723" s="27"/>
    </row>
    <row r="724" spans="3:3" ht="14.25" customHeight="1" x14ac:dyDescent="0.3">
      <c r="C724" s="27"/>
    </row>
    <row r="725" spans="3:3" ht="14.25" customHeight="1" x14ac:dyDescent="0.3">
      <c r="C725" s="27"/>
    </row>
    <row r="726" spans="3:3" ht="14.25" customHeight="1" x14ac:dyDescent="0.3">
      <c r="C726" s="27"/>
    </row>
    <row r="727" spans="3:3" ht="14.25" customHeight="1" x14ac:dyDescent="0.3">
      <c r="C727" s="27"/>
    </row>
    <row r="728" spans="3:3" ht="14.25" customHeight="1" x14ac:dyDescent="0.3">
      <c r="C728" s="27"/>
    </row>
    <row r="729" spans="3:3" ht="14.25" customHeight="1" x14ac:dyDescent="0.3">
      <c r="C729" s="27"/>
    </row>
    <row r="730" spans="3:3" ht="14.25" customHeight="1" x14ac:dyDescent="0.3">
      <c r="C730" s="27"/>
    </row>
    <row r="731" spans="3:3" ht="14.25" customHeight="1" x14ac:dyDescent="0.3">
      <c r="C731" s="27"/>
    </row>
    <row r="732" spans="3:3" ht="14.25" customHeight="1" x14ac:dyDescent="0.3">
      <c r="C732" s="27"/>
    </row>
    <row r="733" spans="3:3" ht="14.25" customHeight="1" x14ac:dyDescent="0.3">
      <c r="C733" s="27"/>
    </row>
    <row r="734" spans="3:3" ht="14.25" customHeight="1" x14ac:dyDescent="0.3">
      <c r="C734" s="27"/>
    </row>
    <row r="735" spans="3:3" ht="14.25" customHeight="1" x14ac:dyDescent="0.3">
      <c r="C735" s="27"/>
    </row>
    <row r="736" spans="3:3" ht="14.25" customHeight="1" x14ac:dyDescent="0.3">
      <c r="C736" s="27"/>
    </row>
    <row r="737" spans="3:3" ht="14.25" customHeight="1" x14ac:dyDescent="0.3">
      <c r="C737" s="27"/>
    </row>
    <row r="738" spans="3:3" ht="14.25" customHeight="1" x14ac:dyDescent="0.3">
      <c r="C738" s="27"/>
    </row>
    <row r="739" spans="3:3" ht="14.25" customHeight="1" x14ac:dyDescent="0.3">
      <c r="C739" s="27"/>
    </row>
    <row r="740" spans="3:3" ht="14.25" customHeight="1" x14ac:dyDescent="0.3">
      <c r="C740" s="27"/>
    </row>
    <row r="741" spans="3:3" ht="14.25" customHeight="1" x14ac:dyDescent="0.3">
      <c r="C741" s="27"/>
    </row>
    <row r="742" spans="3:3" ht="14.25" customHeight="1" x14ac:dyDescent="0.3">
      <c r="C742" s="27"/>
    </row>
    <row r="743" spans="3:3" ht="14.25" customHeight="1" x14ac:dyDescent="0.3">
      <c r="C743" s="27"/>
    </row>
    <row r="744" spans="3:3" ht="14.25" customHeight="1" x14ac:dyDescent="0.3">
      <c r="C744" s="27"/>
    </row>
    <row r="745" spans="3:3" ht="14.25" customHeight="1" x14ac:dyDescent="0.3">
      <c r="C745" s="27"/>
    </row>
    <row r="746" spans="3:3" ht="14.25" customHeight="1" x14ac:dyDescent="0.3">
      <c r="C746" s="27"/>
    </row>
    <row r="747" spans="3:3" ht="14.25" customHeight="1" x14ac:dyDescent="0.3">
      <c r="C747" s="27"/>
    </row>
    <row r="748" spans="3:3" ht="14.25" customHeight="1" x14ac:dyDescent="0.3">
      <c r="C748" s="27"/>
    </row>
    <row r="749" spans="3:3" ht="14.25" customHeight="1" x14ac:dyDescent="0.3">
      <c r="C749" s="27"/>
    </row>
    <row r="750" spans="3:3" ht="14.25" customHeight="1" x14ac:dyDescent="0.3">
      <c r="C750" s="27"/>
    </row>
    <row r="751" spans="3:3" ht="14.25" customHeight="1" x14ac:dyDescent="0.3">
      <c r="C751" s="27"/>
    </row>
    <row r="752" spans="3:3" ht="14.25" customHeight="1" x14ac:dyDescent="0.3">
      <c r="C752" s="27"/>
    </row>
    <row r="753" spans="3:3" ht="14.25" customHeight="1" x14ac:dyDescent="0.3">
      <c r="C753" s="27"/>
    </row>
    <row r="754" spans="3:3" ht="14.25" customHeight="1" x14ac:dyDescent="0.3">
      <c r="C754" s="27"/>
    </row>
    <row r="755" spans="3:3" ht="14.25" customHeight="1" x14ac:dyDescent="0.3">
      <c r="C755" s="27"/>
    </row>
    <row r="756" spans="3:3" ht="14.25" customHeight="1" x14ac:dyDescent="0.3">
      <c r="C756" s="27"/>
    </row>
    <row r="757" spans="3:3" ht="14.25" customHeight="1" x14ac:dyDescent="0.3">
      <c r="C757" s="27"/>
    </row>
    <row r="758" spans="3:3" ht="14.25" customHeight="1" x14ac:dyDescent="0.3">
      <c r="C758" s="27"/>
    </row>
    <row r="759" spans="3:3" ht="14.25" customHeight="1" x14ac:dyDescent="0.3">
      <c r="C759" s="27"/>
    </row>
    <row r="760" spans="3:3" ht="14.25" customHeight="1" x14ac:dyDescent="0.3">
      <c r="C760" s="27"/>
    </row>
    <row r="761" spans="3:3" ht="14.25" customHeight="1" x14ac:dyDescent="0.3">
      <c r="C761" s="27"/>
    </row>
    <row r="762" spans="3:3" ht="14.25" customHeight="1" x14ac:dyDescent="0.3">
      <c r="C762" s="27"/>
    </row>
    <row r="763" spans="3:3" ht="14.25" customHeight="1" x14ac:dyDescent="0.3">
      <c r="C763" s="27"/>
    </row>
    <row r="764" spans="3:3" ht="14.25" customHeight="1" x14ac:dyDescent="0.3">
      <c r="C764" s="27"/>
    </row>
    <row r="765" spans="3:3" ht="14.25" customHeight="1" x14ac:dyDescent="0.3">
      <c r="C765" s="27"/>
    </row>
    <row r="766" spans="3:3" ht="14.25" customHeight="1" x14ac:dyDescent="0.3">
      <c r="C766" s="27"/>
    </row>
    <row r="767" spans="3:3" ht="14.25" customHeight="1" x14ac:dyDescent="0.3">
      <c r="C767" s="27"/>
    </row>
    <row r="768" spans="3:3" ht="14.25" customHeight="1" x14ac:dyDescent="0.3">
      <c r="C768" s="27"/>
    </row>
    <row r="769" spans="3:3" ht="14.25" customHeight="1" x14ac:dyDescent="0.3">
      <c r="C769" s="27"/>
    </row>
    <row r="770" spans="3:3" ht="14.25" customHeight="1" x14ac:dyDescent="0.3">
      <c r="C770" s="27"/>
    </row>
    <row r="771" spans="3:3" ht="14.25" customHeight="1" x14ac:dyDescent="0.3">
      <c r="C771" s="27"/>
    </row>
    <row r="772" spans="3:3" ht="14.25" customHeight="1" x14ac:dyDescent="0.3">
      <c r="C772" s="27"/>
    </row>
    <row r="773" spans="3:3" ht="14.25" customHeight="1" x14ac:dyDescent="0.3">
      <c r="C773" s="27"/>
    </row>
    <row r="774" spans="3:3" ht="14.25" customHeight="1" x14ac:dyDescent="0.3">
      <c r="C774" s="27"/>
    </row>
    <row r="775" spans="3:3" ht="14.25" customHeight="1" x14ac:dyDescent="0.3">
      <c r="C775" s="27"/>
    </row>
    <row r="776" spans="3:3" ht="14.25" customHeight="1" x14ac:dyDescent="0.3">
      <c r="C776" s="27"/>
    </row>
    <row r="777" spans="3:3" ht="14.25" customHeight="1" x14ac:dyDescent="0.3">
      <c r="C777" s="27"/>
    </row>
    <row r="778" spans="3:3" ht="14.25" customHeight="1" x14ac:dyDescent="0.3">
      <c r="C778" s="27"/>
    </row>
    <row r="779" spans="3:3" ht="14.25" customHeight="1" x14ac:dyDescent="0.3">
      <c r="C779" s="27"/>
    </row>
    <row r="780" spans="3:3" ht="14.25" customHeight="1" x14ac:dyDescent="0.3">
      <c r="C780" s="27"/>
    </row>
    <row r="781" spans="3:3" ht="14.25" customHeight="1" x14ac:dyDescent="0.3">
      <c r="C781" s="27"/>
    </row>
    <row r="782" spans="3:3" ht="14.25" customHeight="1" x14ac:dyDescent="0.3">
      <c r="C782" s="27"/>
    </row>
    <row r="783" spans="3:3" ht="14.25" customHeight="1" x14ac:dyDescent="0.3">
      <c r="C783" s="27"/>
    </row>
    <row r="784" spans="3:3" ht="14.25" customHeight="1" x14ac:dyDescent="0.3">
      <c r="C784" s="27"/>
    </row>
    <row r="785" spans="3:3" ht="14.25" customHeight="1" x14ac:dyDescent="0.3">
      <c r="C785" s="27"/>
    </row>
    <row r="786" spans="3:3" ht="14.25" customHeight="1" x14ac:dyDescent="0.3">
      <c r="C786" s="27"/>
    </row>
    <row r="787" spans="3:3" ht="14.25" customHeight="1" x14ac:dyDescent="0.3">
      <c r="C787" s="27"/>
    </row>
    <row r="788" spans="3:3" ht="14.25" customHeight="1" x14ac:dyDescent="0.3">
      <c r="C788" s="27"/>
    </row>
    <row r="789" spans="3:3" ht="14.25" customHeight="1" x14ac:dyDescent="0.3">
      <c r="C789" s="27"/>
    </row>
    <row r="790" spans="3:3" ht="14.25" customHeight="1" x14ac:dyDescent="0.3">
      <c r="C790" s="27"/>
    </row>
    <row r="791" spans="3:3" ht="14.25" customHeight="1" x14ac:dyDescent="0.3">
      <c r="C791" s="27"/>
    </row>
    <row r="792" spans="3:3" ht="14.25" customHeight="1" x14ac:dyDescent="0.3">
      <c r="C792" s="27"/>
    </row>
    <row r="793" spans="3:3" ht="14.25" customHeight="1" x14ac:dyDescent="0.3">
      <c r="C793" s="27"/>
    </row>
    <row r="794" spans="3:3" ht="14.25" customHeight="1" x14ac:dyDescent="0.3">
      <c r="C794" s="27"/>
    </row>
    <row r="795" spans="3:3" ht="14.25" customHeight="1" x14ac:dyDescent="0.3">
      <c r="C795" s="27"/>
    </row>
    <row r="796" spans="3:3" ht="14.25" customHeight="1" x14ac:dyDescent="0.3">
      <c r="C796" s="27"/>
    </row>
    <row r="797" spans="3:3" ht="14.25" customHeight="1" x14ac:dyDescent="0.3">
      <c r="C797" s="27"/>
    </row>
    <row r="798" spans="3:3" ht="14.25" customHeight="1" x14ac:dyDescent="0.3">
      <c r="C798" s="27"/>
    </row>
    <row r="799" spans="3:3" ht="14.25" customHeight="1" x14ac:dyDescent="0.3">
      <c r="C799" s="27"/>
    </row>
    <row r="800" spans="3:3" ht="14.25" customHeight="1" x14ac:dyDescent="0.3">
      <c r="C800" s="27"/>
    </row>
    <row r="801" spans="3:3" ht="14.25" customHeight="1" x14ac:dyDescent="0.3">
      <c r="C801" s="27"/>
    </row>
    <row r="802" spans="3:3" ht="14.25" customHeight="1" x14ac:dyDescent="0.3">
      <c r="C802" s="27"/>
    </row>
    <row r="803" spans="3:3" ht="14.25" customHeight="1" x14ac:dyDescent="0.3">
      <c r="C803" s="27"/>
    </row>
    <row r="804" spans="3:3" ht="14.25" customHeight="1" x14ac:dyDescent="0.3">
      <c r="C804" s="27"/>
    </row>
    <row r="805" spans="3:3" ht="14.25" customHeight="1" x14ac:dyDescent="0.3">
      <c r="C805" s="27"/>
    </row>
    <row r="806" spans="3:3" ht="14.25" customHeight="1" x14ac:dyDescent="0.3">
      <c r="C806" s="27"/>
    </row>
    <row r="807" spans="3:3" ht="14.25" customHeight="1" x14ac:dyDescent="0.3">
      <c r="C807" s="27"/>
    </row>
    <row r="808" spans="3:3" ht="14.25" customHeight="1" x14ac:dyDescent="0.3">
      <c r="C808" s="27"/>
    </row>
    <row r="809" spans="3:3" ht="14.25" customHeight="1" x14ac:dyDescent="0.3">
      <c r="C809" s="27"/>
    </row>
    <row r="810" spans="3:3" ht="14.25" customHeight="1" x14ac:dyDescent="0.3">
      <c r="C810" s="27"/>
    </row>
    <row r="811" spans="3:3" ht="14.25" customHeight="1" x14ac:dyDescent="0.3">
      <c r="C811" s="27"/>
    </row>
    <row r="812" spans="3:3" ht="14.25" customHeight="1" x14ac:dyDescent="0.3">
      <c r="C812" s="27"/>
    </row>
    <row r="813" spans="3:3" ht="14.25" customHeight="1" x14ac:dyDescent="0.3">
      <c r="C813" s="27"/>
    </row>
    <row r="814" spans="3:3" ht="14.25" customHeight="1" x14ac:dyDescent="0.3">
      <c r="C814" s="27"/>
    </row>
    <row r="815" spans="3:3" ht="14.25" customHeight="1" x14ac:dyDescent="0.3">
      <c r="C815" s="27"/>
    </row>
    <row r="816" spans="3:3" ht="14.25" customHeight="1" x14ac:dyDescent="0.3">
      <c r="C816" s="27"/>
    </row>
    <row r="817" spans="3:3" ht="14.25" customHeight="1" x14ac:dyDescent="0.3">
      <c r="C817" s="27"/>
    </row>
    <row r="818" spans="3:3" ht="14.25" customHeight="1" x14ac:dyDescent="0.3">
      <c r="C818" s="27"/>
    </row>
    <row r="819" spans="3:3" ht="14.25" customHeight="1" x14ac:dyDescent="0.3">
      <c r="C819" s="27"/>
    </row>
    <row r="820" spans="3:3" ht="14.25" customHeight="1" x14ac:dyDescent="0.3">
      <c r="C820" s="27"/>
    </row>
    <row r="821" spans="3:3" ht="14.25" customHeight="1" x14ac:dyDescent="0.3">
      <c r="C821" s="27"/>
    </row>
    <row r="822" spans="3:3" ht="14.25" customHeight="1" x14ac:dyDescent="0.3">
      <c r="C822" s="27"/>
    </row>
    <row r="823" spans="3:3" ht="14.25" customHeight="1" x14ac:dyDescent="0.3">
      <c r="C823" s="27"/>
    </row>
    <row r="824" spans="3:3" ht="14.25" customHeight="1" x14ac:dyDescent="0.3">
      <c r="C824" s="27"/>
    </row>
    <row r="825" spans="3:3" ht="14.25" customHeight="1" x14ac:dyDescent="0.3">
      <c r="C825" s="27"/>
    </row>
    <row r="826" spans="3:3" ht="14.25" customHeight="1" x14ac:dyDescent="0.3">
      <c r="C826" s="27"/>
    </row>
    <row r="827" spans="3:3" ht="14.25" customHeight="1" x14ac:dyDescent="0.3">
      <c r="C827" s="27"/>
    </row>
    <row r="828" spans="3:3" ht="14.25" customHeight="1" x14ac:dyDescent="0.3">
      <c r="C828" s="27"/>
    </row>
    <row r="829" spans="3:3" ht="14.25" customHeight="1" x14ac:dyDescent="0.3">
      <c r="C829" s="27"/>
    </row>
    <row r="830" spans="3:3" ht="14.25" customHeight="1" x14ac:dyDescent="0.3">
      <c r="C830" s="27"/>
    </row>
    <row r="831" spans="3:3" ht="14.25" customHeight="1" x14ac:dyDescent="0.3">
      <c r="C831" s="27"/>
    </row>
    <row r="832" spans="3:3" ht="14.25" customHeight="1" x14ac:dyDescent="0.3">
      <c r="C832" s="27"/>
    </row>
    <row r="833" spans="3:3" ht="14.25" customHeight="1" x14ac:dyDescent="0.3">
      <c r="C833" s="27"/>
    </row>
    <row r="834" spans="3:3" ht="14.25" customHeight="1" x14ac:dyDescent="0.3">
      <c r="C834" s="27"/>
    </row>
    <row r="835" spans="3:3" ht="14.25" customHeight="1" x14ac:dyDescent="0.3">
      <c r="C835" s="27"/>
    </row>
    <row r="836" spans="3:3" ht="14.25" customHeight="1" x14ac:dyDescent="0.3">
      <c r="C836" s="27"/>
    </row>
    <row r="837" spans="3:3" ht="14.25" customHeight="1" x14ac:dyDescent="0.3">
      <c r="C837" s="27"/>
    </row>
    <row r="838" spans="3:3" ht="14.25" customHeight="1" x14ac:dyDescent="0.3">
      <c r="C838" s="27"/>
    </row>
    <row r="839" spans="3:3" ht="14.25" customHeight="1" x14ac:dyDescent="0.3">
      <c r="C839" s="27"/>
    </row>
    <row r="840" spans="3:3" ht="14.25" customHeight="1" x14ac:dyDescent="0.3">
      <c r="C840" s="27"/>
    </row>
    <row r="841" spans="3:3" ht="14.25" customHeight="1" x14ac:dyDescent="0.3">
      <c r="C841" s="27"/>
    </row>
    <row r="842" spans="3:3" ht="14.25" customHeight="1" x14ac:dyDescent="0.3">
      <c r="C842" s="27"/>
    </row>
    <row r="843" spans="3:3" ht="14.25" customHeight="1" x14ac:dyDescent="0.3">
      <c r="C843" s="27"/>
    </row>
    <row r="844" spans="3:3" ht="14.25" customHeight="1" x14ac:dyDescent="0.3">
      <c r="C844" s="27"/>
    </row>
    <row r="845" spans="3:3" ht="14.25" customHeight="1" x14ac:dyDescent="0.3">
      <c r="C845" s="27"/>
    </row>
    <row r="846" spans="3:3" ht="14.25" customHeight="1" x14ac:dyDescent="0.3">
      <c r="C846" s="27"/>
    </row>
    <row r="847" spans="3:3" ht="14.25" customHeight="1" x14ac:dyDescent="0.3">
      <c r="C847" s="27"/>
    </row>
    <row r="848" spans="3:3" ht="14.25" customHeight="1" x14ac:dyDescent="0.3">
      <c r="C848" s="27"/>
    </row>
    <row r="849" spans="3:3" ht="14.25" customHeight="1" x14ac:dyDescent="0.3">
      <c r="C849" s="27"/>
    </row>
    <row r="850" spans="3:3" ht="14.25" customHeight="1" x14ac:dyDescent="0.3">
      <c r="C850" s="27"/>
    </row>
    <row r="851" spans="3:3" ht="14.25" customHeight="1" x14ac:dyDescent="0.3">
      <c r="C851" s="27"/>
    </row>
    <row r="852" spans="3:3" ht="14.25" customHeight="1" x14ac:dyDescent="0.3">
      <c r="C852" s="27"/>
    </row>
    <row r="853" spans="3:3" ht="14.25" customHeight="1" x14ac:dyDescent="0.3">
      <c r="C853" s="27"/>
    </row>
    <row r="854" spans="3:3" ht="14.25" customHeight="1" x14ac:dyDescent="0.3">
      <c r="C854" s="27"/>
    </row>
    <row r="855" spans="3:3" ht="14.25" customHeight="1" x14ac:dyDescent="0.3">
      <c r="C855" s="27"/>
    </row>
    <row r="856" spans="3:3" ht="14.25" customHeight="1" x14ac:dyDescent="0.3">
      <c r="C856" s="27"/>
    </row>
    <row r="857" spans="3:3" ht="14.25" customHeight="1" x14ac:dyDescent="0.3">
      <c r="C857" s="27"/>
    </row>
    <row r="858" spans="3:3" ht="14.25" customHeight="1" x14ac:dyDescent="0.3">
      <c r="C858" s="27"/>
    </row>
    <row r="859" spans="3:3" ht="14.25" customHeight="1" x14ac:dyDescent="0.3">
      <c r="C859" s="27"/>
    </row>
    <row r="860" spans="3:3" ht="14.25" customHeight="1" x14ac:dyDescent="0.3">
      <c r="C860" s="27"/>
    </row>
    <row r="861" spans="3:3" ht="14.25" customHeight="1" x14ac:dyDescent="0.3">
      <c r="C861" s="27"/>
    </row>
    <row r="862" spans="3:3" ht="14.25" customHeight="1" x14ac:dyDescent="0.3">
      <c r="C862" s="27"/>
    </row>
    <row r="863" spans="3:3" ht="14.25" customHeight="1" x14ac:dyDescent="0.3">
      <c r="C863" s="27"/>
    </row>
    <row r="864" spans="3:3" ht="14.25" customHeight="1" x14ac:dyDescent="0.3">
      <c r="C864" s="27"/>
    </row>
    <row r="865" spans="3:3" ht="14.25" customHeight="1" x14ac:dyDescent="0.3">
      <c r="C865" s="27"/>
    </row>
    <row r="866" spans="3:3" ht="14.25" customHeight="1" x14ac:dyDescent="0.3">
      <c r="C866" s="27"/>
    </row>
    <row r="867" spans="3:3" ht="14.25" customHeight="1" x14ac:dyDescent="0.3">
      <c r="C867" s="27"/>
    </row>
    <row r="868" spans="3:3" ht="14.25" customHeight="1" x14ac:dyDescent="0.3">
      <c r="C868" s="27"/>
    </row>
    <row r="869" spans="3:3" ht="14.25" customHeight="1" x14ac:dyDescent="0.3">
      <c r="C869" s="27"/>
    </row>
    <row r="870" spans="3:3" ht="14.25" customHeight="1" x14ac:dyDescent="0.3">
      <c r="C870" s="27"/>
    </row>
    <row r="871" spans="3:3" ht="14.25" customHeight="1" x14ac:dyDescent="0.3">
      <c r="C871" s="27"/>
    </row>
    <row r="872" spans="3:3" ht="14.25" customHeight="1" x14ac:dyDescent="0.3">
      <c r="C872" s="27"/>
    </row>
    <row r="873" spans="3:3" ht="14.25" customHeight="1" x14ac:dyDescent="0.3">
      <c r="C873" s="27"/>
    </row>
    <row r="874" spans="3:3" ht="14.25" customHeight="1" x14ac:dyDescent="0.3">
      <c r="C874" s="27"/>
    </row>
    <row r="875" spans="3:3" ht="14.25" customHeight="1" x14ac:dyDescent="0.3">
      <c r="C875" s="27"/>
    </row>
    <row r="876" spans="3:3" ht="14.25" customHeight="1" x14ac:dyDescent="0.3">
      <c r="C876" s="27"/>
    </row>
    <row r="877" spans="3:3" ht="14.25" customHeight="1" x14ac:dyDescent="0.3">
      <c r="C877" s="27"/>
    </row>
    <row r="878" spans="3:3" ht="14.25" customHeight="1" x14ac:dyDescent="0.3">
      <c r="C878" s="27"/>
    </row>
    <row r="879" spans="3:3" ht="14.25" customHeight="1" x14ac:dyDescent="0.3">
      <c r="C879" s="27"/>
    </row>
    <row r="880" spans="3:3" ht="14.25" customHeight="1" x14ac:dyDescent="0.3">
      <c r="C880" s="27"/>
    </row>
    <row r="881" spans="3:3" ht="14.25" customHeight="1" x14ac:dyDescent="0.3">
      <c r="C881" s="27"/>
    </row>
    <row r="882" spans="3:3" ht="14.25" customHeight="1" x14ac:dyDescent="0.3">
      <c r="C882" s="27"/>
    </row>
    <row r="883" spans="3:3" ht="14.25" customHeight="1" x14ac:dyDescent="0.3">
      <c r="C883" s="27"/>
    </row>
    <row r="884" spans="3:3" ht="14.25" customHeight="1" x14ac:dyDescent="0.3">
      <c r="C884" s="27"/>
    </row>
    <row r="885" spans="3:3" ht="14.25" customHeight="1" x14ac:dyDescent="0.3">
      <c r="C885" s="27"/>
    </row>
    <row r="886" spans="3:3" ht="14.25" customHeight="1" x14ac:dyDescent="0.3">
      <c r="C886" s="27"/>
    </row>
    <row r="887" spans="3:3" ht="14.25" customHeight="1" x14ac:dyDescent="0.3">
      <c r="C887" s="27"/>
    </row>
    <row r="888" spans="3:3" ht="14.25" customHeight="1" x14ac:dyDescent="0.3">
      <c r="C888" s="27"/>
    </row>
    <row r="889" spans="3:3" ht="14.25" customHeight="1" x14ac:dyDescent="0.3">
      <c r="C889" s="27"/>
    </row>
    <row r="890" spans="3:3" ht="14.25" customHeight="1" x14ac:dyDescent="0.3">
      <c r="C890" s="27"/>
    </row>
    <row r="891" spans="3:3" ht="14.25" customHeight="1" x14ac:dyDescent="0.3">
      <c r="C891" s="27"/>
    </row>
    <row r="892" spans="3:3" ht="14.25" customHeight="1" x14ac:dyDescent="0.3">
      <c r="C892" s="27"/>
    </row>
    <row r="893" spans="3:3" ht="14.25" customHeight="1" x14ac:dyDescent="0.3">
      <c r="C893" s="27"/>
    </row>
    <row r="894" spans="3:3" ht="14.25" customHeight="1" x14ac:dyDescent="0.3">
      <c r="C894" s="27"/>
    </row>
    <row r="895" spans="3:3" ht="14.25" customHeight="1" x14ac:dyDescent="0.3">
      <c r="C895" s="27"/>
    </row>
    <row r="896" spans="3:3" ht="14.25" customHeight="1" x14ac:dyDescent="0.3">
      <c r="C896" s="27"/>
    </row>
    <row r="897" spans="3:3" ht="14.25" customHeight="1" x14ac:dyDescent="0.3">
      <c r="C897" s="27"/>
    </row>
    <row r="898" spans="3:3" ht="14.25" customHeight="1" x14ac:dyDescent="0.3">
      <c r="C898" s="27"/>
    </row>
    <row r="899" spans="3:3" ht="14.25" customHeight="1" x14ac:dyDescent="0.3">
      <c r="C899" s="27"/>
    </row>
    <row r="900" spans="3:3" ht="14.25" customHeight="1" x14ac:dyDescent="0.3">
      <c r="C900" s="27"/>
    </row>
    <row r="901" spans="3:3" ht="14.25" customHeight="1" x14ac:dyDescent="0.3">
      <c r="C901" s="27"/>
    </row>
    <row r="902" spans="3:3" ht="14.25" customHeight="1" x14ac:dyDescent="0.3">
      <c r="C902" s="27"/>
    </row>
    <row r="903" spans="3:3" ht="14.25" customHeight="1" x14ac:dyDescent="0.3">
      <c r="C903" s="27"/>
    </row>
    <row r="904" spans="3:3" ht="14.25" customHeight="1" x14ac:dyDescent="0.3">
      <c r="C904" s="27"/>
    </row>
    <row r="905" spans="3:3" ht="14.25" customHeight="1" x14ac:dyDescent="0.3">
      <c r="C905" s="27"/>
    </row>
    <row r="906" spans="3:3" ht="14.25" customHeight="1" x14ac:dyDescent="0.3">
      <c r="C906" s="27"/>
    </row>
    <row r="907" spans="3:3" ht="14.25" customHeight="1" x14ac:dyDescent="0.3">
      <c r="C907" s="27"/>
    </row>
    <row r="908" spans="3:3" ht="14.25" customHeight="1" x14ac:dyDescent="0.3">
      <c r="C908" s="27"/>
    </row>
    <row r="909" spans="3:3" ht="14.25" customHeight="1" x14ac:dyDescent="0.3">
      <c r="C909" s="27"/>
    </row>
    <row r="910" spans="3:3" ht="14.25" customHeight="1" x14ac:dyDescent="0.3">
      <c r="C910" s="27"/>
    </row>
    <row r="911" spans="3:3" ht="14.25" customHeight="1" x14ac:dyDescent="0.3">
      <c r="C911" s="27"/>
    </row>
    <row r="912" spans="3:3" ht="14.25" customHeight="1" x14ac:dyDescent="0.3">
      <c r="C912" s="27"/>
    </row>
    <row r="913" spans="3:3" ht="14.25" customHeight="1" x14ac:dyDescent="0.3">
      <c r="C913" s="27"/>
    </row>
    <row r="914" spans="3:3" ht="14.25" customHeight="1" x14ac:dyDescent="0.3">
      <c r="C914" s="27"/>
    </row>
    <row r="915" spans="3:3" ht="14.25" customHeight="1" x14ac:dyDescent="0.3">
      <c r="C915" s="27"/>
    </row>
    <row r="916" spans="3:3" ht="14.25" customHeight="1" x14ac:dyDescent="0.3">
      <c r="C916" s="27"/>
    </row>
    <row r="917" spans="3:3" ht="14.25" customHeight="1" x14ac:dyDescent="0.3">
      <c r="C917" s="27"/>
    </row>
    <row r="918" spans="3:3" ht="14.25" customHeight="1" x14ac:dyDescent="0.3">
      <c r="C918" s="27"/>
    </row>
    <row r="919" spans="3:3" ht="14.25" customHeight="1" x14ac:dyDescent="0.3">
      <c r="C919" s="27"/>
    </row>
    <row r="920" spans="3:3" ht="14.25" customHeight="1" x14ac:dyDescent="0.3">
      <c r="C920" s="27"/>
    </row>
    <row r="921" spans="3:3" ht="14.25" customHeight="1" x14ac:dyDescent="0.3">
      <c r="C921" s="27"/>
    </row>
    <row r="922" spans="3:3" ht="14.25" customHeight="1" x14ac:dyDescent="0.3">
      <c r="C922" s="27"/>
    </row>
    <row r="923" spans="3:3" ht="14.25" customHeight="1" x14ac:dyDescent="0.3">
      <c r="C923" s="27"/>
    </row>
    <row r="924" spans="3:3" ht="14.25" customHeight="1" x14ac:dyDescent="0.3">
      <c r="C924" s="27"/>
    </row>
    <row r="925" spans="3:3" ht="14.25" customHeight="1" x14ac:dyDescent="0.3">
      <c r="C925" s="27"/>
    </row>
    <row r="926" spans="3:3" ht="14.25" customHeight="1" x14ac:dyDescent="0.3">
      <c r="C926" s="27"/>
    </row>
    <row r="927" spans="3:3" ht="14.25" customHeight="1" x14ac:dyDescent="0.3">
      <c r="C927" s="27"/>
    </row>
    <row r="928" spans="3:3" ht="14.25" customHeight="1" x14ac:dyDescent="0.3">
      <c r="C928" s="27"/>
    </row>
    <row r="929" spans="3:3" ht="14.25" customHeight="1" x14ac:dyDescent="0.3">
      <c r="C929" s="27"/>
    </row>
    <row r="930" spans="3:3" ht="14.25" customHeight="1" x14ac:dyDescent="0.3">
      <c r="C930" s="27"/>
    </row>
    <row r="931" spans="3:3" ht="14.25" customHeight="1" x14ac:dyDescent="0.3">
      <c r="C931" s="27"/>
    </row>
    <row r="932" spans="3:3" ht="14.25" customHeight="1" x14ac:dyDescent="0.3">
      <c r="C932" s="27"/>
    </row>
    <row r="933" spans="3:3" ht="14.25" customHeight="1" x14ac:dyDescent="0.3">
      <c r="C933" s="27"/>
    </row>
    <row r="934" spans="3:3" ht="14.25" customHeight="1" x14ac:dyDescent="0.3">
      <c r="C934" s="27"/>
    </row>
    <row r="935" spans="3:3" ht="14.25" customHeight="1" x14ac:dyDescent="0.3">
      <c r="C935" s="27"/>
    </row>
    <row r="936" spans="3:3" ht="14.25" customHeight="1" x14ac:dyDescent="0.3">
      <c r="C936" s="27"/>
    </row>
    <row r="937" spans="3:3" ht="14.25" customHeight="1" x14ac:dyDescent="0.3">
      <c r="C937" s="27"/>
    </row>
    <row r="938" spans="3:3" ht="14.25" customHeight="1" x14ac:dyDescent="0.3">
      <c r="C938" s="27"/>
    </row>
    <row r="939" spans="3:3" ht="14.25" customHeight="1" x14ac:dyDescent="0.3">
      <c r="C939" s="27"/>
    </row>
    <row r="940" spans="3:3" ht="14.25" customHeight="1" x14ac:dyDescent="0.3">
      <c r="C940" s="27"/>
    </row>
    <row r="941" spans="3:3" ht="14.25" customHeight="1" x14ac:dyDescent="0.3">
      <c r="C941" s="27"/>
    </row>
    <row r="942" spans="3:3" ht="14.25" customHeight="1" x14ac:dyDescent="0.3">
      <c r="C942" s="27"/>
    </row>
    <row r="943" spans="3:3" ht="14.25" customHeight="1" x14ac:dyDescent="0.3">
      <c r="C943" s="27"/>
    </row>
    <row r="944" spans="3:3" ht="14.25" customHeight="1" x14ac:dyDescent="0.3">
      <c r="C944" s="27"/>
    </row>
    <row r="945" spans="3:3" ht="14.25" customHeight="1" x14ac:dyDescent="0.3">
      <c r="C945" s="27"/>
    </row>
    <row r="946" spans="3:3" ht="14.25" customHeight="1" x14ac:dyDescent="0.3">
      <c r="C946" s="27"/>
    </row>
    <row r="947" spans="3:3" ht="14.25" customHeight="1" x14ac:dyDescent="0.3">
      <c r="C947" s="27"/>
    </row>
    <row r="948" spans="3:3" ht="14.25" customHeight="1" x14ac:dyDescent="0.3">
      <c r="C948" s="27"/>
    </row>
    <row r="949" spans="3:3" ht="14.25" customHeight="1" x14ac:dyDescent="0.3">
      <c r="C949" s="27"/>
    </row>
    <row r="950" spans="3:3" ht="14.25" customHeight="1" x14ac:dyDescent="0.3">
      <c r="C950" s="27"/>
    </row>
    <row r="951" spans="3:3" ht="14.25" customHeight="1" x14ac:dyDescent="0.3">
      <c r="C951" s="27"/>
    </row>
    <row r="952" spans="3:3" ht="14.25" customHeight="1" x14ac:dyDescent="0.3">
      <c r="C952" s="27"/>
    </row>
    <row r="953" spans="3:3" ht="14.25" customHeight="1" x14ac:dyDescent="0.3">
      <c r="C953" s="27"/>
    </row>
    <row r="954" spans="3:3" ht="14.25" customHeight="1" x14ac:dyDescent="0.3">
      <c r="C954" s="27"/>
    </row>
    <row r="955" spans="3:3" ht="14.25" customHeight="1" x14ac:dyDescent="0.3">
      <c r="C955" s="27"/>
    </row>
    <row r="956" spans="3:3" ht="14.25" customHeight="1" x14ac:dyDescent="0.3">
      <c r="C956" s="27"/>
    </row>
    <row r="957" spans="3:3" ht="14.25" customHeight="1" x14ac:dyDescent="0.3">
      <c r="C957" s="27"/>
    </row>
    <row r="958" spans="3:3" ht="14.25" customHeight="1" x14ac:dyDescent="0.3">
      <c r="C958" s="27"/>
    </row>
    <row r="959" spans="3:3" ht="14.25" customHeight="1" x14ac:dyDescent="0.3">
      <c r="C959" s="27"/>
    </row>
    <row r="960" spans="3:3" ht="14.25" customHeight="1" x14ac:dyDescent="0.3">
      <c r="C960" s="27"/>
    </row>
    <row r="961" spans="3:3" ht="14.25" customHeight="1" x14ac:dyDescent="0.3">
      <c r="C961" s="27"/>
    </row>
    <row r="962" spans="3:3" ht="14.25" customHeight="1" x14ac:dyDescent="0.3">
      <c r="C962" s="27"/>
    </row>
    <row r="963" spans="3:3" ht="14.25" customHeight="1" x14ac:dyDescent="0.3">
      <c r="C963" s="27"/>
    </row>
    <row r="964" spans="3:3" ht="14.25" customHeight="1" x14ac:dyDescent="0.3">
      <c r="C964" s="27"/>
    </row>
    <row r="965" spans="3:3" ht="14.25" customHeight="1" x14ac:dyDescent="0.3">
      <c r="C965" s="27"/>
    </row>
    <row r="966" spans="3:3" ht="14.25" customHeight="1" x14ac:dyDescent="0.3">
      <c r="C966" s="27"/>
    </row>
    <row r="967" spans="3:3" ht="14.25" customHeight="1" x14ac:dyDescent="0.3">
      <c r="C967" s="27"/>
    </row>
    <row r="968" spans="3:3" ht="14.25" customHeight="1" x14ac:dyDescent="0.3">
      <c r="C968" s="27"/>
    </row>
    <row r="969" spans="3:3" ht="14.25" customHeight="1" x14ac:dyDescent="0.3">
      <c r="C969" s="27"/>
    </row>
    <row r="970" spans="3:3" ht="14.25" customHeight="1" x14ac:dyDescent="0.3">
      <c r="C970" s="27"/>
    </row>
    <row r="971" spans="3:3" ht="14.25" customHeight="1" x14ac:dyDescent="0.3">
      <c r="C971" s="27"/>
    </row>
    <row r="972" spans="3:3" ht="14.25" customHeight="1" x14ac:dyDescent="0.3">
      <c r="C972" s="27"/>
    </row>
    <row r="973" spans="3:3" ht="14.25" customHeight="1" x14ac:dyDescent="0.3">
      <c r="C973" s="27"/>
    </row>
    <row r="974" spans="3:3" ht="14.25" customHeight="1" x14ac:dyDescent="0.3">
      <c r="C974" s="27"/>
    </row>
    <row r="975" spans="3:3" ht="14.25" customHeight="1" x14ac:dyDescent="0.3">
      <c r="C975" s="27"/>
    </row>
    <row r="976" spans="3:3" ht="14.25" customHeight="1" x14ac:dyDescent="0.3">
      <c r="C976" s="27"/>
    </row>
    <row r="977" spans="3:3" ht="14.25" customHeight="1" x14ac:dyDescent="0.3">
      <c r="C977" s="27"/>
    </row>
    <row r="978" spans="3:3" ht="14.25" customHeight="1" x14ac:dyDescent="0.3">
      <c r="C978" s="27"/>
    </row>
    <row r="979" spans="3:3" ht="14.25" customHeight="1" x14ac:dyDescent="0.3">
      <c r="C979" s="27"/>
    </row>
    <row r="980" spans="3:3" ht="14.25" customHeight="1" x14ac:dyDescent="0.3">
      <c r="C980" s="27"/>
    </row>
    <row r="981" spans="3:3" ht="14.25" customHeight="1" x14ac:dyDescent="0.3">
      <c r="C981" s="27"/>
    </row>
    <row r="982" spans="3:3" ht="14.25" customHeight="1" x14ac:dyDescent="0.3">
      <c r="C982" s="27"/>
    </row>
    <row r="983" spans="3:3" ht="14.25" customHeight="1" x14ac:dyDescent="0.3">
      <c r="C983" s="27"/>
    </row>
    <row r="984" spans="3:3" ht="14.25" customHeight="1" x14ac:dyDescent="0.3">
      <c r="C984" s="27"/>
    </row>
    <row r="985" spans="3:3" ht="14.25" customHeight="1" x14ac:dyDescent="0.3">
      <c r="C985" s="27"/>
    </row>
    <row r="986" spans="3:3" ht="14.25" customHeight="1" x14ac:dyDescent="0.3">
      <c r="C986" s="27"/>
    </row>
    <row r="987" spans="3:3" ht="14.25" customHeight="1" x14ac:dyDescent="0.3">
      <c r="C987" s="27"/>
    </row>
    <row r="988" spans="3:3" ht="14.25" customHeight="1" x14ac:dyDescent="0.3">
      <c r="C988" s="27"/>
    </row>
    <row r="989" spans="3:3" ht="14.25" customHeight="1" x14ac:dyDescent="0.3">
      <c r="C989" s="27"/>
    </row>
    <row r="990" spans="3:3" ht="14.25" customHeight="1" x14ac:dyDescent="0.3">
      <c r="C990" s="27"/>
    </row>
    <row r="991" spans="3:3" ht="14.25" customHeight="1" x14ac:dyDescent="0.3">
      <c r="C991" s="27"/>
    </row>
    <row r="992" spans="3:3" ht="14.25" customHeight="1" x14ac:dyDescent="0.3">
      <c r="C992" s="27"/>
    </row>
    <row r="993" spans="3:3" ht="14.25" customHeight="1" x14ac:dyDescent="0.3">
      <c r="C993" s="27"/>
    </row>
    <row r="994" spans="3:3" ht="14.25" customHeight="1" x14ac:dyDescent="0.3">
      <c r="C994" s="27"/>
    </row>
    <row r="995" spans="3:3" ht="14.25" customHeight="1" x14ac:dyDescent="0.3">
      <c r="C995" s="27"/>
    </row>
    <row r="996" spans="3:3" ht="14.25" customHeight="1" x14ac:dyDescent="0.3">
      <c r="C996" s="27"/>
    </row>
    <row r="997" spans="3:3" ht="14.25" customHeight="1" x14ac:dyDescent="0.3">
      <c r="C997" s="27"/>
    </row>
    <row r="998" spans="3:3" ht="14.25" customHeight="1" x14ac:dyDescent="0.3">
      <c r="C998" s="27"/>
    </row>
    <row r="999" spans="3:3" ht="14.25" customHeight="1" x14ac:dyDescent="0.3">
      <c r="C999" s="27"/>
    </row>
    <row r="1000" spans="3:3" ht="14.25" customHeight="1" x14ac:dyDescent="0.3">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row r="6" spans="1:3" ht="14.25" customHeight="1" x14ac:dyDescent="0.3"/>
    <row r="7" spans="1:3" ht="14.25" customHeight="1" x14ac:dyDescent="0.3"/>
    <row r="8" spans="1:3" ht="14.25" customHeight="1" x14ac:dyDescent="0.3"/>
    <row r="9" spans="1:3" ht="14.25" customHeight="1" x14ac:dyDescent="0.3"/>
    <row r="10" spans="1:3" ht="14.25" customHeight="1" x14ac:dyDescent="0.3"/>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433B-9D56-4023-90C6-A47B00CFAE22}">
  <sheetPr>
    <tabColor rgb="FFE36C09"/>
  </sheetPr>
  <dimension ref="A1:Q206"/>
  <sheetViews>
    <sheetView zoomScale="80" zoomScaleNormal="80" workbookViewId="0">
      <selection activeCell="F84" sqref="F84"/>
    </sheetView>
  </sheetViews>
  <sheetFormatPr baseColWidth="10" defaultColWidth="14.44140625" defaultRowHeight="15" customHeight="1" x14ac:dyDescent="0.3"/>
  <cols>
    <col min="1" max="1" width="59.44140625" style="42" customWidth="1"/>
    <col min="2" max="2" width="30.33203125" style="43" customWidth="1"/>
    <col min="3" max="3" width="28.6640625" style="42" customWidth="1"/>
    <col min="4" max="4" width="38.6640625" style="43" customWidth="1"/>
    <col min="5" max="5" width="17.6640625" style="42" customWidth="1"/>
    <col min="6" max="7" width="18.44140625" style="42" customWidth="1"/>
    <col min="8" max="8" width="23.33203125" style="42" customWidth="1"/>
    <col min="9" max="9" width="68.44140625" style="42" customWidth="1"/>
    <col min="10" max="10" width="34.33203125" style="42" customWidth="1"/>
    <col min="11" max="11" width="27.33203125" style="42" customWidth="1"/>
    <col min="12" max="12" width="25.33203125" style="42" customWidth="1"/>
    <col min="13" max="13" width="35" style="42" customWidth="1"/>
    <col min="14" max="14" width="59" style="42" customWidth="1"/>
    <col min="15" max="15" width="73.6640625" style="42" customWidth="1"/>
    <col min="16" max="17" width="11.44140625" style="42" customWidth="1"/>
    <col min="18" max="16384" width="14.44140625" style="42"/>
  </cols>
  <sheetData>
    <row r="1" spans="1:17" ht="15.75" customHeight="1" x14ac:dyDescent="0.3">
      <c r="A1" s="257"/>
      <c r="B1" s="300" t="s">
        <v>141</v>
      </c>
      <c r="C1" s="301"/>
      <c r="D1" s="301"/>
      <c r="E1" s="301"/>
      <c r="F1" s="301"/>
      <c r="G1" s="301"/>
      <c r="H1" s="301"/>
      <c r="I1" s="302"/>
      <c r="J1" s="306" t="s">
        <v>142</v>
      </c>
      <c r="K1" s="307"/>
      <c r="L1" s="308"/>
      <c r="M1" s="309"/>
      <c r="N1" s="36"/>
      <c r="O1" s="36"/>
      <c r="P1" s="36"/>
      <c r="Q1" s="36"/>
    </row>
    <row r="2" spans="1:17" ht="15.75" customHeight="1" x14ac:dyDescent="0.3">
      <c r="A2" s="298"/>
      <c r="B2" s="303"/>
      <c r="C2" s="304"/>
      <c r="D2" s="304"/>
      <c r="E2" s="304"/>
      <c r="F2" s="304"/>
      <c r="G2" s="304"/>
      <c r="H2" s="304"/>
      <c r="I2" s="305"/>
      <c r="J2" s="312" t="s">
        <v>143</v>
      </c>
      <c r="K2" s="313"/>
      <c r="L2" s="314"/>
      <c r="M2" s="310"/>
      <c r="N2" s="36"/>
      <c r="O2" s="36"/>
      <c r="P2" s="36"/>
      <c r="Q2" s="36"/>
    </row>
    <row r="3" spans="1:17" ht="15.75" customHeight="1" x14ac:dyDescent="0.3">
      <c r="A3" s="298"/>
      <c r="B3" s="245" t="s">
        <v>144</v>
      </c>
      <c r="C3" s="315"/>
      <c r="D3" s="315"/>
      <c r="E3" s="315"/>
      <c r="F3" s="315"/>
      <c r="G3" s="315"/>
      <c r="H3" s="315"/>
      <c r="I3" s="316"/>
      <c r="J3" s="312" t="s">
        <v>145</v>
      </c>
      <c r="K3" s="313"/>
      <c r="L3" s="314"/>
      <c r="M3" s="310"/>
      <c r="N3" s="36"/>
      <c r="O3" s="36"/>
      <c r="P3" s="36"/>
      <c r="Q3" s="36"/>
    </row>
    <row r="4" spans="1:17" ht="15.75" customHeight="1" x14ac:dyDescent="0.3">
      <c r="A4" s="299"/>
      <c r="B4" s="303"/>
      <c r="C4" s="304"/>
      <c r="D4" s="304"/>
      <c r="E4" s="304"/>
      <c r="F4" s="304"/>
      <c r="G4" s="304"/>
      <c r="H4" s="304"/>
      <c r="I4" s="305"/>
      <c r="J4" s="312" t="s">
        <v>146</v>
      </c>
      <c r="K4" s="313"/>
      <c r="L4" s="314"/>
      <c r="M4" s="311"/>
      <c r="N4" s="36"/>
      <c r="O4" s="36"/>
      <c r="P4" s="36"/>
      <c r="Q4" s="36"/>
    </row>
    <row r="5" spans="1:17" ht="15" customHeight="1" x14ac:dyDescent="0.3">
      <c r="A5" s="317"/>
      <c r="B5" s="313"/>
      <c r="C5" s="313"/>
      <c r="D5" s="313"/>
      <c r="E5" s="313"/>
      <c r="F5" s="313"/>
      <c r="G5" s="313"/>
      <c r="H5" s="313"/>
      <c r="I5" s="313"/>
      <c r="J5" s="313"/>
      <c r="K5" s="313"/>
      <c r="L5" s="313"/>
      <c r="M5" s="318"/>
      <c r="N5" s="36"/>
      <c r="O5" s="36"/>
      <c r="P5" s="36"/>
      <c r="Q5" s="36"/>
    </row>
    <row r="6" spans="1:17" ht="25.2" customHeight="1" x14ac:dyDescent="0.3">
      <c r="A6" s="37" t="s">
        <v>147</v>
      </c>
      <c r="B6" s="319" t="s">
        <v>148</v>
      </c>
      <c r="C6" s="313"/>
      <c r="D6" s="313"/>
      <c r="E6" s="313"/>
      <c r="F6" s="313"/>
      <c r="G6" s="313"/>
      <c r="H6" s="313"/>
      <c r="I6" s="313"/>
      <c r="J6" s="313"/>
      <c r="K6" s="313"/>
      <c r="L6" s="313"/>
      <c r="M6" s="318"/>
      <c r="N6" s="38"/>
      <c r="O6" s="38"/>
      <c r="P6" s="38"/>
      <c r="Q6" s="38"/>
    </row>
    <row r="7" spans="1:17" ht="42.75" customHeight="1" x14ac:dyDescent="0.3">
      <c r="A7" s="37" t="s">
        <v>149</v>
      </c>
      <c r="B7" s="312" t="s">
        <v>150</v>
      </c>
      <c r="C7" s="313"/>
      <c r="D7" s="313"/>
      <c r="E7" s="313"/>
      <c r="F7" s="313"/>
      <c r="G7" s="313"/>
      <c r="H7" s="313"/>
      <c r="I7" s="313"/>
      <c r="J7" s="313"/>
      <c r="K7" s="313"/>
      <c r="L7" s="313"/>
      <c r="M7" s="318"/>
      <c r="N7" s="38"/>
      <c r="O7" s="38"/>
      <c r="P7" s="38"/>
      <c r="Q7" s="38"/>
    </row>
    <row r="8" spans="1:17" ht="15" customHeight="1" x14ac:dyDescent="0.3">
      <c r="A8" s="317"/>
      <c r="B8" s="313"/>
      <c r="C8" s="313"/>
      <c r="D8" s="313"/>
      <c r="E8" s="313"/>
      <c r="F8" s="313"/>
      <c r="G8" s="313"/>
      <c r="H8" s="313"/>
      <c r="I8" s="313"/>
      <c r="J8" s="313"/>
      <c r="K8" s="313"/>
      <c r="L8" s="313"/>
      <c r="M8" s="318"/>
      <c r="N8" s="36"/>
      <c r="O8" s="36"/>
      <c r="P8" s="36"/>
      <c r="Q8" s="36"/>
    </row>
    <row r="9" spans="1:17" ht="42.75" customHeight="1" thickBot="1" x14ac:dyDescent="0.35">
      <c r="A9" s="60" t="s">
        <v>151</v>
      </c>
      <c r="B9" s="61" t="s">
        <v>326</v>
      </c>
      <c r="C9" s="61" t="s">
        <v>327</v>
      </c>
      <c r="D9" s="61" t="s">
        <v>152</v>
      </c>
      <c r="E9" s="62" t="s">
        <v>328</v>
      </c>
      <c r="F9" s="62" t="s">
        <v>80</v>
      </c>
      <c r="G9" s="62" t="s">
        <v>329</v>
      </c>
      <c r="H9" s="62" t="s">
        <v>330</v>
      </c>
      <c r="I9" s="62" t="s">
        <v>331</v>
      </c>
      <c r="J9" s="61" t="s">
        <v>332</v>
      </c>
      <c r="K9" s="61" t="s">
        <v>109</v>
      </c>
      <c r="L9" s="61" t="s">
        <v>333</v>
      </c>
      <c r="M9" s="63" t="s">
        <v>334</v>
      </c>
      <c r="N9" s="38"/>
      <c r="O9" s="38"/>
      <c r="P9" s="38"/>
      <c r="Q9" s="38"/>
    </row>
    <row r="10" spans="1:17" ht="70.2" customHeight="1" x14ac:dyDescent="0.3">
      <c r="A10" s="283" t="str">
        <f>([1]CONTEXTO!A9&amp;" "&amp;[1]CONTEXTO!A10)</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285" t="s">
        <v>222</v>
      </c>
      <c r="C10" s="287" t="s">
        <v>153</v>
      </c>
      <c r="D10" s="282" t="s">
        <v>223</v>
      </c>
      <c r="E10" s="287" t="s">
        <v>137</v>
      </c>
      <c r="F10" s="289" t="s">
        <v>64</v>
      </c>
      <c r="G10" s="285" t="s">
        <v>1</v>
      </c>
      <c r="H10" s="292" t="s">
        <v>159</v>
      </c>
      <c r="I10" s="51" t="s">
        <v>224</v>
      </c>
      <c r="J10" s="50" t="s">
        <v>323</v>
      </c>
      <c r="K10" s="294" t="s">
        <v>155</v>
      </c>
      <c r="L10" s="50" t="s">
        <v>192</v>
      </c>
      <c r="M10" s="274" t="s">
        <v>324</v>
      </c>
      <c r="N10" s="38"/>
      <c r="O10" s="38"/>
      <c r="P10" s="38"/>
      <c r="Q10" s="38"/>
    </row>
    <row r="11" spans="1:17" ht="42.75" customHeight="1" x14ac:dyDescent="0.3">
      <c r="A11" s="284"/>
      <c r="B11" s="286"/>
      <c r="C11" s="288"/>
      <c r="D11" s="281"/>
      <c r="E11" s="288"/>
      <c r="F11" s="290"/>
      <c r="G11" s="286"/>
      <c r="H11" s="293"/>
      <c r="I11" s="276" t="s">
        <v>325</v>
      </c>
      <c r="J11" s="278" t="s">
        <v>304</v>
      </c>
      <c r="K11" s="295"/>
      <c r="L11" s="278" t="s">
        <v>192</v>
      </c>
      <c r="M11" s="262"/>
      <c r="N11" s="38"/>
      <c r="O11" s="38"/>
      <c r="P11" s="38"/>
      <c r="Q11" s="38"/>
    </row>
    <row r="12" spans="1:17" ht="42.75" customHeight="1" x14ac:dyDescent="0.3">
      <c r="A12" s="284"/>
      <c r="B12" s="286"/>
      <c r="C12" s="288"/>
      <c r="D12" s="280" t="s">
        <v>225</v>
      </c>
      <c r="E12" s="288"/>
      <c r="F12" s="290"/>
      <c r="G12" s="286"/>
      <c r="H12" s="278"/>
      <c r="I12" s="277"/>
      <c r="J12" s="279"/>
      <c r="K12" s="295"/>
      <c r="L12" s="279"/>
      <c r="M12" s="262"/>
      <c r="N12" s="38"/>
      <c r="O12" s="38"/>
      <c r="P12" s="38"/>
      <c r="Q12" s="38"/>
    </row>
    <row r="13" spans="1:17" ht="69" customHeight="1" thickBot="1" x14ac:dyDescent="0.35">
      <c r="A13" s="284"/>
      <c r="B13" s="286"/>
      <c r="C13" s="288"/>
      <c r="D13" s="281"/>
      <c r="E13" s="288"/>
      <c r="F13" s="290"/>
      <c r="G13" s="291"/>
      <c r="H13" s="57" t="s">
        <v>157</v>
      </c>
      <c r="I13" s="58" t="s">
        <v>183</v>
      </c>
      <c r="J13" s="59" t="s">
        <v>184</v>
      </c>
      <c r="K13" s="279"/>
      <c r="L13" s="54" t="s">
        <v>158</v>
      </c>
      <c r="M13" s="275"/>
      <c r="N13" s="38"/>
      <c r="O13" s="38"/>
      <c r="P13" s="38"/>
      <c r="Q13" s="38"/>
    </row>
    <row r="14" spans="1:17" ht="62.4" customHeight="1" thickBot="1" x14ac:dyDescent="0.35">
      <c r="A14" s="270" t="s">
        <v>293</v>
      </c>
      <c r="B14" s="272" t="s">
        <v>237</v>
      </c>
      <c r="C14" s="273" t="s">
        <v>294</v>
      </c>
      <c r="D14" s="65" t="s">
        <v>238</v>
      </c>
      <c r="E14" s="273" t="s">
        <v>137</v>
      </c>
      <c r="F14" s="273" t="s">
        <v>64</v>
      </c>
      <c r="G14" s="272" t="s">
        <v>1</v>
      </c>
      <c r="H14" s="272" t="s">
        <v>181</v>
      </c>
      <c r="I14" s="65" t="s">
        <v>290</v>
      </c>
      <c r="J14" s="66" t="s">
        <v>208</v>
      </c>
      <c r="K14" s="64" t="s">
        <v>203</v>
      </c>
      <c r="L14" s="67" t="s">
        <v>335</v>
      </c>
      <c r="M14" s="274" t="s">
        <v>160</v>
      </c>
      <c r="N14" s="38"/>
      <c r="O14" s="38"/>
      <c r="P14" s="38"/>
      <c r="Q14" s="38"/>
    </row>
    <row r="15" spans="1:17" ht="42.75" customHeight="1" thickBot="1" x14ac:dyDescent="0.35">
      <c r="A15" s="271"/>
      <c r="B15" s="243"/>
      <c r="C15" s="243"/>
      <c r="D15" s="68" t="s">
        <v>239</v>
      </c>
      <c r="E15" s="243"/>
      <c r="F15" s="243"/>
      <c r="G15" s="243"/>
      <c r="H15" s="243"/>
      <c r="I15" s="68" t="s">
        <v>207</v>
      </c>
      <c r="J15" s="69" t="s">
        <v>161</v>
      </c>
      <c r="K15" s="69" t="s">
        <v>203</v>
      </c>
      <c r="L15" s="67" t="s">
        <v>335</v>
      </c>
      <c r="M15" s="262"/>
      <c r="N15" s="38"/>
      <c r="O15" s="38"/>
      <c r="P15" s="38"/>
      <c r="Q15" s="38"/>
    </row>
    <row r="16" spans="1:17" ht="67.8" customHeight="1" thickBot="1" x14ac:dyDescent="0.35">
      <c r="A16" s="271"/>
      <c r="B16" s="244"/>
      <c r="C16" s="244"/>
      <c r="D16" s="68"/>
      <c r="E16" s="244"/>
      <c r="F16" s="244"/>
      <c r="G16" s="244"/>
      <c r="H16" s="71" t="s">
        <v>157</v>
      </c>
      <c r="I16" s="72" t="s">
        <v>206</v>
      </c>
      <c r="J16" s="73" t="s">
        <v>162</v>
      </c>
      <c r="K16" s="69" t="s">
        <v>203</v>
      </c>
      <c r="L16" s="67" t="s">
        <v>335</v>
      </c>
      <c r="M16" s="275"/>
      <c r="N16" s="38"/>
      <c r="O16" s="38"/>
      <c r="P16" s="38"/>
      <c r="Q16" s="38"/>
    </row>
    <row r="17" spans="1:17" ht="42.75" customHeight="1" thickBot="1" x14ac:dyDescent="0.35">
      <c r="A17" s="271"/>
      <c r="B17" s="296" t="s">
        <v>240</v>
      </c>
      <c r="C17" s="297" t="s">
        <v>294</v>
      </c>
      <c r="D17" s="68" t="s">
        <v>241</v>
      </c>
      <c r="E17" s="297" t="s">
        <v>138</v>
      </c>
      <c r="F17" s="297" t="s">
        <v>64</v>
      </c>
      <c r="G17" s="297" t="s">
        <v>1</v>
      </c>
      <c r="H17" s="296" t="s">
        <v>181</v>
      </c>
      <c r="I17" s="74" t="s">
        <v>291</v>
      </c>
      <c r="J17" s="73" t="s">
        <v>162</v>
      </c>
      <c r="K17" s="69" t="s">
        <v>203</v>
      </c>
      <c r="L17" s="67" t="s">
        <v>335</v>
      </c>
      <c r="M17" s="320" t="s">
        <v>182</v>
      </c>
      <c r="N17" s="38"/>
      <c r="O17" s="38"/>
      <c r="P17" s="38"/>
      <c r="Q17" s="38"/>
    </row>
    <row r="18" spans="1:17" ht="42.75" customHeight="1" thickBot="1" x14ac:dyDescent="0.35">
      <c r="A18" s="271"/>
      <c r="B18" s="243"/>
      <c r="C18" s="243"/>
      <c r="D18" s="68" t="s">
        <v>242</v>
      </c>
      <c r="E18" s="243"/>
      <c r="F18" s="243"/>
      <c r="G18" s="243"/>
      <c r="H18" s="243"/>
      <c r="I18" s="68" t="s">
        <v>292</v>
      </c>
      <c r="J18" s="75" t="s">
        <v>163</v>
      </c>
      <c r="K18" s="76" t="s">
        <v>203</v>
      </c>
      <c r="L18" s="67" t="s">
        <v>336</v>
      </c>
      <c r="M18" s="262"/>
      <c r="N18" s="38"/>
      <c r="O18" s="38"/>
      <c r="P18" s="38"/>
      <c r="Q18" s="38"/>
    </row>
    <row r="19" spans="1:17" ht="53.4" customHeight="1" thickBot="1" x14ac:dyDescent="0.35">
      <c r="A19" s="271"/>
      <c r="B19" s="244"/>
      <c r="C19" s="244"/>
      <c r="D19" s="68"/>
      <c r="E19" s="244"/>
      <c r="F19" s="244"/>
      <c r="G19" s="244"/>
      <c r="H19" s="77" t="s">
        <v>157</v>
      </c>
      <c r="I19" s="72" t="s">
        <v>205</v>
      </c>
      <c r="J19" s="69" t="s">
        <v>204</v>
      </c>
      <c r="K19" s="76" t="s">
        <v>203</v>
      </c>
      <c r="L19" s="67" t="s">
        <v>335</v>
      </c>
      <c r="M19" s="275"/>
      <c r="N19" s="38"/>
      <c r="O19" s="38"/>
      <c r="P19" s="38"/>
      <c r="Q19" s="38"/>
    </row>
    <row r="20" spans="1:17" ht="81" customHeight="1" x14ac:dyDescent="0.3">
      <c r="A20" s="283" t="s">
        <v>234</v>
      </c>
      <c r="B20" s="285" t="s">
        <v>337</v>
      </c>
      <c r="C20" s="287" t="s">
        <v>153</v>
      </c>
      <c r="D20" s="49" t="s">
        <v>338</v>
      </c>
      <c r="E20" s="287" t="s">
        <v>137</v>
      </c>
      <c r="F20" s="289" t="s">
        <v>90</v>
      </c>
      <c r="G20" s="285" t="s">
        <v>1</v>
      </c>
      <c r="H20" s="292" t="s">
        <v>154</v>
      </c>
      <c r="I20" s="50" t="s">
        <v>283</v>
      </c>
      <c r="J20" s="50" t="s">
        <v>193</v>
      </c>
      <c r="K20" s="52" t="s">
        <v>190</v>
      </c>
      <c r="L20" s="50" t="s">
        <v>189</v>
      </c>
      <c r="M20" s="325" t="s">
        <v>277</v>
      </c>
      <c r="N20" s="38"/>
      <c r="O20" s="38"/>
      <c r="P20" s="38"/>
      <c r="Q20" s="38"/>
    </row>
    <row r="21" spans="1:17" ht="67.8" customHeight="1" x14ac:dyDescent="0.3">
      <c r="A21" s="284"/>
      <c r="B21" s="281"/>
      <c r="C21" s="323"/>
      <c r="D21" s="280" t="s">
        <v>282</v>
      </c>
      <c r="E21" s="323"/>
      <c r="F21" s="324"/>
      <c r="G21" s="281"/>
      <c r="H21" s="279"/>
      <c r="I21" s="54" t="s">
        <v>284</v>
      </c>
      <c r="J21" s="54" t="s">
        <v>278</v>
      </c>
      <c r="K21" s="54" t="s">
        <v>190</v>
      </c>
      <c r="L21" s="44" t="s">
        <v>192</v>
      </c>
      <c r="M21" s="326"/>
      <c r="N21" s="38"/>
      <c r="O21" s="38"/>
      <c r="P21" s="38"/>
      <c r="Q21" s="38"/>
    </row>
    <row r="22" spans="1:17" ht="88.2" customHeight="1" x14ac:dyDescent="0.3">
      <c r="A22" s="284"/>
      <c r="B22" s="286"/>
      <c r="C22" s="288"/>
      <c r="D22" s="281"/>
      <c r="E22" s="288"/>
      <c r="F22" s="290"/>
      <c r="G22" s="286"/>
      <c r="H22" s="293"/>
      <c r="I22" s="80" t="s">
        <v>284</v>
      </c>
      <c r="J22" s="54" t="s">
        <v>279</v>
      </c>
      <c r="K22" s="54" t="s">
        <v>190</v>
      </c>
      <c r="L22" s="44" t="s">
        <v>280</v>
      </c>
      <c r="M22" s="326"/>
      <c r="N22" s="38"/>
      <c r="O22" s="38"/>
      <c r="P22" s="38"/>
      <c r="Q22" s="38"/>
    </row>
    <row r="23" spans="1:17" ht="94.2" customHeight="1" x14ac:dyDescent="0.3">
      <c r="A23" s="284"/>
      <c r="B23" s="286"/>
      <c r="C23" s="288"/>
      <c r="D23" s="53" t="s">
        <v>235</v>
      </c>
      <c r="E23" s="288"/>
      <c r="F23" s="290"/>
      <c r="G23" s="286"/>
      <c r="H23" s="278"/>
      <c r="I23" s="55" t="s">
        <v>285</v>
      </c>
      <c r="J23" s="54" t="s">
        <v>191</v>
      </c>
      <c r="K23" s="56" t="s">
        <v>190</v>
      </c>
      <c r="L23" s="54" t="s">
        <v>189</v>
      </c>
      <c r="M23" s="326"/>
      <c r="N23" s="38"/>
      <c r="O23" s="38"/>
      <c r="P23" s="38"/>
      <c r="Q23" s="38"/>
    </row>
    <row r="24" spans="1:17" ht="90.6" customHeight="1" thickBot="1" x14ac:dyDescent="0.35">
      <c r="A24" s="284"/>
      <c r="B24" s="286"/>
      <c r="C24" s="288"/>
      <c r="D24" s="81"/>
      <c r="E24" s="288"/>
      <c r="F24" s="290"/>
      <c r="G24" s="291"/>
      <c r="H24" s="57" t="s">
        <v>157</v>
      </c>
      <c r="I24" s="58" t="s">
        <v>281</v>
      </c>
      <c r="J24" s="59"/>
      <c r="K24" s="54"/>
      <c r="L24" s="82"/>
      <c r="M24" s="327"/>
      <c r="N24" s="38"/>
      <c r="O24" s="38"/>
      <c r="P24" s="38"/>
      <c r="Q24" s="38"/>
    </row>
    <row r="25" spans="1:17" ht="82.2" customHeight="1" thickBot="1" x14ac:dyDescent="0.35">
      <c r="A25" s="337" t="s">
        <v>354</v>
      </c>
      <c r="B25" s="285" t="s">
        <v>355</v>
      </c>
      <c r="C25" s="287" t="s">
        <v>153</v>
      </c>
      <c r="D25" s="78" t="s">
        <v>356</v>
      </c>
      <c r="E25" s="287" t="s">
        <v>136</v>
      </c>
      <c r="F25" s="289" t="s">
        <v>64</v>
      </c>
      <c r="G25" s="285" t="s">
        <v>1</v>
      </c>
      <c r="H25" s="289" t="s">
        <v>154</v>
      </c>
      <c r="I25" s="84" t="s">
        <v>359</v>
      </c>
      <c r="J25" s="50" t="s">
        <v>339</v>
      </c>
      <c r="K25" s="50" t="s">
        <v>340</v>
      </c>
      <c r="L25" s="86">
        <v>45565</v>
      </c>
      <c r="M25" s="286" t="s">
        <v>182</v>
      </c>
      <c r="N25" s="38"/>
      <c r="O25" s="38"/>
      <c r="P25" s="38"/>
      <c r="Q25" s="38"/>
    </row>
    <row r="26" spans="1:17" ht="66.599999999999994" customHeight="1" x14ac:dyDescent="0.3">
      <c r="A26" s="338"/>
      <c r="B26" s="286"/>
      <c r="C26" s="288"/>
      <c r="D26" s="79" t="s">
        <v>357</v>
      </c>
      <c r="E26" s="288"/>
      <c r="F26" s="290"/>
      <c r="G26" s="286"/>
      <c r="H26" s="290"/>
      <c r="I26" s="81" t="s">
        <v>360</v>
      </c>
      <c r="J26" s="54" t="s">
        <v>341</v>
      </c>
      <c r="K26" s="50" t="s">
        <v>342</v>
      </c>
      <c r="L26" s="54" t="s">
        <v>343</v>
      </c>
      <c r="M26" s="286"/>
      <c r="N26" s="38"/>
      <c r="O26" s="38"/>
      <c r="P26" s="38"/>
      <c r="Q26" s="38"/>
    </row>
    <row r="27" spans="1:17" ht="42.75" customHeight="1" x14ac:dyDescent="0.3">
      <c r="A27" s="338"/>
      <c r="B27" s="286"/>
      <c r="C27" s="288"/>
      <c r="D27" s="79"/>
      <c r="E27" s="288"/>
      <c r="F27" s="290"/>
      <c r="G27" s="286"/>
      <c r="H27" s="340"/>
      <c r="I27" s="85" t="s">
        <v>361</v>
      </c>
      <c r="J27" s="54" t="s">
        <v>344</v>
      </c>
      <c r="K27" s="54" t="s">
        <v>345</v>
      </c>
      <c r="L27" s="54" t="s">
        <v>346</v>
      </c>
      <c r="M27" s="286"/>
      <c r="N27" s="38"/>
      <c r="O27" s="38"/>
      <c r="P27" s="38"/>
      <c r="Q27" s="38"/>
    </row>
    <row r="28" spans="1:17" ht="65.400000000000006" customHeight="1" x14ac:dyDescent="0.3">
      <c r="A28" s="338"/>
      <c r="B28" s="286"/>
      <c r="C28" s="288"/>
      <c r="D28" s="79" t="s">
        <v>358</v>
      </c>
      <c r="E28" s="288"/>
      <c r="F28" s="290"/>
      <c r="G28" s="286"/>
      <c r="H28" s="340"/>
      <c r="I28" s="85" t="s">
        <v>362</v>
      </c>
      <c r="J28" s="54" t="s">
        <v>347</v>
      </c>
      <c r="K28" s="54" t="s">
        <v>348</v>
      </c>
      <c r="L28" s="54" t="s">
        <v>349</v>
      </c>
      <c r="M28" s="286"/>
      <c r="N28" s="38"/>
      <c r="O28" s="38"/>
      <c r="P28" s="38"/>
      <c r="Q28" s="38"/>
    </row>
    <row r="29" spans="1:17" ht="73.2" customHeight="1" thickBot="1" x14ac:dyDescent="0.35">
      <c r="A29" s="339"/>
      <c r="B29" s="286"/>
      <c r="C29" s="288"/>
      <c r="D29" s="81"/>
      <c r="E29" s="288"/>
      <c r="F29" s="290"/>
      <c r="G29" s="291"/>
      <c r="H29" s="57" t="s">
        <v>157</v>
      </c>
      <c r="I29" s="58" t="s">
        <v>350</v>
      </c>
      <c r="J29" s="59" t="s">
        <v>351</v>
      </c>
      <c r="K29" s="54" t="s">
        <v>352</v>
      </c>
      <c r="L29" s="54" t="s">
        <v>353</v>
      </c>
      <c r="M29" s="286"/>
      <c r="N29" s="38"/>
      <c r="O29" s="38"/>
      <c r="P29" s="38"/>
      <c r="Q29" s="38"/>
    </row>
    <row r="30" spans="1:17" ht="64.2" customHeight="1" x14ac:dyDescent="0.3">
      <c r="A30" s="283" t="s">
        <v>266</v>
      </c>
      <c r="B30" s="285" t="s">
        <v>267</v>
      </c>
      <c r="C30" s="287" t="s">
        <v>153</v>
      </c>
      <c r="D30" s="78" t="s">
        <v>363</v>
      </c>
      <c r="E30" s="287" t="s">
        <v>138</v>
      </c>
      <c r="F30" s="289" t="s">
        <v>65</v>
      </c>
      <c r="G30" s="285" t="s">
        <v>0</v>
      </c>
      <c r="H30" s="289" t="s">
        <v>159</v>
      </c>
      <c r="I30" s="84" t="s">
        <v>271</v>
      </c>
      <c r="J30" s="44" t="s">
        <v>257</v>
      </c>
      <c r="K30" s="54" t="s">
        <v>258</v>
      </c>
      <c r="L30" s="82" t="s">
        <v>178</v>
      </c>
      <c r="M30" s="280" t="s">
        <v>259</v>
      </c>
      <c r="N30" s="38"/>
      <c r="O30" s="38"/>
      <c r="P30" s="38"/>
      <c r="Q30" s="38"/>
    </row>
    <row r="31" spans="1:17" ht="60" customHeight="1" x14ac:dyDescent="0.3">
      <c r="A31" s="284"/>
      <c r="B31" s="286"/>
      <c r="C31" s="288"/>
      <c r="D31" s="79" t="s">
        <v>221</v>
      </c>
      <c r="E31" s="288"/>
      <c r="F31" s="290"/>
      <c r="G31" s="286"/>
      <c r="H31" s="290"/>
      <c r="I31" s="81" t="s">
        <v>272</v>
      </c>
      <c r="J31" s="54" t="s">
        <v>260</v>
      </c>
      <c r="K31" s="54" t="s">
        <v>258</v>
      </c>
      <c r="L31" s="82" t="s">
        <v>168</v>
      </c>
      <c r="M31" s="321"/>
      <c r="N31" s="38"/>
      <c r="O31" s="38"/>
      <c r="P31" s="38"/>
      <c r="Q31" s="38"/>
    </row>
    <row r="32" spans="1:17" ht="42.75" customHeight="1" thickBot="1" x14ac:dyDescent="0.35">
      <c r="A32" s="284"/>
      <c r="B32" s="286"/>
      <c r="C32" s="288"/>
      <c r="D32" s="81"/>
      <c r="E32" s="288"/>
      <c r="F32" s="290"/>
      <c r="G32" s="291"/>
      <c r="H32" s="57" t="s">
        <v>157</v>
      </c>
      <c r="I32" s="45" t="s">
        <v>261</v>
      </c>
      <c r="J32" s="59" t="s">
        <v>262</v>
      </c>
      <c r="K32" s="54" t="s">
        <v>258</v>
      </c>
      <c r="L32" s="82"/>
      <c r="M32" s="321"/>
      <c r="N32" s="38"/>
      <c r="O32" s="38"/>
      <c r="P32" s="38"/>
      <c r="Q32" s="38"/>
    </row>
    <row r="33" spans="1:17" ht="69" customHeight="1" x14ac:dyDescent="0.3">
      <c r="A33" s="284"/>
      <c r="B33" s="286" t="s">
        <v>268</v>
      </c>
      <c r="C33" s="288" t="s">
        <v>153</v>
      </c>
      <c r="D33" s="79" t="s">
        <v>269</v>
      </c>
      <c r="E33" s="288" t="s">
        <v>140</v>
      </c>
      <c r="F33" s="290" t="s">
        <v>65</v>
      </c>
      <c r="G33" s="288" t="s">
        <v>0</v>
      </c>
      <c r="H33" s="289" t="s">
        <v>159</v>
      </c>
      <c r="I33" s="87" t="s">
        <v>273</v>
      </c>
      <c r="J33" s="54" t="s">
        <v>263</v>
      </c>
      <c r="K33" s="54" t="s">
        <v>258</v>
      </c>
      <c r="L33" s="82" t="s">
        <v>264</v>
      </c>
      <c r="M33" s="321"/>
      <c r="N33" s="38"/>
      <c r="O33" s="38"/>
      <c r="P33" s="38"/>
      <c r="Q33" s="38"/>
    </row>
    <row r="34" spans="1:17" ht="69" customHeight="1" x14ac:dyDescent="0.3">
      <c r="A34" s="284"/>
      <c r="B34" s="286"/>
      <c r="C34" s="288"/>
      <c r="D34" s="79" t="s">
        <v>270</v>
      </c>
      <c r="E34" s="288"/>
      <c r="F34" s="290"/>
      <c r="G34" s="288"/>
      <c r="H34" s="290"/>
      <c r="I34" s="81" t="s">
        <v>274</v>
      </c>
      <c r="J34" s="54" t="s">
        <v>265</v>
      </c>
      <c r="K34" s="54" t="s">
        <v>258</v>
      </c>
      <c r="L34" s="82" t="s">
        <v>264</v>
      </c>
      <c r="M34" s="321"/>
      <c r="N34" s="38"/>
      <c r="O34" s="38"/>
      <c r="P34" s="38"/>
      <c r="Q34" s="38"/>
    </row>
    <row r="35" spans="1:17" ht="93" customHeight="1" thickBot="1" x14ac:dyDescent="0.35">
      <c r="A35" s="284"/>
      <c r="B35" s="286"/>
      <c r="C35" s="288"/>
      <c r="D35" s="81"/>
      <c r="E35" s="288"/>
      <c r="F35" s="290"/>
      <c r="G35" s="288"/>
      <c r="H35" s="88" t="s">
        <v>157</v>
      </c>
      <c r="I35" s="45" t="s">
        <v>261</v>
      </c>
      <c r="J35" s="59" t="s">
        <v>262</v>
      </c>
      <c r="K35" s="54" t="s">
        <v>258</v>
      </c>
      <c r="L35" s="82"/>
      <c r="M35" s="322"/>
      <c r="N35" s="38"/>
      <c r="O35" s="38"/>
      <c r="P35" s="38"/>
      <c r="Q35" s="38"/>
    </row>
    <row r="36" spans="1:17" ht="64.8" customHeight="1" thickBot="1" x14ac:dyDescent="0.35">
      <c r="A36" s="283" t="s">
        <v>243</v>
      </c>
      <c r="B36" s="285" t="s">
        <v>244</v>
      </c>
      <c r="C36" s="287" t="s">
        <v>153</v>
      </c>
      <c r="D36" s="78" t="s">
        <v>245</v>
      </c>
      <c r="E36" s="287" t="s">
        <v>139</v>
      </c>
      <c r="F36" s="289" t="s">
        <v>65</v>
      </c>
      <c r="G36" s="287" t="s">
        <v>0</v>
      </c>
      <c r="H36" s="332" t="s">
        <v>159</v>
      </c>
      <c r="I36" s="89" t="s">
        <v>246</v>
      </c>
      <c r="J36" s="50" t="s">
        <v>215</v>
      </c>
      <c r="K36" s="50" t="s">
        <v>209</v>
      </c>
      <c r="L36" s="89" t="s">
        <v>211</v>
      </c>
      <c r="M36" s="334" t="s">
        <v>214</v>
      </c>
      <c r="N36" s="38"/>
      <c r="O36" s="38"/>
      <c r="P36" s="38"/>
      <c r="Q36" s="38"/>
    </row>
    <row r="37" spans="1:17" ht="61.2" customHeight="1" x14ac:dyDescent="0.3">
      <c r="A37" s="284"/>
      <c r="B37" s="286"/>
      <c r="C37" s="288"/>
      <c r="D37" s="79" t="s">
        <v>247</v>
      </c>
      <c r="E37" s="288"/>
      <c r="F37" s="290"/>
      <c r="G37" s="288"/>
      <c r="H37" s="333"/>
      <c r="I37" s="81" t="s">
        <v>248</v>
      </c>
      <c r="J37" s="54" t="s">
        <v>213</v>
      </c>
      <c r="K37" s="50" t="s">
        <v>209</v>
      </c>
      <c r="L37" s="82" t="s">
        <v>211</v>
      </c>
      <c r="M37" s="335"/>
      <c r="N37" s="38"/>
      <c r="O37" s="38"/>
      <c r="P37" s="38"/>
      <c r="Q37" s="38"/>
    </row>
    <row r="38" spans="1:17" ht="64.2" customHeight="1" x14ac:dyDescent="0.3">
      <c r="A38" s="284"/>
      <c r="B38" s="286"/>
      <c r="C38" s="288"/>
      <c r="D38" s="79" t="s">
        <v>249</v>
      </c>
      <c r="E38" s="288"/>
      <c r="F38" s="290"/>
      <c r="G38" s="288"/>
      <c r="H38" s="324"/>
      <c r="I38" s="82" t="s">
        <v>250</v>
      </c>
      <c r="J38" s="54" t="s">
        <v>212</v>
      </c>
      <c r="K38" s="54" t="s">
        <v>209</v>
      </c>
      <c r="L38" s="82" t="s">
        <v>211</v>
      </c>
      <c r="M38" s="335"/>
      <c r="N38" s="38"/>
      <c r="O38" s="38"/>
      <c r="P38" s="38"/>
      <c r="Q38" s="38"/>
    </row>
    <row r="39" spans="1:17" ht="42.75" customHeight="1" thickBot="1" x14ac:dyDescent="0.35">
      <c r="A39" s="328"/>
      <c r="B39" s="329"/>
      <c r="C39" s="330"/>
      <c r="D39" s="90"/>
      <c r="E39" s="330"/>
      <c r="F39" s="331"/>
      <c r="G39" s="330"/>
      <c r="H39" s="91" t="s">
        <v>157</v>
      </c>
      <c r="I39" s="92" t="s">
        <v>251</v>
      </c>
      <c r="J39" s="93" t="s">
        <v>210</v>
      </c>
      <c r="K39" s="93" t="s">
        <v>209</v>
      </c>
      <c r="L39" s="93"/>
      <c r="M39" s="336"/>
      <c r="N39" s="38"/>
      <c r="O39" s="38"/>
      <c r="P39" s="38"/>
      <c r="Q39" s="38"/>
    </row>
    <row r="40" spans="1:17" ht="79.2" customHeight="1" x14ac:dyDescent="0.3">
      <c r="A40" s="283" t="s">
        <v>299</v>
      </c>
      <c r="B40" s="285" t="s">
        <v>300</v>
      </c>
      <c r="C40" s="287" t="s">
        <v>153</v>
      </c>
      <c r="D40" s="78" t="s">
        <v>236</v>
      </c>
      <c r="E40" s="287" t="s">
        <v>139</v>
      </c>
      <c r="F40" s="289" t="s">
        <v>64</v>
      </c>
      <c r="G40" s="285" t="s">
        <v>0</v>
      </c>
      <c r="H40" s="294" t="s">
        <v>159</v>
      </c>
      <c r="I40" s="84" t="s">
        <v>302</v>
      </c>
      <c r="J40" s="50" t="s">
        <v>295</v>
      </c>
      <c r="K40" s="50" t="s">
        <v>296</v>
      </c>
      <c r="L40" s="89" t="s">
        <v>169</v>
      </c>
      <c r="M40" s="341" t="s">
        <v>164</v>
      </c>
      <c r="N40" s="38"/>
      <c r="O40" s="38"/>
      <c r="P40" s="38"/>
      <c r="Q40" s="38"/>
    </row>
    <row r="41" spans="1:17" ht="64.8" customHeight="1" x14ac:dyDescent="0.3">
      <c r="A41" s="284"/>
      <c r="B41" s="286"/>
      <c r="C41" s="288"/>
      <c r="D41" s="79" t="s">
        <v>301</v>
      </c>
      <c r="E41" s="288"/>
      <c r="F41" s="290"/>
      <c r="G41" s="286"/>
      <c r="H41" s="295"/>
      <c r="I41" s="81" t="s">
        <v>303</v>
      </c>
      <c r="J41" s="54" t="s">
        <v>297</v>
      </c>
      <c r="K41" s="54" t="s">
        <v>296</v>
      </c>
      <c r="L41" s="82" t="s">
        <v>298</v>
      </c>
      <c r="M41" s="342"/>
      <c r="N41" s="38"/>
      <c r="O41" s="38"/>
      <c r="P41" s="38"/>
      <c r="Q41" s="38"/>
    </row>
    <row r="42" spans="1:17" ht="72" customHeight="1" thickBot="1" x14ac:dyDescent="0.35">
      <c r="A42" s="284"/>
      <c r="B42" s="286"/>
      <c r="C42" s="288"/>
      <c r="D42" s="81"/>
      <c r="E42" s="288"/>
      <c r="F42" s="290"/>
      <c r="G42" s="291"/>
      <c r="H42" s="57" t="s">
        <v>157</v>
      </c>
      <c r="I42" s="58" t="s">
        <v>166</v>
      </c>
      <c r="J42" s="54" t="s">
        <v>167</v>
      </c>
      <c r="K42" s="54" t="s">
        <v>165</v>
      </c>
      <c r="L42" s="82"/>
      <c r="M42" s="342"/>
      <c r="N42" s="38"/>
      <c r="O42" s="38"/>
      <c r="P42" s="38"/>
      <c r="Q42" s="38"/>
    </row>
    <row r="43" spans="1:17" ht="63" customHeight="1" thickBot="1" x14ac:dyDescent="0.35">
      <c r="A43" s="283" t="s">
        <v>367</v>
      </c>
      <c r="B43" s="285" t="s">
        <v>368</v>
      </c>
      <c r="C43" s="285" t="s">
        <v>153</v>
      </c>
      <c r="D43" s="78" t="s">
        <v>220</v>
      </c>
      <c r="E43" s="287" t="s">
        <v>217</v>
      </c>
      <c r="F43" s="289" t="s">
        <v>93</v>
      </c>
      <c r="G43" s="285" t="s">
        <v>0</v>
      </c>
      <c r="H43" s="289" t="s">
        <v>159</v>
      </c>
      <c r="I43" s="84" t="s">
        <v>371</v>
      </c>
      <c r="J43" s="50" t="s">
        <v>364</v>
      </c>
      <c r="K43" s="50" t="s">
        <v>365</v>
      </c>
      <c r="L43" s="89" t="s">
        <v>218</v>
      </c>
      <c r="M43" s="343" t="s">
        <v>219</v>
      </c>
      <c r="N43" s="38"/>
      <c r="O43" s="38"/>
      <c r="P43" s="38"/>
      <c r="Q43" s="38"/>
    </row>
    <row r="44" spans="1:17" ht="55.2" customHeight="1" thickBot="1" x14ac:dyDescent="0.35">
      <c r="A44" s="284"/>
      <c r="B44" s="286"/>
      <c r="C44" s="286"/>
      <c r="D44" s="79" t="s">
        <v>369</v>
      </c>
      <c r="E44" s="288"/>
      <c r="F44" s="290"/>
      <c r="G44" s="286"/>
      <c r="H44" s="290"/>
      <c r="I44" s="85" t="s">
        <v>372</v>
      </c>
      <c r="J44" s="54" t="s">
        <v>276</v>
      </c>
      <c r="K44" s="50" t="s">
        <v>365</v>
      </c>
      <c r="L44" s="89" t="s">
        <v>218</v>
      </c>
      <c r="M44" s="344"/>
      <c r="N44" s="38"/>
      <c r="O44" s="38"/>
      <c r="P44" s="38"/>
      <c r="Q44" s="38"/>
    </row>
    <row r="45" spans="1:17" ht="77.400000000000006" customHeight="1" x14ac:dyDescent="0.3">
      <c r="A45" s="284"/>
      <c r="B45" s="286"/>
      <c r="C45" s="286"/>
      <c r="D45" s="79" t="s">
        <v>370</v>
      </c>
      <c r="E45" s="288"/>
      <c r="F45" s="290"/>
      <c r="G45" s="286"/>
      <c r="H45" s="340"/>
      <c r="I45" s="87" t="s">
        <v>373</v>
      </c>
      <c r="J45" s="54" t="s">
        <v>366</v>
      </c>
      <c r="K45" s="50" t="s">
        <v>365</v>
      </c>
      <c r="L45" s="89" t="s">
        <v>218</v>
      </c>
      <c r="M45" s="344"/>
      <c r="N45" s="38"/>
      <c r="O45" s="38"/>
      <c r="P45" s="38"/>
      <c r="Q45" s="38"/>
    </row>
    <row r="46" spans="1:17" ht="90.6" customHeight="1" thickBot="1" x14ac:dyDescent="0.35">
      <c r="A46" s="284"/>
      <c r="B46" s="286"/>
      <c r="C46" s="286"/>
      <c r="D46" s="81"/>
      <c r="E46" s="288"/>
      <c r="F46" s="290"/>
      <c r="G46" s="291"/>
      <c r="H46" s="57" t="s">
        <v>157</v>
      </c>
      <c r="I46" s="58" t="s">
        <v>374</v>
      </c>
      <c r="J46" s="59"/>
      <c r="K46" s="54"/>
      <c r="L46" s="82"/>
      <c r="M46" s="345"/>
      <c r="N46" s="38"/>
      <c r="O46" s="38"/>
      <c r="P46" s="38"/>
      <c r="Q46" s="38"/>
    </row>
    <row r="47" spans="1:17" ht="292.8" customHeight="1" thickBot="1" x14ac:dyDescent="0.35">
      <c r="A47" s="346" t="s">
        <v>318</v>
      </c>
      <c r="B47" s="347" t="s">
        <v>319</v>
      </c>
      <c r="C47" s="287" t="s">
        <v>294</v>
      </c>
      <c r="D47" s="95" t="s">
        <v>385</v>
      </c>
      <c r="E47" s="287" t="s">
        <v>137</v>
      </c>
      <c r="F47" s="289" t="s">
        <v>64</v>
      </c>
      <c r="G47" s="285" t="s">
        <v>1</v>
      </c>
      <c r="H47" s="289" t="s">
        <v>154</v>
      </c>
      <c r="I47" s="84" t="s">
        <v>387</v>
      </c>
      <c r="J47" s="50" t="s">
        <v>375</v>
      </c>
      <c r="K47" s="50" t="s">
        <v>376</v>
      </c>
      <c r="L47" s="89" t="s">
        <v>377</v>
      </c>
      <c r="M47" s="349" t="s">
        <v>277</v>
      </c>
      <c r="N47" s="98"/>
      <c r="O47" s="38"/>
      <c r="P47" s="38"/>
      <c r="Q47" s="38"/>
    </row>
    <row r="48" spans="1:17" ht="136.19999999999999" customHeight="1" thickBot="1" x14ac:dyDescent="0.35">
      <c r="A48" s="346"/>
      <c r="B48" s="348"/>
      <c r="C48" s="288"/>
      <c r="D48" s="96" t="s">
        <v>320</v>
      </c>
      <c r="E48" s="288"/>
      <c r="F48" s="290"/>
      <c r="G48" s="286"/>
      <c r="H48" s="290"/>
      <c r="I48" s="81" t="s">
        <v>378</v>
      </c>
      <c r="J48" s="54" t="s">
        <v>379</v>
      </c>
      <c r="K48" s="54" t="s">
        <v>321</v>
      </c>
      <c r="L48" s="82" t="s">
        <v>380</v>
      </c>
      <c r="M48" s="350"/>
      <c r="N48" s="98"/>
      <c r="O48" s="38"/>
      <c r="P48" s="38"/>
      <c r="Q48" s="38"/>
    </row>
    <row r="49" spans="1:17" ht="147.6" customHeight="1" thickBot="1" x14ac:dyDescent="0.35">
      <c r="A49" s="346"/>
      <c r="B49" s="348"/>
      <c r="C49" s="288"/>
      <c r="D49" s="94" t="s">
        <v>386</v>
      </c>
      <c r="E49" s="288"/>
      <c r="F49" s="290"/>
      <c r="G49" s="286"/>
      <c r="H49" s="340"/>
      <c r="I49" s="81" t="s">
        <v>381</v>
      </c>
      <c r="J49" s="54" t="s">
        <v>382</v>
      </c>
      <c r="K49" s="54" t="s">
        <v>383</v>
      </c>
      <c r="L49" s="82" t="s">
        <v>384</v>
      </c>
      <c r="M49" s="350"/>
      <c r="N49" s="98"/>
      <c r="O49" s="38"/>
      <c r="P49" s="38"/>
      <c r="Q49" s="38"/>
    </row>
    <row r="50" spans="1:17" ht="80.400000000000006" customHeight="1" thickBot="1" x14ac:dyDescent="0.35">
      <c r="A50" s="346"/>
      <c r="B50" s="348"/>
      <c r="C50" s="288"/>
      <c r="D50" s="97"/>
      <c r="E50" s="288"/>
      <c r="F50" s="290"/>
      <c r="G50" s="291"/>
      <c r="H50" s="57" t="s">
        <v>157</v>
      </c>
      <c r="I50" s="58" t="s">
        <v>322</v>
      </c>
      <c r="J50" s="59"/>
      <c r="K50" s="54"/>
      <c r="L50" s="82"/>
      <c r="M50" s="351"/>
      <c r="N50" s="98"/>
      <c r="O50" s="38"/>
      <c r="P50" s="38"/>
      <c r="Q50" s="38"/>
    </row>
    <row r="51" spans="1:17" ht="75" customHeight="1" thickBot="1" x14ac:dyDescent="0.35">
      <c r="A51" s="346" t="s">
        <v>393</v>
      </c>
      <c r="B51" s="352" t="s">
        <v>394</v>
      </c>
      <c r="C51" s="323" t="s">
        <v>153</v>
      </c>
      <c r="D51" s="99" t="s">
        <v>395</v>
      </c>
      <c r="E51" s="323" t="s">
        <v>136</v>
      </c>
      <c r="F51" s="324" t="s">
        <v>64</v>
      </c>
      <c r="G51" s="281" t="s">
        <v>1</v>
      </c>
      <c r="H51" s="279" t="s">
        <v>159</v>
      </c>
      <c r="I51" s="87" t="s">
        <v>397</v>
      </c>
      <c r="J51" s="56" t="s">
        <v>388</v>
      </c>
      <c r="K51" s="56" t="s">
        <v>389</v>
      </c>
      <c r="L51" s="100" t="s">
        <v>194</v>
      </c>
      <c r="M51" s="281" t="s">
        <v>390</v>
      </c>
      <c r="N51" s="38"/>
      <c r="O51" s="38"/>
      <c r="P51" s="38"/>
      <c r="Q51" s="38"/>
    </row>
    <row r="52" spans="1:17" ht="78.599999999999994" customHeight="1" thickBot="1" x14ac:dyDescent="0.35">
      <c r="A52" s="346"/>
      <c r="B52" s="348"/>
      <c r="C52" s="288"/>
      <c r="D52" s="79" t="s">
        <v>396</v>
      </c>
      <c r="E52" s="288"/>
      <c r="F52" s="290"/>
      <c r="G52" s="286"/>
      <c r="H52" s="293"/>
      <c r="I52" s="81">
        <f>+[2]DOFA!E68</f>
        <v>0</v>
      </c>
      <c r="J52" s="54" t="s">
        <v>391</v>
      </c>
      <c r="K52" s="54" t="s">
        <v>392</v>
      </c>
      <c r="L52" s="82" t="s">
        <v>189</v>
      </c>
      <c r="M52" s="286"/>
      <c r="N52" s="38"/>
      <c r="O52" s="38"/>
      <c r="P52" s="38"/>
      <c r="Q52" s="38"/>
    </row>
    <row r="53" spans="1:17" ht="73.2" customHeight="1" thickBot="1" x14ac:dyDescent="0.35">
      <c r="A53" s="346"/>
      <c r="B53" s="348"/>
      <c r="C53" s="288"/>
      <c r="D53" s="81"/>
      <c r="E53" s="288"/>
      <c r="F53" s="290"/>
      <c r="G53" s="291"/>
      <c r="H53" s="57" t="s">
        <v>157</v>
      </c>
      <c r="I53" s="58" t="s">
        <v>398</v>
      </c>
      <c r="J53" s="59"/>
      <c r="K53" s="54"/>
      <c r="L53" s="82"/>
      <c r="M53" s="97"/>
      <c r="N53" s="38"/>
      <c r="O53" s="38"/>
      <c r="P53" s="38"/>
      <c r="Q53" s="38"/>
    </row>
    <row r="54" spans="1:17" ht="183.6" customHeight="1" thickBot="1" x14ac:dyDescent="0.35">
      <c r="A54" s="283" t="s">
        <v>407</v>
      </c>
      <c r="B54" s="364" t="s">
        <v>226</v>
      </c>
      <c r="C54" s="357" t="s">
        <v>153</v>
      </c>
      <c r="D54" s="101" t="s">
        <v>227</v>
      </c>
      <c r="E54" s="287" t="s">
        <v>138</v>
      </c>
      <c r="F54" s="289" t="s">
        <v>65</v>
      </c>
      <c r="G54" s="285" t="s">
        <v>0</v>
      </c>
      <c r="H54" s="289" t="s">
        <v>154</v>
      </c>
      <c r="I54" s="102" t="s">
        <v>408</v>
      </c>
      <c r="J54" s="103" t="s">
        <v>170</v>
      </c>
      <c r="K54" s="103" t="s">
        <v>171</v>
      </c>
      <c r="L54" s="103" t="s">
        <v>399</v>
      </c>
      <c r="M54" s="354" t="s">
        <v>400</v>
      </c>
      <c r="N54" s="38"/>
      <c r="O54" s="38"/>
      <c r="P54" s="38"/>
      <c r="Q54" s="38"/>
    </row>
    <row r="55" spans="1:17" ht="232.2" customHeight="1" x14ac:dyDescent="0.3">
      <c r="A55" s="284"/>
      <c r="B55" s="356"/>
      <c r="C55" s="358"/>
      <c r="D55" s="104" t="s">
        <v>228</v>
      </c>
      <c r="E55" s="288"/>
      <c r="F55" s="290"/>
      <c r="G55" s="286"/>
      <c r="H55" s="290"/>
      <c r="I55" s="102" t="s">
        <v>409</v>
      </c>
      <c r="J55" s="105" t="s">
        <v>170</v>
      </c>
      <c r="K55" s="105" t="s">
        <v>171</v>
      </c>
      <c r="L55" s="105" t="s">
        <v>401</v>
      </c>
      <c r="M55" s="355"/>
      <c r="N55" s="38"/>
      <c r="O55" s="38"/>
      <c r="P55" s="38"/>
      <c r="Q55" s="38"/>
    </row>
    <row r="56" spans="1:17" ht="74.400000000000006" customHeight="1" thickBot="1" x14ac:dyDescent="0.35">
      <c r="A56" s="284"/>
      <c r="B56" s="356"/>
      <c r="C56" s="323"/>
      <c r="D56" s="106"/>
      <c r="E56" s="288"/>
      <c r="F56" s="290"/>
      <c r="G56" s="291"/>
      <c r="H56" s="57" t="s">
        <v>157</v>
      </c>
      <c r="I56" s="107" t="s">
        <v>229</v>
      </c>
      <c r="J56" s="108" t="s">
        <v>172</v>
      </c>
      <c r="K56" s="109" t="s">
        <v>171</v>
      </c>
      <c r="L56" s="108" t="s">
        <v>173</v>
      </c>
      <c r="M56" s="355"/>
      <c r="N56" s="38"/>
      <c r="O56" s="38"/>
      <c r="P56" s="38"/>
      <c r="Q56" s="38"/>
    </row>
    <row r="57" spans="1:17" ht="106.8" customHeight="1" x14ac:dyDescent="0.3">
      <c r="A57" s="284"/>
      <c r="B57" s="356" t="s">
        <v>230</v>
      </c>
      <c r="C57" s="357" t="s">
        <v>153</v>
      </c>
      <c r="D57" s="79" t="s">
        <v>231</v>
      </c>
      <c r="E57" s="288" t="s">
        <v>139</v>
      </c>
      <c r="F57" s="290" t="s">
        <v>64</v>
      </c>
      <c r="G57" s="288" t="s">
        <v>0</v>
      </c>
      <c r="H57" s="340" t="s">
        <v>154</v>
      </c>
      <c r="I57" s="110" t="s">
        <v>275</v>
      </c>
      <c r="J57" s="103" t="s">
        <v>185</v>
      </c>
      <c r="K57" s="111" t="s">
        <v>402</v>
      </c>
      <c r="L57" s="103" t="s">
        <v>403</v>
      </c>
      <c r="M57" s="355" t="s">
        <v>400</v>
      </c>
      <c r="N57" s="38"/>
      <c r="O57" s="38"/>
      <c r="P57" s="38"/>
      <c r="Q57" s="38"/>
    </row>
    <row r="58" spans="1:17" ht="277.8" customHeight="1" x14ac:dyDescent="0.3">
      <c r="A58" s="284"/>
      <c r="B58" s="356"/>
      <c r="C58" s="358"/>
      <c r="D58" s="79" t="s">
        <v>233</v>
      </c>
      <c r="E58" s="288"/>
      <c r="F58" s="290"/>
      <c r="G58" s="288"/>
      <c r="H58" s="333"/>
      <c r="I58" s="110" t="s">
        <v>410</v>
      </c>
      <c r="J58" s="112" t="s">
        <v>186</v>
      </c>
      <c r="K58" s="113" t="s">
        <v>187</v>
      </c>
      <c r="L58" s="112" t="s">
        <v>404</v>
      </c>
      <c r="M58" s="355"/>
      <c r="N58" s="38"/>
      <c r="O58" s="38"/>
      <c r="P58" s="38"/>
      <c r="Q58" s="38"/>
    </row>
    <row r="59" spans="1:17" ht="190.8" customHeight="1" x14ac:dyDescent="0.3">
      <c r="A59" s="284"/>
      <c r="B59" s="356"/>
      <c r="C59" s="358"/>
      <c r="D59" s="79" t="s">
        <v>232</v>
      </c>
      <c r="E59" s="288"/>
      <c r="F59" s="290"/>
      <c r="G59" s="288"/>
      <c r="H59" s="324"/>
      <c r="I59" s="110" t="s">
        <v>411</v>
      </c>
      <c r="J59" s="105" t="s">
        <v>174</v>
      </c>
      <c r="K59" s="105" t="s">
        <v>405</v>
      </c>
      <c r="L59" s="105" t="s">
        <v>406</v>
      </c>
      <c r="M59" s="355"/>
      <c r="N59" s="38"/>
      <c r="O59" s="38"/>
      <c r="P59" s="38"/>
      <c r="Q59" s="38"/>
    </row>
    <row r="60" spans="1:17" ht="64.8" customHeight="1" thickBot="1" x14ac:dyDescent="0.35">
      <c r="A60" s="363"/>
      <c r="B60" s="356"/>
      <c r="C60" s="323"/>
      <c r="D60" s="106"/>
      <c r="E60" s="288"/>
      <c r="F60" s="290"/>
      <c r="G60" s="288"/>
      <c r="H60" s="57" t="s">
        <v>157</v>
      </c>
      <c r="I60" s="107" t="s">
        <v>229</v>
      </c>
      <c r="J60" s="108" t="s">
        <v>172</v>
      </c>
      <c r="K60" s="108" t="s">
        <v>171</v>
      </c>
      <c r="L60" s="108" t="s">
        <v>173</v>
      </c>
      <c r="M60" s="355"/>
      <c r="N60" s="38"/>
      <c r="O60" s="38"/>
      <c r="P60" s="38"/>
      <c r="Q60" s="38"/>
    </row>
    <row r="61" spans="1:17" ht="75" customHeight="1" x14ac:dyDescent="0.3">
      <c r="A61" s="366" t="s">
        <v>307</v>
      </c>
      <c r="B61" s="272" t="s">
        <v>308</v>
      </c>
      <c r="C61" s="272" t="s">
        <v>294</v>
      </c>
      <c r="D61" s="116" t="s">
        <v>309</v>
      </c>
      <c r="E61" s="273" t="s">
        <v>139</v>
      </c>
      <c r="F61" s="273" t="s">
        <v>63</v>
      </c>
      <c r="G61" s="272" t="s">
        <v>1</v>
      </c>
      <c r="H61" s="273" t="s">
        <v>159</v>
      </c>
      <c r="I61" s="65" t="s">
        <v>313</v>
      </c>
      <c r="J61" s="114" t="s">
        <v>202</v>
      </c>
      <c r="K61" s="115" t="s">
        <v>197</v>
      </c>
      <c r="L61" s="115" t="s">
        <v>201</v>
      </c>
      <c r="M61" s="360" t="s">
        <v>305</v>
      </c>
      <c r="N61" s="38"/>
      <c r="O61" s="38"/>
      <c r="P61" s="38"/>
      <c r="Q61" s="38"/>
    </row>
    <row r="62" spans="1:17" ht="79.2" customHeight="1" x14ac:dyDescent="0.3">
      <c r="A62" s="255"/>
      <c r="B62" s="243"/>
      <c r="C62" s="243"/>
      <c r="D62" s="117" t="s">
        <v>310</v>
      </c>
      <c r="E62" s="243"/>
      <c r="F62" s="243"/>
      <c r="G62" s="243"/>
      <c r="H62" s="243"/>
      <c r="I62" s="68" t="s">
        <v>314</v>
      </c>
      <c r="J62" s="114" t="s">
        <v>200</v>
      </c>
      <c r="K62" s="115" t="s">
        <v>197</v>
      </c>
      <c r="L62" s="115" t="s">
        <v>156</v>
      </c>
      <c r="M62" s="262"/>
      <c r="N62" s="38"/>
      <c r="O62" s="38"/>
      <c r="P62" s="38"/>
      <c r="Q62" s="38"/>
    </row>
    <row r="63" spans="1:17" ht="78.599999999999994" customHeight="1" x14ac:dyDescent="0.3">
      <c r="A63" s="255"/>
      <c r="B63" s="243"/>
      <c r="C63" s="243"/>
      <c r="D63" s="117" t="s">
        <v>311</v>
      </c>
      <c r="E63" s="243"/>
      <c r="F63" s="243"/>
      <c r="G63" s="243"/>
      <c r="H63" s="243"/>
      <c r="I63" s="70" t="s">
        <v>315</v>
      </c>
      <c r="J63" s="114" t="s">
        <v>199</v>
      </c>
      <c r="K63" s="115" t="s">
        <v>197</v>
      </c>
      <c r="L63" s="115" t="s">
        <v>156</v>
      </c>
      <c r="M63" s="262"/>
      <c r="N63" s="38"/>
      <c r="O63" s="38"/>
      <c r="P63" s="38"/>
      <c r="Q63" s="38"/>
    </row>
    <row r="64" spans="1:17" ht="123" customHeight="1" x14ac:dyDescent="0.3">
      <c r="A64" s="255"/>
      <c r="B64" s="243"/>
      <c r="C64" s="243"/>
      <c r="D64" s="117" t="s">
        <v>312</v>
      </c>
      <c r="E64" s="243"/>
      <c r="F64" s="243"/>
      <c r="G64" s="243"/>
      <c r="H64" s="244"/>
      <c r="I64" s="70" t="s">
        <v>316</v>
      </c>
      <c r="J64" s="114" t="s">
        <v>306</v>
      </c>
      <c r="K64" s="115" t="s">
        <v>197</v>
      </c>
      <c r="L64" s="115" t="s">
        <v>156</v>
      </c>
      <c r="M64" s="275"/>
      <c r="N64" s="38"/>
      <c r="O64" s="38"/>
      <c r="P64" s="38"/>
      <c r="Q64" s="38"/>
    </row>
    <row r="65" spans="1:17" ht="211.2" customHeight="1" x14ac:dyDescent="0.3">
      <c r="A65" s="255"/>
      <c r="B65" s="243"/>
      <c r="C65" s="243"/>
      <c r="D65" s="70"/>
      <c r="E65" s="243"/>
      <c r="F65" s="243"/>
      <c r="G65" s="243"/>
      <c r="H65" s="123" t="s">
        <v>157</v>
      </c>
      <c r="I65" s="122" t="s">
        <v>317</v>
      </c>
      <c r="J65" s="125" t="s">
        <v>198</v>
      </c>
      <c r="K65" s="126" t="s">
        <v>197</v>
      </c>
      <c r="L65" s="126" t="s">
        <v>196</v>
      </c>
      <c r="M65" s="83" t="s">
        <v>195</v>
      </c>
      <c r="N65" s="38"/>
      <c r="O65" s="38"/>
      <c r="P65" s="38"/>
      <c r="Q65" s="38"/>
    </row>
    <row r="66" spans="1:17" ht="91.8" customHeight="1" x14ac:dyDescent="0.3">
      <c r="A66" s="365" t="s">
        <v>422</v>
      </c>
      <c r="B66" s="359" t="s">
        <v>252</v>
      </c>
      <c r="C66" s="120" t="s">
        <v>153</v>
      </c>
      <c r="D66" s="121" t="s">
        <v>423</v>
      </c>
      <c r="E66" s="120" t="s">
        <v>136</v>
      </c>
      <c r="F66" s="120" t="s">
        <v>64</v>
      </c>
      <c r="G66" s="120" t="s">
        <v>1</v>
      </c>
      <c r="H66" s="286" t="s">
        <v>159</v>
      </c>
      <c r="I66" s="118" t="s">
        <v>426</v>
      </c>
      <c r="J66" s="121" t="s">
        <v>412</v>
      </c>
      <c r="K66" s="361" t="s">
        <v>175</v>
      </c>
      <c r="L66" s="118" t="s">
        <v>413</v>
      </c>
      <c r="M66" s="286" t="s">
        <v>286</v>
      </c>
      <c r="N66" s="38"/>
      <c r="O66" s="38"/>
      <c r="P66" s="38"/>
      <c r="Q66" s="38"/>
    </row>
    <row r="67" spans="1:17" ht="99" customHeight="1" x14ac:dyDescent="0.3">
      <c r="A67" s="365"/>
      <c r="B67" s="359"/>
      <c r="C67" s="362" t="s">
        <v>153</v>
      </c>
      <c r="D67" s="121" t="s">
        <v>424</v>
      </c>
      <c r="E67" s="362" t="s">
        <v>136</v>
      </c>
      <c r="F67" s="362" t="s">
        <v>64</v>
      </c>
      <c r="G67" s="362" t="s">
        <v>1</v>
      </c>
      <c r="H67" s="286"/>
      <c r="I67" s="118" t="s">
        <v>427</v>
      </c>
      <c r="J67" s="121" t="s">
        <v>414</v>
      </c>
      <c r="K67" s="361"/>
      <c r="L67" s="118" t="s">
        <v>415</v>
      </c>
      <c r="M67" s="353"/>
      <c r="N67" s="38"/>
      <c r="O67" s="38"/>
      <c r="P67" s="38"/>
      <c r="Q67" s="38"/>
    </row>
    <row r="68" spans="1:17" ht="82.8" customHeight="1" x14ac:dyDescent="0.3">
      <c r="A68" s="365"/>
      <c r="B68" s="359"/>
      <c r="C68" s="362"/>
      <c r="D68" s="361" t="s">
        <v>253</v>
      </c>
      <c r="E68" s="362"/>
      <c r="F68" s="362"/>
      <c r="G68" s="362"/>
      <c r="H68" s="286"/>
      <c r="I68" s="118" t="s">
        <v>428</v>
      </c>
      <c r="J68" s="121" t="s">
        <v>416</v>
      </c>
      <c r="K68" s="361"/>
      <c r="L68" s="361" t="s">
        <v>417</v>
      </c>
      <c r="M68" s="353"/>
      <c r="N68" s="38"/>
      <c r="O68" s="38"/>
      <c r="P68" s="38"/>
      <c r="Q68" s="38"/>
    </row>
    <row r="69" spans="1:17" ht="96" customHeight="1" x14ac:dyDescent="0.3">
      <c r="A69" s="365"/>
      <c r="B69" s="359"/>
      <c r="C69" s="362"/>
      <c r="D69" s="361"/>
      <c r="E69" s="362"/>
      <c r="F69" s="362"/>
      <c r="G69" s="362"/>
      <c r="H69" s="286"/>
      <c r="I69" s="118" t="s">
        <v>429</v>
      </c>
      <c r="J69" s="121" t="s">
        <v>418</v>
      </c>
      <c r="K69" s="361"/>
      <c r="L69" s="361"/>
      <c r="M69" s="353"/>
      <c r="N69" s="38"/>
      <c r="O69" s="38"/>
      <c r="P69" s="38"/>
      <c r="Q69" s="38"/>
    </row>
    <row r="70" spans="1:17" ht="120.6" customHeight="1" x14ac:dyDescent="0.3">
      <c r="A70" s="365"/>
      <c r="B70" s="359"/>
      <c r="C70" s="362"/>
      <c r="D70" s="361" t="s">
        <v>425</v>
      </c>
      <c r="E70" s="362"/>
      <c r="F70" s="362"/>
      <c r="G70" s="362"/>
      <c r="H70" s="286"/>
      <c r="I70" s="118" t="s">
        <v>430</v>
      </c>
      <c r="J70" s="121" t="s">
        <v>418</v>
      </c>
      <c r="K70" s="361"/>
      <c r="L70" s="361" t="s">
        <v>419</v>
      </c>
      <c r="M70" s="353"/>
      <c r="N70" s="38"/>
      <c r="O70" s="38"/>
      <c r="P70" s="38"/>
      <c r="Q70" s="38"/>
    </row>
    <row r="71" spans="1:17" ht="93.6" customHeight="1" x14ac:dyDescent="0.3">
      <c r="A71" s="365"/>
      <c r="B71" s="359"/>
      <c r="C71" s="362"/>
      <c r="D71" s="361"/>
      <c r="E71" s="362"/>
      <c r="F71" s="362"/>
      <c r="G71" s="362"/>
      <c r="H71" s="286"/>
      <c r="I71" s="118" t="s">
        <v>431</v>
      </c>
      <c r="J71" s="121" t="s">
        <v>418</v>
      </c>
      <c r="K71" s="361"/>
      <c r="L71" s="361"/>
      <c r="M71" s="353"/>
      <c r="N71" s="38"/>
      <c r="O71" s="38"/>
      <c r="P71" s="38"/>
      <c r="Q71" s="38"/>
    </row>
    <row r="72" spans="1:17" ht="109.8" customHeight="1" x14ac:dyDescent="0.3">
      <c r="A72" s="365"/>
      <c r="B72" s="359"/>
      <c r="C72" s="362"/>
      <c r="D72" s="119"/>
      <c r="E72" s="362"/>
      <c r="F72" s="362"/>
      <c r="G72" s="362"/>
      <c r="H72" s="124" t="s">
        <v>157</v>
      </c>
      <c r="I72" s="118" t="s">
        <v>432</v>
      </c>
      <c r="J72" s="121" t="s">
        <v>188</v>
      </c>
      <c r="K72" s="361"/>
      <c r="L72" s="121" t="s">
        <v>176</v>
      </c>
      <c r="M72" s="119"/>
      <c r="N72" s="38"/>
      <c r="O72" s="38"/>
      <c r="P72" s="38"/>
      <c r="Q72" s="38"/>
    </row>
    <row r="73" spans="1:17" ht="76.2" customHeight="1" x14ac:dyDescent="0.3">
      <c r="A73" s="365"/>
      <c r="B73" s="286" t="s">
        <v>254</v>
      </c>
      <c r="C73" s="288" t="s">
        <v>153</v>
      </c>
      <c r="D73" s="79" t="s">
        <v>255</v>
      </c>
      <c r="E73" s="288" t="s">
        <v>136</v>
      </c>
      <c r="F73" s="288" t="s">
        <v>64</v>
      </c>
      <c r="G73" s="288" t="s">
        <v>1</v>
      </c>
      <c r="H73" s="286" t="s">
        <v>159</v>
      </c>
      <c r="I73" s="79" t="s">
        <v>289</v>
      </c>
      <c r="J73" s="53" t="s">
        <v>216</v>
      </c>
      <c r="K73" s="286" t="s">
        <v>177</v>
      </c>
      <c r="L73" s="53" t="s">
        <v>420</v>
      </c>
      <c r="M73" s="359" t="s">
        <v>287</v>
      </c>
      <c r="N73" s="38"/>
      <c r="O73" s="38"/>
      <c r="P73" s="38"/>
      <c r="Q73" s="38"/>
    </row>
    <row r="74" spans="1:17" ht="77.400000000000006" customHeight="1" x14ac:dyDescent="0.3">
      <c r="A74" s="365"/>
      <c r="B74" s="353"/>
      <c r="C74" s="353"/>
      <c r="D74" s="280" t="s">
        <v>256</v>
      </c>
      <c r="E74" s="353"/>
      <c r="F74" s="353"/>
      <c r="G74" s="353"/>
      <c r="H74" s="353"/>
      <c r="I74" s="79" t="s">
        <v>433</v>
      </c>
      <c r="J74" s="53" t="s">
        <v>421</v>
      </c>
      <c r="K74" s="353"/>
      <c r="L74" s="94" t="s">
        <v>417</v>
      </c>
      <c r="M74" s="353"/>
      <c r="N74" s="38"/>
      <c r="O74" s="38"/>
      <c r="P74" s="38"/>
      <c r="Q74" s="38"/>
    </row>
    <row r="75" spans="1:17" ht="88.2" customHeight="1" x14ac:dyDescent="0.3">
      <c r="A75" s="365"/>
      <c r="B75" s="353"/>
      <c r="C75" s="353"/>
      <c r="D75" s="281"/>
      <c r="E75" s="353"/>
      <c r="F75" s="353"/>
      <c r="G75" s="353"/>
      <c r="H75" s="124" t="s">
        <v>157</v>
      </c>
      <c r="I75" s="127" t="s">
        <v>432</v>
      </c>
      <c r="J75" s="53" t="s">
        <v>288</v>
      </c>
      <c r="K75" s="353"/>
      <c r="L75" s="53" t="s">
        <v>176</v>
      </c>
      <c r="M75" s="128"/>
      <c r="N75" s="38"/>
      <c r="O75" s="38"/>
      <c r="P75" s="38"/>
      <c r="Q75" s="38"/>
    </row>
    <row r="76" spans="1:17" s="48" customFormat="1" ht="15.6" x14ac:dyDescent="0.3">
      <c r="A76" s="46"/>
      <c r="B76" s="46"/>
      <c r="C76" s="46"/>
      <c r="D76" s="46"/>
      <c r="E76" s="46"/>
      <c r="F76" s="46"/>
      <c r="G76" s="46"/>
      <c r="H76" s="47"/>
      <c r="I76" s="46"/>
      <c r="J76" s="46"/>
      <c r="K76" s="46"/>
      <c r="L76" s="46"/>
      <c r="M76" s="46"/>
      <c r="N76" s="46"/>
      <c r="O76" s="46"/>
      <c r="P76" s="46"/>
      <c r="Q76" s="46"/>
    </row>
    <row r="77" spans="1:17" s="48" customFormat="1" ht="15.6" x14ac:dyDescent="0.3">
      <c r="A77" s="46"/>
      <c r="B77" s="46"/>
      <c r="C77" s="46"/>
      <c r="D77" s="46"/>
      <c r="E77" s="46"/>
      <c r="F77" s="46"/>
      <c r="G77" s="46"/>
      <c r="H77" s="47"/>
      <c r="I77" s="46"/>
      <c r="J77" s="46"/>
      <c r="K77" s="46"/>
      <c r="L77" s="46"/>
      <c r="M77" s="46"/>
      <c r="N77" s="46"/>
      <c r="O77" s="46"/>
      <c r="P77" s="46"/>
      <c r="Q77" s="46"/>
    </row>
    <row r="78" spans="1:17" s="48" customFormat="1" ht="15.6" x14ac:dyDescent="0.3">
      <c r="A78" s="46"/>
      <c r="B78" s="46"/>
      <c r="C78" s="46"/>
      <c r="D78" s="46"/>
      <c r="E78" s="46"/>
      <c r="F78" s="46"/>
      <c r="G78" s="46"/>
      <c r="H78" s="47"/>
      <c r="I78" s="46"/>
      <c r="J78" s="46"/>
      <c r="K78" s="46"/>
      <c r="L78" s="46"/>
      <c r="M78" s="46"/>
      <c r="N78" s="46"/>
      <c r="O78" s="46"/>
      <c r="P78" s="46"/>
      <c r="Q78" s="46"/>
    </row>
    <row r="79" spans="1:17" s="48" customFormat="1" ht="15.6" x14ac:dyDescent="0.3">
      <c r="A79" s="46"/>
      <c r="B79" s="46"/>
      <c r="C79" s="46"/>
      <c r="D79" s="46"/>
      <c r="E79" s="46"/>
      <c r="F79" s="46"/>
      <c r="G79" s="46"/>
      <c r="H79" s="47"/>
      <c r="I79" s="46"/>
      <c r="J79" s="46"/>
      <c r="K79" s="46"/>
      <c r="L79" s="46"/>
      <c r="M79" s="46"/>
      <c r="N79" s="46"/>
      <c r="O79" s="46"/>
      <c r="P79" s="46"/>
      <c r="Q79" s="46"/>
    </row>
    <row r="80" spans="1:17" s="48" customFormat="1" ht="15.6" x14ac:dyDescent="0.3">
      <c r="A80" s="46"/>
      <c r="B80" s="46"/>
      <c r="C80" s="46"/>
      <c r="D80" s="46"/>
      <c r="E80" s="46"/>
      <c r="F80" s="46"/>
      <c r="G80" s="46"/>
      <c r="H80" s="47"/>
      <c r="I80" s="46"/>
      <c r="J80" s="46"/>
      <c r="K80" s="46"/>
      <c r="L80" s="46"/>
      <c r="M80" s="46"/>
      <c r="N80" s="46"/>
      <c r="O80" s="46"/>
      <c r="P80" s="46"/>
      <c r="Q80" s="46"/>
    </row>
    <row r="81" spans="1:17" s="48" customFormat="1" ht="15.6" x14ac:dyDescent="0.3">
      <c r="A81" s="46"/>
      <c r="B81" s="46"/>
      <c r="C81" s="46"/>
      <c r="D81" s="46"/>
      <c r="E81" s="46"/>
      <c r="F81" s="46"/>
      <c r="G81" s="46"/>
      <c r="H81" s="47"/>
      <c r="I81" s="46"/>
      <c r="J81" s="46"/>
      <c r="K81" s="46"/>
      <c r="L81" s="46"/>
      <c r="M81" s="46"/>
      <c r="N81" s="46"/>
      <c r="O81" s="46"/>
      <c r="P81" s="46"/>
      <c r="Q81" s="46"/>
    </row>
    <row r="82" spans="1:17" s="48" customFormat="1" ht="15.6" x14ac:dyDescent="0.3">
      <c r="A82" s="46"/>
      <c r="B82" s="46"/>
      <c r="C82" s="46"/>
      <c r="D82" s="46"/>
      <c r="E82" s="46"/>
      <c r="F82" s="46"/>
      <c r="G82" s="46"/>
      <c r="H82" s="47"/>
      <c r="I82" s="46"/>
      <c r="J82" s="46"/>
      <c r="K82" s="46"/>
      <c r="L82" s="46"/>
      <c r="M82" s="46"/>
      <c r="N82" s="46"/>
      <c r="O82" s="46"/>
      <c r="P82" s="46"/>
      <c r="Q82" s="46"/>
    </row>
    <row r="83" spans="1:17" s="48" customFormat="1" ht="15.6" x14ac:dyDescent="0.3">
      <c r="A83" s="46"/>
      <c r="B83" s="46"/>
      <c r="C83" s="46"/>
      <c r="D83" s="46"/>
      <c r="E83" s="46"/>
      <c r="F83" s="46"/>
      <c r="G83" s="46"/>
      <c r="H83" s="47"/>
      <c r="I83" s="46"/>
      <c r="J83" s="46"/>
      <c r="K83" s="46"/>
      <c r="L83" s="46"/>
      <c r="M83" s="46"/>
      <c r="N83" s="46"/>
      <c r="O83" s="46"/>
      <c r="P83" s="46"/>
      <c r="Q83" s="46"/>
    </row>
    <row r="84" spans="1:17" s="48" customFormat="1" ht="15.6" x14ac:dyDescent="0.3">
      <c r="A84" s="46"/>
      <c r="B84" s="46"/>
      <c r="C84" s="46"/>
      <c r="D84" s="46"/>
      <c r="E84" s="46"/>
      <c r="F84" s="46"/>
      <c r="G84" s="46"/>
      <c r="H84" s="47"/>
      <c r="I84" s="46"/>
      <c r="J84" s="46"/>
      <c r="K84" s="46"/>
      <c r="L84" s="46"/>
      <c r="M84" s="46"/>
      <c r="N84" s="46"/>
      <c r="O84" s="46"/>
      <c r="P84" s="46"/>
      <c r="Q84" s="46"/>
    </row>
    <row r="85" spans="1:17" s="48" customFormat="1" ht="15.6" x14ac:dyDescent="0.3">
      <c r="A85" s="46"/>
      <c r="B85" s="46"/>
      <c r="C85" s="46"/>
      <c r="D85" s="46"/>
      <c r="E85" s="46"/>
      <c r="F85" s="46"/>
      <c r="G85" s="46"/>
      <c r="H85" s="47"/>
      <c r="I85" s="46"/>
      <c r="J85" s="46"/>
      <c r="K85" s="46"/>
      <c r="L85" s="46"/>
      <c r="M85" s="46"/>
      <c r="N85" s="46"/>
      <c r="O85" s="46"/>
      <c r="P85" s="46"/>
      <c r="Q85" s="46"/>
    </row>
    <row r="86" spans="1:17" s="48" customFormat="1" ht="15.6" x14ac:dyDescent="0.3">
      <c r="A86" s="46"/>
      <c r="B86" s="46"/>
      <c r="C86" s="46"/>
      <c r="D86" s="46"/>
      <c r="E86" s="46"/>
      <c r="F86" s="46"/>
      <c r="G86" s="46"/>
      <c r="H86" s="47"/>
      <c r="I86" s="46"/>
      <c r="J86" s="46"/>
      <c r="K86" s="46"/>
      <c r="L86" s="46"/>
      <c r="M86" s="46"/>
      <c r="N86" s="46"/>
      <c r="O86" s="46"/>
      <c r="P86" s="46"/>
      <c r="Q86" s="46"/>
    </row>
    <row r="87" spans="1:17" s="48" customFormat="1" ht="15.6" x14ac:dyDescent="0.3">
      <c r="A87" s="46"/>
      <c r="B87" s="46"/>
      <c r="C87" s="46"/>
      <c r="D87" s="46"/>
      <c r="E87" s="46"/>
      <c r="F87" s="46"/>
      <c r="G87" s="46"/>
      <c r="H87" s="47"/>
      <c r="I87" s="46"/>
      <c r="J87" s="46"/>
      <c r="K87" s="46"/>
      <c r="L87" s="46"/>
      <c r="M87" s="46"/>
      <c r="N87" s="46"/>
      <c r="O87" s="46"/>
      <c r="P87" s="46"/>
      <c r="Q87" s="46"/>
    </row>
    <row r="88" spans="1:17" s="48" customFormat="1" ht="15.6" x14ac:dyDescent="0.3">
      <c r="A88" s="46"/>
      <c r="B88" s="46"/>
      <c r="C88" s="46"/>
      <c r="D88" s="46"/>
      <c r="E88" s="46"/>
      <c r="F88" s="46"/>
      <c r="G88" s="46"/>
      <c r="H88" s="47"/>
      <c r="I88" s="46"/>
      <c r="J88" s="46"/>
      <c r="K88" s="46"/>
      <c r="L88" s="46"/>
      <c r="M88" s="46"/>
      <c r="N88" s="46"/>
      <c r="O88" s="46"/>
      <c r="P88" s="46"/>
      <c r="Q88" s="46"/>
    </row>
    <row r="89" spans="1:17" s="48" customFormat="1" ht="15.6" x14ac:dyDescent="0.3">
      <c r="A89" s="46"/>
      <c r="B89" s="46"/>
      <c r="C89" s="46"/>
      <c r="D89" s="46"/>
      <c r="E89" s="46"/>
      <c r="F89" s="46"/>
      <c r="G89" s="46"/>
      <c r="H89" s="47"/>
      <c r="I89" s="46"/>
      <c r="J89" s="46"/>
      <c r="K89" s="46"/>
      <c r="L89" s="46"/>
      <c r="M89" s="46"/>
      <c r="N89" s="46"/>
      <c r="O89" s="46"/>
      <c r="P89" s="46"/>
      <c r="Q89" s="46"/>
    </row>
    <row r="90" spans="1:17" s="48" customFormat="1" ht="15.6" x14ac:dyDescent="0.3">
      <c r="A90" s="46"/>
      <c r="B90" s="46"/>
      <c r="C90" s="46"/>
      <c r="D90" s="46"/>
      <c r="E90" s="46"/>
      <c r="F90" s="46"/>
      <c r="G90" s="46"/>
      <c r="H90" s="47"/>
      <c r="I90" s="46"/>
      <c r="J90" s="46"/>
      <c r="K90" s="46"/>
      <c r="L90" s="46"/>
      <c r="M90" s="46"/>
      <c r="N90" s="46"/>
      <c r="O90" s="46"/>
      <c r="P90" s="46"/>
      <c r="Q90" s="46"/>
    </row>
    <row r="91" spans="1:17" s="48" customFormat="1" ht="15.6" x14ac:dyDescent="0.3">
      <c r="A91" s="46"/>
      <c r="B91" s="46"/>
      <c r="C91" s="46"/>
      <c r="D91" s="46"/>
      <c r="E91" s="46"/>
      <c r="F91" s="46"/>
      <c r="G91" s="46"/>
      <c r="H91" s="47"/>
      <c r="I91" s="46"/>
      <c r="J91" s="46"/>
      <c r="K91" s="46"/>
      <c r="L91" s="46"/>
      <c r="M91" s="46"/>
      <c r="N91" s="46"/>
      <c r="O91" s="46"/>
      <c r="P91" s="46"/>
      <c r="Q91" s="46"/>
    </row>
    <row r="92" spans="1:17" s="48" customFormat="1" ht="15.6" x14ac:dyDescent="0.3">
      <c r="A92" s="46"/>
      <c r="B92" s="46"/>
      <c r="C92" s="46"/>
      <c r="D92" s="46"/>
      <c r="E92" s="46"/>
      <c r="F92" s="46"/>
      <c r="G92" s="46"/>
      <c r="H92" s="47"/>
      <c r="I92" s="46"/>
      <c r="J92" s="46"/>
      <c r="K92" s="46"/>
      <c r="L92" s="46"/>
      <c r="M92" s="46"/>
      <c r="N92" s="46"/>
      <c r="O92" s="46"/>
      <c r="P92" s="46"/>
      <c r="Q92" s="46"/>
    </row>
    <row r="93" spans="1:17" s="48" customFormat="1" ht="15.6" x14ac:dyDescent="0.3">
      <c r="A93" s="46"/>
      <c r="B93" s="46"/>
      <c r="C93" s="46"/>
      <c r="D93" s="46"/>
      <c r="E93" s="46"/>
      <c r="F93" s="46"/>
      <c r="G93" s="46"/>
      <c r="H93" s="47"/>
      <c r="I93" s="46"/>
      <c r="J93" s="46"/>
      <c r="K93" s="46"/>
      <c r="L93" s="46"/>
      <c r="M93" s="46"/>
      <c r="N93" s="46"/>
      <c r="O93" s="46"/>
      <c r="P93" s="46"/>
      <c r="Q93" s="46"/>
    </row>
    <row r="94" spans="1:17" s="48" customFormat="1" ht="15.6" x14ac:dyDescent="0.3">
      <c r="A94" s="46"/>
      <c r="B94" s="46"/>
      <c r="C94" s="46"/>
      <c r="D94" s="46"/>
      <c r="E94" s="46"/>
      <c r="F94" s="46"/>
      <c r="G94" s="46"/>
      <c r="H94" s="47"/>
      <c r="I94" s="46"/>
      <c r="J94" s="46"/>
      <c r="K94" s="46"/>
      <c r="L94" s="46"/>
      <c r="M94" s="46"/>
      <c r="N94" s="46"/>
      <c r="O94" s="46"/>
      <c r="P94" s="46"/>
      <c r="Q94" s="46"/>
    </row>
    <row r="95" spans="1:17" s="48" customFormat="1" ht="15.6" x14ac:dyDescent="0.3">
      <c r="A95" s="46"/>
      <c r="B95" s="46"/>
      <c r="C95" s="46"/>
      <c r="D95" s="46"/>
      <c r="E95" s="46"/>
      <c r="F95" s="46"/>
      <c r="G95" s="46"/>
      <c r="H95" s="47"/>
      <c r="I95" s="46"/>
      <c r="J95" s="46"/>
      <c r="K95" s="46"/>
      <c r="L95" s="46"/>
      <c r="M95" s="46"/>
      <c r="N95" s="46"/>
      <c r="O95" s="46"/>
      <c r="P95" s="46"/>
      <c r="Q95" s="46"/>
    </row>
    <row r="96" spans="1:17" s="48" customFormat="1" ht="15.6" x14ac:dyDescent="0.3">
      <c r="A96" s="46"/>
      <c r="B96" s="46"/>
      <c r="C96" s="46"/>
      <c r="D96" s="46"/>
      <c r="E96" s="46"/>
      <c r="F96" s="46"/>
      <c r="G96" s="46"/>
      <c r="H96" s="47"/>
      <c r="I96" s="46"/>
      <c r="J96" s="46"/>
      <c r="K96" s="46"/>
      <c r="L96" s="46"/>
      <c r="M96" s="46"/>
      <c r="N96" s="46"/>
      <c r="O96" s="46"/>
      <c r="P96" s="46"/>
      <c r="Q96" s="46"/>
    </row>
    <row r="97" spans="1:17" s="48" customFormat="1" ht="15.6" x14ac:dyDescent="0.3">
      <c r="A97" s="46"/>
      <c r="B97" s="46"/>
      <c r="C97" s="46"/>
      <c r="D97" s="46"/>
      <c r="E97" s="46"/>
      <c r="F97" s="46"/>
      <c r="G97" s="46"/>
      <c r="H97" s="47"/>
      <c r="I97" s="46"/>
      <c r="J97" s="46"/>
      <c r="K97" s="46"/>
      <c r="L97" s="46"/>
      <c r="M97" s="46"/>
      <c r="N97" s="46"/>
      <c r="O97" s="46"/>
      <c r="P97" s="46"/>
      <c r="Q97" s="46"/>
    </row>
    <row r="98" spans="1:17" s="48" customFormat="1" ht="15.6" x14ac:dyDescent="0.3">
      <c r="A98" s="46"/>
      <c r="B98" s="46"/>
      <c r="C98" s="46"/>
      <c r="D98" s="46"/>
      <c r="E98" s="46"/>
      <c r="F98" s="46"/>
      <c r="G98" s="46"/>
      <c r="H98" s="47"/>
      <c r="I98" s="46"/>
      <c r="J98" s="46"/>
      <c r="K98" s="46"/>
      <c r="L98" s="46"/>
      <c r="M98" s="46"/>
      <c r="N98" s="46"/>
      <c r="O98" s="46"/>
      <c r="P98" s="46"/>
      <c r="Q98" s="46"/>
    </row>
    <row r="99" spans="1:17" s="48" customFormat="1" ht="15.6" x14ac:dyDescent="0.3">
      <c r="A99" s="46"/>
      <c r="B99" s="46"/>
      <c r="C99" s="46"/>
      <c r="D99" s="46"/>
      <c r="E99" s="46"/>
      <c r="F99" s="46"/>
      <c r="G99" s="46"/>
      <c r="H99" s="47"/>
      <c r="I99" s="46"/>
      <c r="J99" s="46"/>
      <c r="K99" s="46"/>
      <c r="L99" s="46"/>
      <c r="M99" s="46"/>
      <c r="N99" s="46"/>
      <c r="O99" s="46"/>
      <c r="P99" s="46"/>
      <c r="Q99" s="46"/>
    </row>
    <row r="100" spans="1:17" s="48" customFormat="1" ht="15.6" x14ac:dyDescent="0.3">
      <c r="A100" s="46"/>
      <c r="B100" s="46"/>
      <c r="C100" s="46"/>
      <c r="D100" s="46"/>
      <c r="E100" s="46"/>
      <c r="F100" s="46"/>
      <c r="G100" s="46"/>
      <c r="H100" s="47"/>
      <c r="I100" s="46"/>
      <c r="J100" s="46"/>
      <c r="K100" s="46"/>
      <c r="L100" s="46"/>
      <c r="M100" s="46"/>
      <c r="N100" s="46"/>
      <c r="O100" s="46"/>
      <c r="P100" s="46"/>
      <c r="Q100" s="46"/>
    </row>
    <row r="101" spans="1:17" s="48" customFormat="1" ht="15.6" x14ac:dyDescent="0.3">
      <c r="A101" s="46"/>
      <c r="B101" s="46"/>
      <c r="C101" s="46"/>
      <c r="D101" s="46"/>
      <c r="E101" s="46"/>
      <c r="F101" s="46"/>
      <c r="G101" s="46"/>
      <c r="H101" s="47"/>
      <c r="I101" s="46"/>
      <c r="J101" s="46"/>
      <c r="K101" s="46"/>
      <c r="L101" s="46"/>
      <c r="M101" s="46"/>
      <c r="N101" s="46"/>
      <c r="O101" s="46"/>
      <c r="P101" s="46"/>
      <c r="Q101" s="46"/>
    </row>
    <row r="102" spans="1:17" s="48" customFormat="1" ht="15.6" x14ac:dyDescent="0.3">
      <c r="A102" s="46"/>
      <c r="B102" s="46"/>
      <c r="C102" s="46"/>
      <c r="D102" s="46"/>
      <c r="E102" s="46"/>
      <c r="F102" s="46"/>
      <c r="G102" s="46"/>
      <c r="H102" s="47"/>
      <c r="I102" s="46"/>
      <c r="J102" s="46"/>
      <c r="K102" s="46"/>
      <c r="L102" s="46"/>
      <c r="M102" s="46"/>
      <c r="N102" s="46"/>
      <c r="O102" s="46"/>
      <c r="P102" s="46"/>
      <c r="Q102" s="46"/>
    </row>
    <row r="103" spans="1:17" s="48" customFormat="1" ht="15.6" x14ac:dyDescent="0.3">
      <c r="A103" s="46"/>
      <c r="B103" s="46"/>
      <c r="C103" s="46"/>
      <c r="D103" s="46"/>
      <c r="E103" s="46"/>
      <c r="F103" s="46"/>
      <c r="G103" s="46"/>
      <c r="H103" s="47"/>
      <c r="I103" s="46"/>
      <c r="J103" s="46"/>
      <c r="K103" s="46"/>
      <c r="L103" s="46"/>
      <c r="M103" s="46"/>
      <c r="N103" s="46"/>
      <c r="O103" s="46"/>
      <c r="P103" s="46"/>
      <c r="Q103" s="46"/>
    </row>
    <row r="104" spans="1:17" s="48" customFormat="1" ht="15.6" x14ac:dyDescent="0.3">
      <c r="A104" s="46"/>
      <c r="B104" s="46"/>
      <c r="C104" s="46"/>
      <c r="D104" s="46"/>
      <c r="E104" s="46"/>
      <c r="F104" s="46"/>
      <c r="G104" s="46"/>
      <c r="H104" s="47"/>
      <c r="I104" s="46"/>
      <c r="J104" s="46"/>
      <c r="K104" s="46"/>
      <c r="L104" s="46"/>
      <c r="M104" s="46"/>
      <c r="N104" s="46"/>
      <c r="O104" s="46"/>
      <c r="P104" s="46"/>
      <c r="Q104" s="46"/>
    </row>
    <row r="105" spans="1:17" s="48" customFormat="1" ht="15.6" x14ac:dyDescent="0.3">
      <c r="A105" s="46"/>
      <c r="B105" s="46"/>
      <c r="C105" s="46"/>
      <c r="D105" s="46"/>
      <c r="E105" s="46"/>
      <c r="F105" s="46"/>
      <c r="G105" s="46"/>
      <c r="H105" s="47"/>
      <c r="I105" s="46"/>
      <c r="J105" s="46"/>
      <c r="K105" s="46"/>
      <c r="L105" s="46"/>
      <c r="M105" s="46"/>
      <c r="N105" s="46"/>
      <c r="O105" s="46"/>
      <c r="P105" s="46"/>
      <c r="Q105" s="46"/>
    </row>
    <row r="106" spans="1:17" s="48" customFormat="1" ht="15.6" x14ac:dyDescent="0.3">
      <c r="A106" s="46"/>
      <c r="B106" s="46"/>
      <c r="C106" s="46"/>
      <c r="D106" s="46"/>
      <c r="E106" s="46"/>
      <c r="F106" s="46"/>
      <c r="G106" s="46"/>
      <c r="H106" s="47"/>
      <c r="I106" s="46"/>
      <c r="J106" s="46"/>
      <c r="K106" s="46"/>
      <c r="L106" s="46"/>
      <c r="M106" s="46"/>
      <c r="N106" s="46"/>
      <c r="O106" s="46"/>
      <c r="P106" s="46"/>
      <c r="Q106" s="46"/>
    </row>
    <row r="107" spans="1:17" s="48" customFormat="1" ht="15.6" x14ac:dyDescent="0.3">
      <c r="A107" s="46"/>
      <c r="B107" s="46"/>
      <c r="C107" s="46"/>
      <c r="D107" s="46"/>
      <c r="E107" s="46"/>
      <c r="F107" s="46"/>
      <c r="G107" s="46"/>
      <c r="H107" s="47"/>
      <c r="I107" s="46"/>
      <c r="J107" s="46"/>
      <c r="K107" s="46"/>
      <c r="L107" s="46"/>
      <c r="M107" s="46"/>
      <c r="N107" s="46"/>
      <c r="O107" s="46"/>
      <c r="P107" s="46"/>
      <c r="Q107" s="46"/>
    </row>
    <row r="108" spans="1:17" s="48" customFormat="1" ht="15.6" x14ac:dyDescent="0.3">
      <c r="A108" s="46"/>
      <c r="B108" s="46"/>
      <c r="C108" s="46"/>
      <c r="D108" s="46"/>
      <c r="E108" s="46"/>
      <c r="F108" s="46"/>
      <c r="G108" s="46"/>
      <c r="H108" s="47"/>
      <c r="I108" s="46"/>
      <c r="J108" s="46"/>
      <c r="K108" s="46"/>
      <c r="L108" s="46"/>
      <c r="M108" s="46"/>
      <c r="N108" s="46"/>
      <c r="O108" s="46"/>
      <c r="P108" s="46"/>
      <c r="Q108" s="46"/>
    </row>
    <row r="109" spans="1:17" s="48" customFormat="1" ht="15.6" x14ac:dyDescent="0.3">
      <c r="A109" s="46"/>
      <c r="B109" s="46"/>
      <c r="C109" s="46"/>
      <c r="D109" s="46"/>
      <c r="E109" s="46"/>
      <c r="F109" s="46"/>
      <c r="G109" s="46"/>
      <c r="H109" s="47"/>
      <c r="I109" s="46"/>
      <c r="J109" s="46"/>
      <c r="K109" s="46"/>
      <c r="L109" s="46"/>
      <c r="M109" s="46"/>
      <c r="N109" s="46"/>
      <c r="O109" s="46"/>
      <c r="P109" s="46"/>
      <c r="Q109" s="46"/>
    </row>
    <row r="110" spans="1:17" s="48" customFormat="1" ht="15.6" x14ac:dyDescent="0.3">
      <c r="A110" s="46"/>
      <c r="B110" s="46"/>
      <c r="C110" s="46"/>
      <c r="D110" s="46"/>
      <c r="E110" s="46"/>
      <c r="F110" s="46"/>
      <c r="G110" s="46"/>
      <c r="H110" s="47"/>
      <c r="I110" s="46"/>
      <c r="J110" s="46"/>
      <c r="K110" s="46"/>
      <c r="L110" s="46"/>
      <c r="M110" s="46"/>
      <c r="N110" s="46"/>
      <c r="O110" s="46"/>
      <c r="P110" s="46"/>
      <c r="Q110" s="46"/>
    </row>
    <row r="111" spans="1:17" s="48" customFormat="1" ht="15.6" x14ac:dyDescent="0.3">
      <c r="A111" s="46"/>
      <c r="B111" s="46"/>
      <c r="C111" s="46"/>
      <c r="D111" s="46"/>
      <c r="E111" s="46"/>
      <c r="F111" s="46"/>
      <c r="G111" s="46"/>
      <c r="H111" s="47"/>
      <c r="I111" s="46"/>
      <c r="J111" s="46"/>
      <c r="K111" s="46"/>
      <c r="L111" s="46"/>
      <c r="M111" s="46"/>
      <c r="N111" s="46"/>
      <c r="O111" s="46"/>
      <c r="P111" s="46"/>
      <c r="Q111" s="46"/>
    </row>
    <row r="112" spans="1:17" s="48" customFormat="1" ht="15.6" x14ac:dyDescent="0.3">
      <c r="A112" s="46"/>
      <c r="B112" s="46"/>
      <c r="C112" s="46"/>
      <c r="D112" s="46"/>
      <c r="E112" s="46"/>
      <c r="F112" s="46"/>
      <c r="G112" s="46"/>
      <c r="H112" s="47"/>
      <c r="I112" s="46"/>
      <c r="J112" s="46"/>
      <c r="K112" s="46"/>
      <c r="L112" s="46"/>
      <c r="M112" s="46"/>
      <c r="N112" s="46"/>
      <c r="O112" s="46"/>
      <c r="P112" s="46"/>
      <c r="Q112" s="46"/>
    </row>
    <row r="113" spans="1:17" s="48" customFormat="1" ht="15.6" x14ac:dyDescent="0.3">
      <c r="A113" s="46"/>
      <c r="B113" s="46"/>
      <c r="C113" s="46"/>
      <c r="D113" s="46"/>
      <c r="E113" s="46"/>
      <c r="F113" s="46"/>
      <c r="G113" s="46"/>
      <c r="H113" s="47"/>
      <c r="I113" s="46"/>
      <c r="J113" s="46"/>
      <c r="K113" s="46"/>
      <c r="L113" s="46"/>
      <c r="M113" s="46"/>
      <c r="N113" s="46"/>
      <c r="O113" s="46"/>
      <c r="P113" s="46"/>
      <c r="Q113" s="46"/>
    </row>
    <row r="114" spans="1:17" s="48" customFormat="1" ht="15.6" x14ac:dyDescent="0.3">
      <c r="A114" s="46"/>
      <c r="B114" s="46"/>
      <c r="C114" s="46"/>
      <c r="D114" s="46"/>
      <c r="E114" s="46"/>
      <c r="F114" s="46"/>
      <c r="G114" s="46"/>
      <c r="H114" s="47"/>
      <c r="I114" s="46"/>
      <c r="J114" s="46"/>
      <c r="K114" s="46"/>
      <c r="L114" s="46"/>
      <c r="M114" s="46"/>
      <c r="N114" s="46"/>
      <c r="O114" s="46"/>
      <c r="P114" s="46"/>
      <c r="Q114" s="46"/>
    </row>
    <row r="115" spans="1:17" s="48" customFormat="1" ht="15.6" x14ac:dyDescent="0.3">
      <c r="A115" s="46"/>
      <c r="B115" s="46"/>
      <c r="C115" s="46"/>
      <c r="D115" s="46"/>
      <c r="E115" s="46"/>
      <c r="F115" s="46"/>
      <c r="G115" s="46"/>
      <c r="H115" s="47"/>
      <c r="I115" s="46"/>
      <c r="J115" s="46"/>
      <c r="K115" s="46"/>
      <c r="L115" s="46"/>
      <c r="M115" s="46"/>
      <c r="N115" s="46"/>
      <c r="O115" s="46"/>
      <c r="P115" s="46"/>
      <c r="Q115" s="46"/>
    </row>
    <row r="116" spans="1:17" s="48" customFormat="1" ht="15.6" x14ac:dyDescent="0.3">
      <c r="A116" s="46"/>
      <c r="B116" s="46"/>
      <c r="C116" s="46"/>
      <c r="D116" s="46"/>
      <c r="E116" s="46"/>
      <c r="F116" s="46"/>
      <c r="G116" s="46"/>
      <c r="H116" s="47"/>
      <c r="I116" s="46"/>
      <c r="J116" s="46"/>
      <c r="K116" s="46"/>
      <c r="L116" s="46"/>
      <c r="M116" s="46"/>
      <c r="N116" s="46"/>
      <c r="O116" s="46"/>
      <c r="P116" s="46"/>
      <c r="Q116" s="46"/>
    </row>
    <row r="117" spans="1:17" s="48" customFormat="1" ht="15.6" x14ac:dyDescent="0.3">
      <c r="A117" s="46"/>
      <c r="B117" s="46"/>
      <c r="C117" s="46"/>
      <c r="D117" s="46"/>
      <c r="E117" s="46"/>
      <c r="F117" s="46"/>
      <c r="G117" s="46"/>
      <c r="H117" s="47"/>
      <c r="I117" s="46"/>
      <c r="J117" s="46"/>
      <c r="K117" s="46"/>
      <c r="L117" s="46"/>
      <c r="M117" s="46"/>
      <c r="N117" s="46"/>
      <c r="O117" s="46"/>
      <c r="P117" s="46"/>
      <c r="Q117" s="46"/>
    </row>
    <row r="118" spans="1:17" s="48" customFormat="1" ht="15.6" x14ac:dyDescent="0.3">
      <c r="A118" s="46"/>
      <c r="B118" s="46"/>
      <c r="C118" s="46"/>
      <c r="D118" s="46"/>
      <c r="E118" s="46"/>
      <c r="F118" s="46"/>
      <c r="G118" s="46"/>
      <c r="H118" s="47"/>
      <c r="I118" s="46"/>
      <c r="J118" s="46"/>
      <c r="K118" s="46"/>
      <c r="L118" s="46"/>
      <c r="M118" s="46"/>
      <c r="N118" s="46"/>
      <c r="O118" s="46"/>
      <c r="P118" s="46"/>
      <c r="Q118" s="46"/>
    </row>
    <row r="119" spans="1:17" s="48" customFormat="1" ht="15.6" x14ac:dyDescent="0.3">
      <c r="A119" s="46"/>
      <c r="B119" s="46"/>
      <c r="C119" s="46"/>
      <c r="D119" s="46"/>
      <c r="E119" s="46"/>
      <c r="F119" s="46"/>
      <c r="G119" s="46"/>
      <c r="H119" s="47"/>
      <c r="I119" s="46"/>
      <c r="J119" s="46"/>
      <c r="K119" s="46"/>
      <c r="L119" s="46"/>
      <c r="M119" s="46"/>
      <c r="N119" s="46"/>
      <c r="O119" s="46"/>
      <c r="P119" s="46"/>
      <c r="Q119" s="46"/>
    </row>
    <row r="120" spans="1:17" s="48" customFormat="1" ht="15.6" x14ac:dyDescent="0.3">
      <c r="A120" s="46"/>
      <c r="B120" s="46"/>
      <c r="C120" s="46"/>
      <c r="D120" s="46"/>
      <c r="E120" s="46"/>
      <c r="F120" s="46"/>
      <c r="G120" s="46"/>
      <c r="H120" s="47"/>
      <c r="I120" s="46"/>
      <c r="J120" s="46"/>
      <c r="K120" s="46"/>
      <c r="L120" s="46"/>
      <c r="M120" s="46"/>
      <c r="N120" s="46"/>
      <c r="O120" s="46"/>
      <c r="P120" s="46"/>
      <c r="Q120" s="46"/>
    </row>
    <row r="121" spans="1:17" s="48" customFormat="1" ht="15.6" x14ac:dyDescent="0.3">
      <c r="A121" s="46"/>
      <c r="B121" s="46"/>
      <c r="C121" s="46"/>
      <c r="D121" s="46"/>
      <c r="E121" s="46"/>
      <c r="F121" s="46"/>
      <c r="G121" s="46"/>
      <c r="H121" s="47"/>
      <c r="I121" s="46"/>
      <c r="J121" s="46"/>
      <c r="K121" s="46"/>
      <c r="L121" s="46"/>
      <c r="M121" s="46"/>
      <c r="N121" s="46"/>
      <c r="O121" s="46"/>
      <c r="P121" s="46"/>
      <c r="Q121" s="46"/>
    </row>
    <row r="122" spans="1:17" s="48" customFormat="1" ht="15.6" x14ac:dyDescent="0.3">
      <c r="A122" s="46"/>
      <c r="B122" s="46"/>
      <c r="C122" s="46"/>
      <c r="D122" s="46"/>
      <c r="E122" s="46"/>
      <c r="F122" s="46"/>
      <c r="G122" s="46"/>
      <c r="H122" s="47"/>
      <c r="I122" s="46"/>
      <c r="J122" s="46"/>
      <c r="K122" s="46"/>
      <c r="L122" s="46"/>
      <c r="M122" s="46"/>
      <c r="N122" s="46"/>
      <c r="O122" s="46"/>
      <c r="P122" s="46"/>
      <c r="Q122" s="46"/>
    </row>
    <row r="123" spans="1:17" s="48" customFormat="1" ht="15.6" x14ac:dyDescent="0.3">
      <c r="A123" s="46"/>
      <c r="B123" s="46"/>
      <c r="C123" s="46"/>
      <c r="D123" s="46"/>
      <c r="E123" s="46"/>
      <c r="F123" s="46"/>
      <c r="G123" s="46"/>
      <c r="H123" s="47"/>
      <c r="I123" s="46"/>
      <c r="J123" s="46"/>
      <c r="K123" s="46"/>
      <c r="L123" s="46"/>
      <c r="M123" s="46"/>
      <c r="N123" s="46"/>
      <c r="O123" s="46"/>
      <c r="P123" s="46"/>
      <c r="Q123" s="46"/>
    </row>
    <row r="124" spans="1:17" s="48" customFormat="1" ht="15.6" x14ac:dyDescent="0.3">
      <c r="A124" s="46"/>
      <c r="B124" s="46"/>
      <c r="C124" s="46"/>
      <c r="D124" s="46"/>
      <c r="E124" s="46"/>
      <c r="F124" s="46"/>
      <c r="G124" s="46"/>
      <c r="H124" s="47"/>
      <c r="I124" s="46"/>
      <c r="J124" s="46"/>
      <c r="K124" s="46"/>
      <c r="L124" s="46"/>
      <c r="M124" s="46"/>
      <c r="N124" s="46"/>
      <c r="O124" s="46"/>
      <c r="P124" s="46"/>
      <c r="Q124" s="46"/>
    </row>
    <row r="125" spans="1:17" s="48" customFormat="1" ht="15.6" x14ac:dyDescent="0.3">
      <c r="A125" s="46"/>
      <c r="B125" s="46"/>
      <c r="C125" s="46"/>
      <c r="D125" s="46"/>
      <c r="E125" s="46"/>
      <c r="F125" s="46"/>
      <c r="G125" s="46"/>
      <c r="H125" s="47"/>
      <c r="I125" s="46"/>
      <c r="J125" s="46"/>
      <c r="K125" s="46"/>
      <c r="L125" s="46"/>
      <c r="M125" s="46"/>
      <c r="N125" s="46"/>
      <c r="O125" s="46"/>
      <c r="P125" s="46"/>
      <c r="Q125" s="46"/>
    </row>
    <row r="126" spans="1:17" s="48" customFormat="1" ht="15.6" x14ac:dyDescent="0.3">
      <c r="A126" s="46"/>
      <c r="B126" s="46"/>
      <c r="C126" s="46"/>
      <c r="D126" s="46"/>
      <c r="E126" s="46"/>
      <c r="F126" s="46"/>
      <c r="G126" s="46"/>
      <c r="H126" s="47"/>
      <c r="I126" s="46"/>
      <c r="J126" s="46"/>
      <c r="K126" s="46"/>
      <c r="L126" s="46"/>
      <c r="M126" s="46"/>
      <c r="N126" s="46"/>
      <c r="O126" s="46"/>
      <c r="P126" s="46"/>
      <c r="Q126" s="46"/>
    </row>
    <row r="127" spans="1:17" s="48" customFormat="1" ht="15.6" x14ac:dyDescent="0.3">
      <c r="A127" s="46"/>
      <c r="B127" s="46"/>
      <c r="C127" s="46"/>
      <c r="D127" s="46"/>
      <c r="E127" s="46"/>
      <c r="F127" s="46"/>
      <c r="G127" s="46"/>
      <c r="H127" s="47"/>
      <c r="I127" s="46"/>
      <c r="J127" s="46"/>
      <c r="K127" s="46"/>
      <c r="L127" s="46"/>
      <c r="M127" s="46"/>
      <c r="N127" s="46"/>
      <c r="O127" s="46"/>
      <c r="P127" s="46"/>
      <c r="Q127" s="46"/>
    </row>
    <row r="128" spans="1:17" s="48" customFormat="1" ht="15.6" x14ac:dyDescent="0.3">
      <c r="A128" s="46"/>
      <c r="B128" s="46"/>
      <c r="C128" s="46"/>
      <c r="D128" s="46"/>
      <c r="E128" s="46"/>
      <c r="F128" s="46"/>
      <c r="G128" s="46"/>
      <c r="H128" s="47"/>
      <c r="I128" s="46"/>
      <c r="J128" s="46"/>
      <c r="K128" s="46"/>
      <c r="L128" s="46"/>
      <c r="M128" s="46"/>
      <c r="N128" s="46"/>
      <c r="O128" s="46"/>
      <c r="P128" s="46"/>
      <c r="Q128" s="46"/>
    </row>
    <row r="129" spans="1:17" s="48" customFormat="1" ht="15.6" x14ac:dyDescent="0.3">
      <c r="A129" s="46"/>
      <c r="B129" s="46"/>
      <c r="C129" s="46"/>
      <c r="D129" s="46"/>
      <c r="E129" s="46"/>
      <c r="F129" s="46"/>
      <c r="G129" s="46"/>
      <c r="H129" s="47"/>
      <c r="I129" s="46"/>
      <c r="J129" s="46"/>
      <c r="K129" s="46"/>
      <c r="L129" s="46"/>
      <c r="M129" s="46"/>
      <c r="N129" s="46"/>
      <c r="O129" s="46"/>
      <c r="P129" s="46"/>
      <c r="Q129" s="46"/>
    </row>
    <row r="130" spans="1:17" s="48" customFormat="1" ht="15.6" x14ac:dyDescent="0.3">
      <c r="A130" s="46"/>
      <c r="B130" s="46"/>
      <c r="C130" s="46"/>
      <c r="D130" s="46"/>
      <c r="E130" s="46"/>
      <c r="F130" s="46"/>
      <c r="G130" s="46"/>
      <c r="H130" s="47"/>
      <c r="I130" s="46"/>
      <c r="J130" s="46"/>
      <c r="K130" s="46"/>
      <c r="L130" s="46"/>
      <c r="M130" s="46"/>
      <c r="N130" s="46"/>
      <c r="O130" s="46"/>
      <c r="P130" s="46"/>
      <c r="Q130" s="46"/>
    </row>
    <row r="131" spans="1:17" s="48" customFormat="1" ht="15.6" x14ac:dyDescent="0.3">
      <c r="A131" s="46"/>
      <c r="B131" s="46"/>
      <c r="C131" s="46"/>
      <c r="D131" s="46"/>
      <c r="E131" s="46"/>
      <c r="F131" s="46"/>
      <c r="G131" s="46"/>
      <c r="H131" s="47"/>
      <c r="I131" s="46"/>
      <c r="J131" s="46"/>
      <c r="K131" s="46"/>
      <c r="L131" s="46"/>
      <c r="M131" s="46"/>
      <c r="N131" s="46"/>
      <c r="O131" s="46"/>
      <c r="P131" s="46"/>
      <c r="Q131" s="46"/>
    </row>
    <row r="132" spans="1:17" s="48" customFormat="1" ht="15.6" x14ac:dyDescent="0.3">
      <c r="A132" s="46"/>
      <c r="B132" s="46"/>
      <c r="C132" s="46"/>
      <c r="D132" s="46"/>
      <c r="E132" s="46"/>
      <c r="F132" s="46"/>
      <c r="G132" s="46"/>
      <c r="H132" s="47"/>
      <c r="I132" s="46"/>
      <c r="J132" s="46"/>
      <c r="K132" s="46"/>
      <c r="L132" s="46"/>
      <c r="M132" s="46"/>
      <c r="N132" s="46"/>
      <c r="O132" s="46"/>
      <c r="P132" s="46"/>
      <c r="Q132" s="46"/>
    </row>
    <row r="133" spans="1:17" s="48" customFormat="1" ht="15.6" x14ac:dyDescent="0.3">
      <c r="A133" s="46"/>
      <c r="B133" s="46"/>
      <c r="C133" s="46"/>
      <c r="D133" s="46"/>
      <c r="E133" s="46"/>
      <c r="F133" s="46"/>
      <c r="G133" s="46"/>
      <c r="H133" s="47"/>
      <c r="I133" s="46"/>
      <c r="J133" s="46"/>
      <c r="K133" s="46"/>
      <c r="L133" s="46"/>
      <c r="M133" s="46"/>
      <c r="N133" s="46"/>
      <c r="O133" s="46"/>
      <c r="P133" s="46"/>
      <c r="Q133" s="46"/>
    </row>
    <row r="134" spans="1:17" s="48" customFormat="1" ht="15.6" x14ac:dyDescent="0.3">
      <c r="A134" s="46"/>
      <c r="B134" s="46"/>
      <c r="C134" s="46"/>
      <c r="D134" s="46"/>
      <c r="E134" s="46"/>
      <c r="F134" s="46"/>
      <c r="G134" s="46"/>
      <c r="H134" s="47"/>
      <c r="I134" s="46"/>
      <c r="J134" s="46"/>
      <c r="K134" s="46"/>
      <c r="L134" s="46"/>
      <c r="M134" s="46"/>
      <c r="N134" s="46"/>
      <c r="O134" s="46"/>
      <c r="P134" s="46"/>
      <c r="Q134" s="46"/>
    </row>
    <row r="135" spans="1:17" s="48" customFormat="1" ht="15.6" x14ac:dyDescent="0.3">
      <c r="A135" s="46"/>
      <c r="B135" s="46"/>
      <c r="C135" s="46"/>
      <c r="D135" s="46"/>
      <c r="E135" s="46"/>
      <c r="F135" s="46"/>
      <c r="G135" s="46"/>
      <c r="H135" s="47"/>
      <c r="I135" s="46"/>
      <c r="J135" s="46"/>
      <c r="K135" s="46"/>
      <c r="L135" s="46"/>
      <c r="M135" s="46"/>
      <c r="N135" s="46"/>
      <c r="O135" s="46"/>
      <c r="P135" s="46"/>
      <c r="Q135" s="46"/>
    </row>
    <row r="136" spans="1:17" s="48" customFormat="1" ht="15.6" x14ac:dyDescent="0.3">
      <c r="A136" s="46"/>
      <c r="B136" s="46"/>
      <c r="C136" s="46"/>
      <c r="D136" s="46"/>
      <c r="E136" s="46"/>
      <c r="F136" s="46"/>
      <c r="G136" s="46"/>
      <c r="H136" s="47"/>
      <c r="I136" s="46"/>
      <c r="J136" s="46"/>
      <c r="K136" s="46"/>
      <c r="L136" s="46"/>
      <c r="M136" s="46"/>
      <c r="N136" s="46"/>
      <c r="O136" s="46"/>
      <c r="P136" s="46"/>
      <c r="Q136" s="46"/>
    </row>
    <row r="137" spans="1:17" s="48" customFormat="1" ht="15.6" x14ac:dyDescent="0.3">
      <c r="A137" s="46"/>
      <c r="B137" s="46"/>
      <c r="C137" s="46"/>
      <c r="D137" s="46"/>
      <c r="E137" s="46"/>
      <c r="F137" s="46"/>
      <c r="G137" s="46"/>
      <c r="H137" s="47"/>
      <c r="I137" s="46"/>
      <c r="J137" s="46"/>
      <c r="K137" s="46"/>
      <c r="L137" s="46"/>
      <c r="M137" s="46"/>
      <c r="N137" s="46"/>
      <c r="O137" s="46"/>
      <c r="P137" s="46"/>
      <c r="Q137" s="46"/>
    </row>
    <row r="138" spans="1:17" s="48" customFormat="1" ht="15.6" x14ac:dyDescent="0.3">
      <c r="A138" s="46"/>
      <c r="B138" s="46"/>
      <c r="C138" s="46"/>
      <c r="D138" s="46"/>
      <c r="E138" s="46"/>
      <c r="F138" s="46"/>
      <c r="G138" s="46"/>
      <c r="H138" s="47"/>
      <c r="I138" s="46"/>
      <c r="J138" s="46"/>
      <c r="K138" s="46"/>
      <c r="L138" s="46"/>
      <c r="M138" s="46"/>
      <c r="N138" s="46"/>
      <c r="O138" s="46"/>
      <c r="P138" s="46"/>
      <c r="Q138" s="46"/>
    </row>
    <row r="139" spans="1:17" s="48" customFormat="1" ht="15.6" x14ac:dyDescent="0.3">
      <c r="A139" s="46"/>
      <c r="B139" s="46"/>
      <c r="C139" s="46"/>
      <c r="D139" s="46"/>
      <c r="E139" s="46"/>
      <c r="F139" s="46"/>
      <c r="G139" s="46"/>
      <c r="H139" s="47"/>
      <c r="I139" s="46"/>
      <c r="J139" s="46"/>
      <c r="K139" s="46"/>
      <c r="L139" s="46"/>
      <c r="M139" s="46"/>
      <c r="N139" s="46"/>
      <c r="O139" s="46"/>
      <c r="P139" s="46"/>
      <c r="Q139" s="46"/>
    </row>
    <row r="140" spans="1:17" s="48" customFormat="1" ht="15.6" x14ac:dyDescent="0.3">
      <c r="A140" s="46"/>
      <c r="B140" s="46"/>
      <c r="C140" s="46"/>
      <c r="D140" s="46"/>
      <c r="E140" s="46"/>
      <c r="F140" s="46"/>
      <c r="G140" s="46"/>
      <c r="H140" s="47"/>
      <c r="I140" s="46"/>
      <c r="J140" s="46"/>
      <c r="K140" s="46"/>
      <c r="L140" s="46"/>
      <c r="M140" s="46"/>
      <c r="N140" s="46"/>
      <c r="O140" s="46"/>
      <c r="P140" s="46"/>
      <c r="Q140" s="46"/>
    </row>
    <row r="141" spans="1:17" s="48" customFormat="1" ht="15.6" x14ac:dyDescent="0.3">
      <c r="A141" s="46"/>
      <c r="B141" s="46"/>
      <c r="C141" s="46"/>
      <c r="D141" s="46"/>
      <c r="E141" s="46"/>
      <c r="F141" s="46"/>
      <c r="G141" s="46"/>
      <c r="H141" s="47"/>
      <c r="I141" s="46"/>
      <c r="J141" s="46"/>
      <c r="K141" s="46"/>
      <c r="L141" s="46"/>
      <c r="M141" s="46"/>
      <c r="N141" s="46"/>
      <c r="O141" s="46"/>
      <c r="P141" s="46"/>
      <c r="Q141" s="46"/>
    </row>
    <row r="142" spans="1:17" s="48" customFormat="1" ht="15.6" x14ac:dyDescent="0.3">
      <c r="A142" s="46"/>
      <c r="B142" s="46"/>
      <c r="C142" s="46"/>
      <c r="D142" s="46"/>
      <c r="E142" s="46"/>
      <c r="F142" s="46"/>
      <c r="G142" s="46"/>
      <c r="H142" s="47"/>
      <c r="I142" s="46"/>
      <c r="J142" s="46"/>
      <c r="K142" s="46"/>
      <c r="L142" s="46"/>
      <c r="M142" s="46"/>
      <c r="N142" s="46"/>
      <c r="O142" s="46"/>
      <c r="P142" s="46"/>
      <c r="Q142" s="46"/>
    </row>
    <row r="143" spans="1:17" s="48" customFormat="1" ht="15.6" x14ac:dyDescent="0.3">
      <c r="A143" s="46"/>
      <c r="B143" s="46"/>
      <c r="C143" s="46"/>
      <c r="D143" s="46"/>
      <c r="E143" s="46"/>
      <c r="F143" s="46"/>
      <c r="G143" s="46"/>
      <c r="H143" s="47"/>
      <c r="I143" s="46"/>
      <c r="J143" s="46"/>
      <c r="K143" s="46"/>
      <c r="L143" s="46"/>
      <c r="M143" s="46"/>
      <c r="N143" s="46"/>
      <c r="O143" s="46"/>
      <c r="P143" s="46"/>
      <c r="Q143" s="46"/>
    </row>
    <row r="144" spans="1:17" s="48" customFormat="1" ht="15.6" x14ac:dyDescent="0.3">
      <c r="A144" s="46"/>
      <c r="B144" s="46"/>
      <c r="C144" s="46"/>
      <c r="D144" s="46"/>
      <c r="E144" s="46"/>
      <c r="F144" s="46"/>
      <c r="G144" s="46"/>
      <c r="H144" s="47"/>
      <c r="I144" s="46"/>
      <c r="J144" s="46"/>
      <c r="K144" s="46"/>
      <c r="L144" s="46"/>
      <c r="M144" s="46"/>
      <c r="N144" s="46"/>
      <c r="O144" s="46"/>
      <c r="P144" s="46"/>
      <c r="Q144" s="46"/>
    </row>
    <row r="145" spans="1:17" s="48" customFormat="1" ht="15.6" x14ac:dyDescent="0.3">
      <c r="A145" s="46"/>
      <c r="B145" s="46"/>
      <c r="C145" s="46"/>
      <c r="D145" s="46"/>
      <c r="E145" s="46"/>
      <c r="F145" s="46"/>
      <c r="G145" s="46"/>
      <c r="H145" s="47"/>
      <c r="I145" s="46"/>
      <c r="J145" s="46"/>
      <c r="K145" s="46"/>
      <c r="L145" s="46"/>
      <c r="M145" s="46"/>
      <c r="N145" s="46"/>
      <c r="O145" s="46"/>
      <c r="P145" s="46"/>
      <c r="Q145" s="46"/>
    </row>
    <row r="146" spans="1:17" s="48" customFormat="1" ht="15.6" x14ac:dyDescent="0.3">
      <c r="A146" s="46"/>
      <c r="B146" s="46"/>
      <c r="C146" s="46"/>
      <c r="D146" s="46"/>
      <c r="E146" s="46"/>
      <c r="F146" s="46"/>
      <c r="G146" s="46"/>
      <c r="H146" s="47"/>
      <c r="I146" s="46"/>
      <c r="J146" s="46"/>
      <c r="K146" s="46"/>
      <c r="L146" s="46"/>
      <c r="M146" s="46"/>
      <c r="N146" s="46"/>
      <c r="O146" s="46"/>
      <c r="P146" s="46"/>
      <c r="Q146" s="46"/>
    </row>
    <row r="147" spans="1:17" s="48" customFormat="1" ht="15.6" x14ac:dyDescent="0.3">
      <c r="A147" s="46"/>
      <c r="B147" s="46"/>
      <c r="C147" s="46"/>
      <c r="D147" s="46"/>
      <c r="E147" s="46"/>
      <c r="F147" s="46"/>
      <c r="G147" s="46"/>
      <c r="H147" s="47"/>
      <c r="I147" s="46"/>
      <c r="J147" s="46"/>
      <c r="K147" s="46"/>
      <c r="L147" s="46"/>
      <c r="M147" s="46"/>
      <c r="N147" s="46"/>
      <c r="O147" s="46"/>
      <c r="P147" s="46"/>
      <c r="Q147" s="46"/>
    </row>
    <row r="148" spans="1:17" s="48" customFormat="1" ht="15.6" x14ac:dyDescent="0.3">
      <c r="A148" s="46"/>
      <c r="B148" s="46"/>
      <c r="C148" s="46"/>
      <c r="D148" s="46"/>
      <c r="E148" s="46"/>
      <c r="F148" s="46"/>
      <c r="G148" s="46"/>
      <c r="H148" s="47"/>
      <c r="I148" s="46"/>
      <c r="J148" s="46"/>
      <c r="K148" s="46"/>
      <c r="L148" s="46"/>
      <c r="M148" s="46"/>
      <c r="N148" s="46"/>
      <c r="O148" s="46"/>
      <c r="P148" s="46"/>
      <c r="Q148" s="46"/>
    </row>
    <row r="149" spans="1:17" s="48" customFormat="1" ht="15.6" x14ac:dyDescent="0.3">
      <c r="A149" s="46"/>
      <c r="B149" s="46"/>
      <c r="C149" s="46"/>
      <c r="D149" s="46"/>
      <c r="E149" s="46"/>
      <c r="F149" s="46"/>
      <c r="G149" s="46"/>
      <c r="H149" s="47"/>
      <c r="I149" s="46"/>
      <c r="J149" s="46"/>
      <c r="K149" s="46"/>
      <c r="L149" s="46"/>
      <c r="M149" s="46"/>
      <c r="N149" s="46"/>
      <c r="O149" s="46"/>
      <c r="P149" s="46"/>
      <c r="Q149" s="46"/>
    </row>
    <row r="150" spans="1:17" s="48" customFormat="1" ht="15.6" x14ac:dyDescent="0.3">
      <c r="A150" s="46"/>
      <c r="B150" s="46"/>
      <c r="C150" s="46"/>
      <c r="D150" s="46"/>
      <c r="E150" s="46"/>
      <c r="F150" s="46"/>
      <c r="G150" s="46"/>
      <c r="H150" s="47"/>
      <c r="I150" s="46"/>
      <c r="J150" s="46"/>
      <c r="K150" s="46"/>
      <c r="L150" s="46"/>
      <c r="M150" s="46"/>
      <c r="N150" s="46"/>
      <c r="O150" s="46"/>
      <c r="P150" s="46"/>
      <c r="Q150" s="46"/>
    </row>
    <row r="151" spans="1:17" s="48" customFormat="1" ht="15.6" x14ac:dyDescent="0.3">
      <c r="A151" s="46"/>
      <c r="B151" s="46"/>
      <c r="C151" s="46"/>
      <c r="D151" s="46"/>
      <c r="E151" s="46"/>
      <c r="F151" s="46"/>
      <c r="G151" s="46"/>
      <c r="H151" s="47"/>
      <c r="I151" s="46"/>
      <c r="J151" s="46"/>
      <c r="K151" s="46"/>
      <c r="L151" s="46"/>
      <c r="M151" s="46"/>
      <c r="N151" s="46"/>
      <c r="O151" s="46"/>
      <c r="P151" s="46"/>
      <c r="Q151" s="46"/>
    </row>
    <row r="152" spans="1:17" s="48" customFormat="1" ht="15.6" x14ac:dyDescent="0.3">
      <c r="A152" s="46"/>
      <c r="B152" s="46"/>
      <c r="C152" s="46"/>
      <c r="D152" s="46"/>
      <c r="E152" s="46"/>
      <c r="F152" s="46"/>
      <c r="G152" s="46"/>
      <c r="H152" s="47"/>
      <c r="I152" s="46"/>
      <c r="J152" s="46"/>
      <c r="K152" s="46"/>
      <c r="L152" s="46"/>
      <c r="M152" s="46"/>
      <c r="N152" s="46"/>
      <c r="O152" s="46"/>
      <c r="P152" s="46"/>
      <c r="Q152" s="46"/>
    </row>
    <row r="153" spans="1:17" s="48" customFormat="1" ht="15.6" x14ac:dyDescent="0.3">
      <c r="A153" s="46"/>
      <c r="B153" s="46"/>
      <c r="C153" s="46"/>
      <c r="D153" s="46"/>
      <c r="E153" s="46"/>
      <c r="F153" s="46"/>
      <c r="G153" s="46"/>
      <c r="H153" s="47"/>
      <c r="I153" s="46"/>
      <c r="J153" s="46"/>
      <c r="K153" s="46"/>
      <c r="L153" s="46"/>
      <c r="M153" s="46"/>
      <c r="N153" s="46"/>
      <c r="O153" s="46"/>
      <c r="P153" s="46"/>
      <c r="Q153" s="46"/>
    </row>
    <row r="154" spans="1:17" s="48" customFormat="1" ht="15.6" x14ac:dyDescent="0.3">
      <c r="A154" s="46"/>
      <c r="B154" s="46"/>
      <c r="C154" s="46"/>
      <c r="D154" s="46"/>
      <c r="E154" s="46"/>
      <c r="F154" s="46"/>
      <c r="G154" s="46"/>
      <c r="H154" s="47"/>
      <c r="I154" s="46"/>
      <c r="J154" s="46"/>
      <c r="K154" s="46"/>
      <c r="L154" s="46"/>
      <c r="M154" s="46"/>
      <c r="N154" s="46"/>
      <c r="O154" s="46"/>
      <c r="P154" s="46"/>
      <c r="Q154" s="46"/>
    </row>
    <row r="155" spans="1:17" s="48" customFormat="1" ht="15.6" x14ac:dyDescent="0.3">
      <c r="A155" s="46"/>
      <c r="B155" s="46"/>
      <c r="C155" s="46"/>
      <c r="D155" s="46"/>
      <c r="E155" s="46"/>
      <c r="F155" s="46"/>
      <c r="G155" s="46"/>
      <c r="H155" s="47"/>
      <c r="I155" s="46"/>
      <c r="J155" s="46"/>
      <c r="K155" s="46"/>
      <c r="L155" s="46"/>
      <c r="M155" s="46"/>
      <c r="N155" s="46"/>
      <c r="O155" s="46"/>
      <c r="P155" s="46"/>
      <c r="Q155" s="46"/>
    </row>
    <row r="156" spans="1:17" s="48" customFormat="1" ht="15.6" x14ac:dyDescent="0.3">
      <c r="A156" s="46"/>
      <c r="B156" s="46"/>
      <c r="C156" s="46"/>
      <c r="D156" s="46"/>
      <c r="E156" s="46"/>
      <c r="F156" s="46"/>
      <c r="G156" s="46"/>
      <c r="H156" s="47"/>
      <c r="I156" s="46"/>
      <c r="J156" s="46"/>
      <c r="K156" s="46"/>
      <c r="L156" s="46"/>
      <c r="M156" s="46"/>
      <c r="N156" s="46"/>
      <c r="O156" s="46"/>
      <c r="P156" s="46"/>
      <c r="Q156" s="46"/>
    </row>
    <row r="157" spans="1:17" s="48" customFormat="1" ht="15.6" x14ac:dyDescent="0.3">
      <c r="A157" s="46"/>
      <c r="B157" s="46"/>
      <c r="C157" s="46"/>
      <c r="D157" s="46"/>
      <c r="E157" s="46"/>
      <c r="F157" s="46"/>
      <c r="G157" s="46"/>
      <c r="H157" s="47"/>
      <c r="I157" s="46"/>
      <c r="J157" s="46"/>
      <c r="K157" s="46"/>
      <c r="L157" s="46"/>
      <c r="M157" s="46"/>
      <c r="N157" s="46"/>
      <c r="O157" s="46"/>
      <c r="P157" s="46"/>
      <c r="Q157" s="46"/>
    </row>
    <row r="158" spans="1:17" s="48" customFormat="1" ht="15.6" x14ac:dyDescent="0.3">
      <c r="A158" s="46"/>
      <c r="B158" s="46"/>
      <c r="C158" s="46"/>
      <c r="D158" s="46"/>
      <c r="E158" s="46"/>
      <c r="F158" s="46"/>
      <c r="G158" s="46"/>
      <c r="H158" s="47"/>
      <c r="I158" s="46"/>
      <c r="J158" s="46"/>
      <c r="K158" s="46"/>
      <c r="L158" s="46"/>
      <c r="M158" s="46"/>
      <c r="N158" s="46"/>
      <c r="O158" s="46"/>
      <c r="P158" s="46"/>
      <c r="Q158" s="46"/>
    </row>
    <row r="159" spans="1:17" s="48" customFormat="1" ht="15.6" x14ac:dyDescent="0.3">
      <c r="A159" s="46"/>
      <c r="B159" s="46"/>
      <c r="C159" s="46"/>
      <c r="D159" s="46"/>
      <c r="E159" s="46"/>
      <c r="F159" s="46"/>
      <c r="G159" s="46"/>
      <c r="H159" s="47"/>
      <c r="I159" s="46"/>
      <c r="J159" s="46"/>
      <c r="K159" s="46"/>
      <c r="L159" s="46"/>
      <c r="M159" s="46"/>
      <c r="N159" s="46"/>
      <c r="O159" s="46"/>
      <c r="P159" s="46"/>
      <c r="Q159" s="46"/>
    </row>
    <row r="160" spans="1:17" s="48" customFormat="1" ht="15.6" x14ac:dyDescent="0.3">
      <c r="A160" s="46"/>
      <c r="B160" s="46"/>
      <c r="C160" s="46"/>
      <c r="D160" s="46"/>
      <c r="E160" s="46"/>
      <c r="F160" s="46"/>
      <c r="G160" s="46"/>
      <c r="H160" s="47"/>
      <c r="I160" s="46"/>
      <c r="J160" s="46"/>
      <c r="K160" s="46"/>
      <c r="L160" s="46"/>
      <c r="M160" s="46"/>
      <c r="N160" s="46"/>
      <c r="O160" s="46"/>
      <c r="P160" s="46"/>
      <c r="Q160" s="46"/>
    </row>
    <row r="161" spans="1:17" s="48" customFormat="1" ht="15.6" x14ac:dyDescent="0.3">
      <c r="A161" s="46"/>
      <c r="B161" s="46"/>
      <c r="C161" s="46"/>
      <c r="D161" s="46"/>
      <c r="E161" s="46"/>
      <c r="F161" s="46"/>
      <c r="G161" s="46"/>
      <c r="H161" s="47"/>
      <c r="I161" s="46"/>
      <c r="J161" s="46"/>
      <c r="K161" s="46"/>
      <c r="L161" s="46"/>
      <c r="M161" s="46"/>
      <c r="N161" s="46"/>
      <c r="O161" s="46"/>
      <c r="P161" s="46"/>
      <c r="Q161" s="46"/>
    </row>
    <row r="162" spans="1:17" s="48" customFormat="1" ht="15.6" x14ac:dyDescent="0.3">
      <c r="A162" s="46"/>
      <c r="B162" s="46"/>
      <c r="C162" s="46"/>
      <c r="D162" s="46"/>
      <c r="E162" s="46"/>
      <c r="F162" s="46"/>
      <c r="G162" s="46"/>
      <c r="H162" s="47"/>
      <c r="I162" s="46"/>
      <c r="J162" s="46"/>
      <c r="K162" s="46"/>
      <c r="L162" s="46"/>
      <c r="M162" s="46"/>
      <c r="N162" s="46"/>
      <c r="O162" s="46"/>
      <c r="P162" s="46"/>
      <c r="Q162" s="46"/>
    </row>
    <row r="163" spans="1:17" s="48" customFormat="1" ht="15.6" x14ac:dyDescent="0.3">
      <c r="A163" s="46"/>
      <c r="B163" s="46"/>
      <c r="C163" s="46"/>
      <c r="D163" s="46"/>
      <c r="E163" s="46"/>
      <c r="F163" s="46"/>
      <c r="G163" s="46"/>
      <c r="H163" s="47"/>
      <c r="I163" s="46"/>
      <c r="J163" s="46"/>
      <c r="K163" s="46"/>
      <c r="L163" s="46"/>
      <c r="M163" s="46"/>
      <c r="N163" s="46"/>
      <c r="O163" s="46"/>
      <c r="P163" s="46"/>
      <c r="Q163" s="46"/>
    </row>
    <row r="164" spans="1:17" s="48" customFormat="1" ht="15.6" x14ac:dyDescent="0.3">
      <c r="A164" s="46"/>
      <c r="B164" s="46"/>
      <c r="C164" s="46"/>
      <c r="D164" s="46"/>
      <c r="E164" s="46"/>
      <c r="F164" s="46"/>
      <c r="G164" s="46"/>
      <c r="H164" s="47"/>
      <c r="I164" s="46"/>
      <c r="J164" s="46"/>
      <c r="K164" s="46"/>
      <c r="L164" s="46"/>
      <c r="M164" s="46"/>
      <c r="N164" s="46"/>
      <c r="O164" s="46"/>
      <c r="P164" s="46"/>
      <c r="Q164" s="46"/>
    </row>
    <row r="165" spans="1:17" s="48" customFormat="1" ht="15.6" x14ac:dyDescent="0.3">
      <c r="A165" s="46"/>
      <c r="B165" s="46"/>
      <c r="C165" s="46"/>
      <c r="D165" s="46"/>
      <c r="E165" s="46"/>
      <c r="F165" s="46"/>
      <c r="G165" s="46"/>
      <c r="H165" s="47"/>
      <c r="I165" s="46"/>
      <c r="J165" s="46"/>
      <c r="K165" s="46"/>
      <c r="L165" s="46"/>
      <c r="M165" s="46"/>
      <c r="N165" s="46"/>
      <c r="O165" s="46"/>
      <c r="P165" s="46"/>
      <c r="Q165" s="46"/>
    </row>
    <row r="166" spans="1:17" s="48" customFormat="1" ht="15.6" x14ac:dyDescent="0.3">
      <c r="A166" s="46"/>
      <c r="B166" s="46"/>
      <c r="C166" s="46"/>
      <c r="D166" s="46"/>
      <c r="E166" s="46"/>
      <c r="F166" s="46"/>
      <c r="G166" s="46"/>
      <c r="H166" s="47"/>
      <c r="I166" s="46"/>
      <c r="J166" s="46"/>
      <c r="K166" s="46"/>
      <c r="L166" s="46"/>
      <c r="M166" s="46"/>
      <c r="N166" s="46"/>
      <c r="O166" s="46"/>
      <c r="P166" s="46"/>
      <c r="Q166" s="46"/>
    </row>
    <row r="167" spans="1:17" s="48" customFormat="1" ht="15.6" x14ac:dyDescent="0.3">
      <c r="A167" s="46"/>
      <c r="B167" s="46"/>
      <c r="C167" s="46"/>
      <c r="D167" s="46"/>
      <c r="E167" s="46"/>
      <c r="F167" s="46"/>
      <c r="G167" s="46"/>
      <c r="H167" s="47"/>
      <c r="I167" s="46"/>
      <c r="J167" s="46"/>
      <c r="K167" s="46"/>
      <c r="L167" s="46"/>
      <c r="M167" s="46"/>
      <c r="N167" s="46"/>
      <c r="O167" s="46"/>
      <c r="P167" s="46"/>
      <c r="Q167" s="46"/>
    </row>
    <row r="168" spans="1:17" s="48" customFormat="1" ht="15.6" x14ac:dyDescent="0.3">
      <c r="A168" s="46"/>
      <c r="B168" s="46"/>
      <c r="C168" s="46"/>
      <c r="D168" s="46"/>
      <c r="E168" s="46"/>
      <c r="F168" s="46"/>
      <c r="G168" s="46"/>
      <c r="H168" s="47"/>
      <c r="I168" s="46"/>
      <c r="J168" s="46"/>
      <c r="K168" s="46"/>
      <c r="L168" s="46"/>
      <c r="M168" s="46"/>
      <c r="N168" s="46"/>
      <c r="O168" s="46"/>
      <c r="P168" s="46"/>
      <c r="Q168" s="46"/>
    </row>
    <row r="169" spans="1:17" s="48" customFormat="1" ht="15.6" x14ac:dyDescent="0.3">
      <c r="A169" s="46"/>
      <c r="B169" s="46"/>
      <c r="C169" s="46"/>
      <c r="D169" s="46"/>
      <c r="E169" s="46"/>
      <c r="F169" s="46"/>
      <c r="G169" s="46"/>
      <c r="H169" s="47"/>
      <c r="I169" s="46"/>
      <c r="J169" s="46"/>
      <c r="K169" s="46"/>
      <c r="L169" s="46"/>
      <c r="M169" s="46"/>
      <c r="N169" s="46"/>
      <c r="O169" s="46"/>
      <c r="P169" s="46"/>
      <c r="Q169" s="46"/>
    </row>
    <row r="170" spans="1:17" s="48" customFormat="1" ht="15.6" x14ac:dyDescent="0.3">
      <c r="A170" s="46"/>
      <c r="B170" s="46"/>
      <c r="C170" s="46"/>
      <c r="D170" s="46"/>
      <c r="E170" s="46"/>
      <c r="F170" s="46"/>
      <c r="G170" s="46"/>
      <c r="H170" s="47"/>
      <c r="I170" s="46"/>
      <c r="J170" s="46"/>
      <c r="K170" s="46"/>
      <c r="L170" s="46"/>
      <c r="M170" s="46"/>
      <c r="N170" s="46"/>
      <c r="O170" s="46"/>
      <c r="P170" s="46"/>
      <c r="Q170" s="46"/>
    </row>
    <row r="171" spans="1:17" s="48" customFormat="1" ht="15.6" x14ac:dyDescent="0.3">
      <c r="A171" s="46"/>
      <c r="B171" s="46"/>
      <c r="C171" s="46"/>
      <c r="D171" s="46"/>
      <c r="E171" s="46"/>
      <c r="F171" s="46"/>
      <c r="G171" s="46"/>
      <c r="H171" s="47"/>
      <c r="I171" s="46"/>
      <c r="J171" s="46"/>
      <c r="K171" s="46"/>
      <c r="L171" s="46"/>
      <c r="M171" s="46"/>
      <c r="N171" s="46"/>
      <c r="O171" s="46"/>
      <c r="P171" s="46"/>
      <c r="Q171" s="46"/>
    </row>
    <row r="172" spans="1:17" s="48" customFormat="1" ht="15.6" x14ac:dyDescent="0.3">
      <c r="A172" s="46"/>
      <c r="B172" s="46"/>
      <c r="C172" s="46"/>
      <c r="D172" s="46"/>
      <c r="E172" s="46"/>
      <c r="F172" s="46"/>
      <c r="G172" s="46"/>
      <c r="H172" s="47"/>
      <c r="I172" s="46"/>
      <c r="J172" s="46"/>
      <c r="K172" s="46"/>
      <c r="L172" s="46"/>
      <c r="M172" s="46"/>
      <c r="N172" s="46"/>
      <c r="O172" s="46"/>
      <c r="P172" s="46"/>
      <c r="Q172" s="46"/>
    </row>
    <row r="173" spans="1:17" s="48" customFormat="1" ht="15.6" x14ac:dyDescent="0.3">
      <c r="A173" s="46"/>
      <c r="B173" s="46"/>
      <c r="C173" s="46"/>
      <c r="D173" s="46"/>
      <c r="E173" s="46"/>
      <c r="F173" s="46"/>
      <c r="G173" s="46"/>
      <c r="H173" s="47"/>
      <c r="I173" s="46"/>
      <c r="J173" s="46"/>
      <c r="K173" s="46"/>
      <c r="L173" s="46"/>
      <c r="M173" s="46"/>
      <c r="N173" s="46"/>
      <c r="O173" s="46"/>
      <c r="P173" s="46"/>
      <c r="Q173" s="46"/>
    </row>
    <row r="174" spans="1:17" s="48" customFormat="1" ht="15.6" x14ac:dyDescent="0.3">
      <c r="A174" s="46"/>
      <c r="B174" s="46"/>
      <c r="C174" s="46"/>
      <c r="D174" s="46"/>
      <c r="E174" s="46"/>
      <c r="F174" s="46"/>
      <c r="G174" s="46"/>
      <c r="H174" s="47"/>
      <c r="I174" s="46"/>
      <c r="J174" s="46"/>
      <c r="K174" s="46"/>
      <c r="L174" s="46"/>
      <c r="M174" s="46"/>
      <c r="N174" s="46"/>
      <c r="O174" s="46"/>
      <c r="P174" s="46"/>
      <c r="Q174" s="46"/>
    </row>
    <row r="175" spans="1:17" s="48" customFormat="1" ht="15.6" x14ac:dyDescent="0.3">
      <c r="A175" s="46"/>
      <c r="B175" s="46"/>
      <c r="C175" s="46"/>
      <c r="D175" s="46"/>
      <c r="E175" s="46"/>
      <c r="F175" s="46"/>
      <c r="G175" s="46"/>
      <c r="H175" s="47"/>
      <c r="I175" s="46"/>
      <c r="J175" s="46"/>
      <c r="K175" s="46"/>
      <c r="L175" s="46"/>
      <c r="M175" s="46"/>
      <c r="N175" s="46"/>
      <c r="O175" s="46"/>
      <c r="P175" s="46"/>
      <c r="Q175" s="46"/>
    </row>
    <row r="176" spans="1:17" s="48" customFormat="1" ht="15.6" x14ac:dyDescent="0.3">
      <c r="A176" s="46"/>
      <c r="B176" s="46"/>
      <c r="C176" s="46"/>
      <c r="D176" s="46"/>
      <c r="E176" s="46"/>
      <c r="F176" s="46"/>
      <c r="G176" s="46"/>
      <c r="H176" s="47"/>
      <c r="I176" s="46"/>
      <c r="J176" s="46"/>
      <c r="K176" s="46"/>
      <c r="L176" s="46"/>
      <c r="M176" s="46"/>
      <c r="N176" s="46"/>
      <c r="O176" s="46"/>
      <c r="P176" s="46"/>
      <c r="Q176" s="46"/>
    </row>
    <row r="177" spans="1:17" s="48" customFormat="1" ht="15.6" x14ac:dyDescent="0.3">
      <c r="A177" s="46"/>
      <c r="B177" s="46"/>
      <c r="C177" s="46"/>
      <c r="D177" s="46"/>
      <c r="E177" s="46"/>
      <c r="F177" s="46"/>
      <c r="G177" s="46"/>
      <c r="H177" s="47"/>
      <c r="I177" s="46"/>
      <c r="J177" s="46"/>
      <c r="K177" s="46"/>
      <c r="L177" s="46"/>
      <c r="M177" s="46"/>
      <c r="N177" s="46"/>
      <c r="O177" s="46"/>
      <c r="P177" s="46"/>
      <c r="Q177" s="46"/>
    </row>
    <row r="178" spans="1:17" s="48" customFormat="1" ht="15.6" x14ac:dyDescent="0.3">
      <c r="A178" s="46"/>
      <c r="B178" s="46"/>
      <c r="C178" s="46"/>
      <c r="D178" s="46"/>
      <c r="E178" s="46"/>
      <c r="F178" s="46"/>
      <c r="G178" s="46"/>
      <c r="H178" s="47"/>
      <c r="I178" s="46"/>
      <c r="J178" s="46"/>
      <c r="K178" s="46"/>
      <c r="L178" s="46"/>
      <c r="M178" s="46"/>
      <c r="N178" s="46"/>
      <c r="O178" s="46"/>
      <c r="P178" s="46"/>
      <c r="Q178" s="46"/>
    </row>
    <row r="179" spans="1:17" ht="15.6" x14ac:dyDescent="0.3">
      <c r="A179" s="36"/>
      <c r="B179" s="36"/>
      <c r="C179" s="36"/>
      <c r="D179" s="36"/>
      <c r="E179" s="36"/>
      <c r="F179" s="36"/>
      <c r="G179" s="36"/>
      <c r="H179" s="39"/>
      <c r="I179" s="36"/>
      <c r="J179" s="36"/>
      <c r="K179" s="36"/>
      <c r="L179" s="36"/>
      <c r="M179" s="36"/>
      <c r="N179" s="36"/>
      <c r="O179" s="36"/>
      <c r="P179" s="36"/>
      <c r="Q179" s="36"/>
    </row>
    <row r="180" spans="1:17" ht="15.6" x14ac:dyDescent="0.3">
      <c r="A180" s="36"/>
      <c r="B180" s="36"/>
      <c r="C180" s="36"/>
      <c r="D180" s="36"/>
      <c r="E180" s="36"/>
      <c r="F180" s="36"/>
      <c r="G180" s="36"/>
      <c r="H180" s="39"/>
      <c r="I180" s="36"/>
      <c r="J180" s="36"/>
      <c r="K180" s="36"/>
      <c r="L180" s="36"/>
      <c r="M180" s="36"/>
      <c r="N180" s="36"/>
      <c r="O180" s="36"/>
      <c r="P180" s="36"/>
      <c r="Q180" s="36"/>
    </row>
    <row r="181" spans="1:17" ht="15.6" x14ac:dyDescent="0.3">
      <c r="A181" s="36"/>
      <c r="B181" s="36"/>
      <c r="C181" s="36"/>
      <c r="D181" s="36"/>
      <c r="E181" s="36"/>
      <c r="F181" s="36"/>
      <c r="G181" s="36"/>
      <c r="H181" s="39"/>
      <c r="I181" s="36"/>
      <c r="J181" s="36"/>
      <c r="K181" s="36"/>
      <c r="L181" s="36"/>
      <c r="M181" s="36"/>
      <c r="N181" s="36"/>
      <c r="O181" s="36"/>
      <c r="P181" s="36"/>
      <c r="Q181" s="36"/>
    </row>
    <row r="182" spans="1:17" ht="15.6" x14ac:dyDescent="0.3">
      <c r="A182" s="36"/>
      <c r="B182" s="36"/>
      <c r="C182" s="36"/>
      <c r="D182" s="36"/>
      <c r="E182" s="36"/>
      <c r="F182" s="36"/>
      <c r="G182" s="36"/>
      <c r="H182" s="39"/>
      <c r="I182" s="36"/>
      <c r="J182" s="36"/>
      <c r="K182" s="36"/>
      <c r="L182" s="36"/>
      <c r="M182" s="36"/>
      <c r="N182" s="36"/>
      <c r="O182" s="36"/>
      <c r="P182" s="36"/>
      <c r="Q182" s="36"/>
    </row>
    <row r="183" spans="1:17" ht="15.6" x14ac:dyDescent="0.3">
      <c r="A183" s="36"/>
      <c r="B183" s="36"/>
      <c r="C183" s="36"/>
      <c r="D183" s="36"/>
      <c r="E183" s="36"/>
      <c r="F183" s="36"/>
      <c r="G183" s="36"/>
      <c r="H183" s="39"/>
      <c r="I183" s="36"/>
      <c r="J183" s="36"/>
      <c r="K183" s="36"/>
      <c r="L183" s="36"/>
      <c r="M183" s="36"/>
      <c r="N183" s="36"/>
      <c r="O183" s="36"/>
      <c r="P183" s="36"/>
      <c r="Q183" s="36"/>
    </row>
    <row r="184" spans="1:17" ht="15.6" x14ac:dyDescent="0.3">
      <c r="A184" s="36"/>
      <c r="B184" s="36"/>
      <c r="C184" s="36"/>
      <c r="D184" s="36"/>
      <c r="E184" s="36"/>
      <c r="F184" s="36"/>
      <c r="G184" s="36"/>
      <c r="H184" s="39"/>
      <c r="I184" s="36"/>
      <c r="J184" s="36"/>
      <c r="K184" s="36"/>
      <c r="L184" s="36"/>
      <c r="M184" s="36"/>
      <c r="N184" s="36"/>
      <c r="O184" s="36"/>
      <c r="P184" s="36"/>
      <c r="Q184" s="36"/>
    </row>
    <row r="185" spans="1:17" ht="15.6" x14ac:dyDescent="0.3">
      <c r="A185" s="36"/>
      <c r="B185" s="36"/>
      <c r="C185" s="36"/>
      <c r="D185" s="36"/>
      <c r="E185" s="36"/>
      <c r="F185" s="36"/>
      <c r="G185" s="36"/>
      <c r="H185" s="39"/>
      <c r="I185" s="36"/>
      <c r="J185" s="36"/>
      <c r="K185" s="36"/>
      <c r="L185" s="36"/>
      <c r="M185" s="36"/>
      <c r="N185" s="36"/>
      <c r="O185" s="36"/>
      <c r="P185" s="36"/>
      <c r="Q185" s="36"/>
    </row>
    <row r="186" spans="1:17" ht="15.6" x14ac:dyDescent="0.3">
      <c r="A186" s="36"/>
      <c r="B186" s="36"/>
      <c r="C186" s="36"/>
      <c r="D186" s="36"/>
      <c r="E186" s="36"/>
      <c r="F186" s="36"/>
      <c r="G186" s="36"/>
      <c r="H186" s="39"/>
      <c r="I186" s="36"/>
      <c r="J186" s="36"/>
      <c r="K186" s="36"/>
      <c r="L186" s="36"/>
      <c r="M186" s="36"/>
      <c r="N186" s="36"/>
      <c r="O186" s="36"/>
      <c r="P186" s="36"/>
      <c r="Q186" s="36"/>
    </row>
    <row r="187" spans="1:17" ht="15.6" x14ac:dyDescent="0.3">
      <c r="A187" s="36"/>
      <c r="B187" s="36"/>
      <c r="C187" s="36"/>
      <c r="D187" s="36"/>
      <c r="E187" s="36"/>
      <c r="F187" s="36"/>
      <c r="G187" s="36"/>
      <c r="H187" s="39"/>
      <c r="I187" s="36"/>
      <c r="J187" s="36"/>
      <c r="K187" s="36"/>
      <c r="L187" s="36"/>
      <c r="M187" s="36"/>
      <c r="N187" s="36"/>
      <c r="O187" s="36"/>
      <c r="P187" s="36"/>
      <c r="Q187" s="36"/>
    </row>
    <row r="188" spans="1:17" ht="15.6" x14ac:dyDescent="0.3">
      <c r="A188" s="36"/>
      <c r="B188" s="36"/>
      <c r="C188" s="36"/>
      <c r="D188" s="36"/>
      <c r="E188" s="36"/>
      <c r="F188" s="36"/>
      <c r="G188" s="36"/>
      <c r="H188" s="39"/>
      <c r="I188" s="36"/>
      <c r="J188" s="36"/>
      <c r="K188" s="36"/>
      <c r="L188" s="36"/>
      <c r="M188" s="36"/>
      <c r="N188" s="36"/>
      <c r="O188" s="36"/>
      <c r="P188" s="36"/>
      <c r="Q188" s="36"/>
    </row>
    <row r="189" spans="1:17" ht="15.6" x14ac:dyDescent="0.3">
      <c r="A189" s="36"/>
      <c r="B189" s="36"/>
      <c r="C189" s="36"/>
      <c r="D189" s="36"/>
      <c r="E189" s="36"/>
      <c r="F189" s="36"/>
      <c r="G189" s="36"/>
      <c r="H189" s="39"/>
      <c r="I189" s="36"/>
      <c r="J189" s="36"/>
      <c r="K189" s="36"/>
      <c r="L189" s="36"/>
      <c r="M189" s="36"/>
      <c r="N189" s="36"/>
      <c r="O189" s="36"/>
      <c r="P189" s="36"/>
      <c r="Q189" s="36"/>
    </row>
    <row r="190" spans="1:17" ht="15.6" x14ac:dyDescent="0.3">
      <c r="A190" s="36"/>
      <c r="B190" s="36"/>
      <c r="C190" s="36"/>
      <c r="D190" s="36"/>
      <c r="E190" s="36"/>
      <c r="F190" s="36"/>
      <c r="G190" s="36"/>
      <c r="H190" s="39"/>
      <c r="I190" s="36"/>
      <c r="J190" s="36"/>
      <c r="K190" s="36"/>
      <c r="L190" s="36"/>
      <c r="M190" s="36"/>
      <c r="N190" s="36"/>
      <c r="O190" s="36"/>
      <c r="P190" s="36"/>
      <c r="Q190" s="36"/>
    </row>
    <row r="191" spans="1:17" ht="15.6" x14ac:dyDescent="0.3">
      <c r="A191" s="36"/>
      <c r="B191" s="36"/>
      <c r="C191" s="36"/>
      <c r="D191" s="36"/>
      <c r="E191" s="36"/>
      <c r="F191" s="36"/>
      <c r="G191" s="36"/>
      <c r="H191" s="39"/>
      <c r="I191" s="36"/>
      <c r="J191" s="36"/>
      <c r="K191" s="36"/>
      <c r="L191" s="36"/>
      <c r="M191" s="36"/>
      <c r="N191" s="36"/>
      <c r="O191" s="36"/>
      <c r="P191" s="36"/>
      <c r="Q191" s="36"/>
    </row>
    <row r="192" spans="1:17" ht="15.6" x14ac:dyDescent="0.3">
      <c r="A192" s="36"/>
      <c r="B192" s="36"/>
      <c r="C192" s="36"/>
      <c r="D192" s="36"/>
      <c r="E192" s="36"/>
      <c r="F192" s="36"/>
      <c r="G192" s="36"/>
      <c r="H192" s="39"/>
      <c r="I192" s="36"/>
      <c r="J192" s="36"/>
      <c r="K192" s="36"/>
      <c r="L192" s="36"/>
      <c r="M192" s="36"/>
      <c r="N192" s="36"/>
      <c r="O192" s="36"/>
      <c r="P192" s="36"/>
      <c r="Q192" s="36"/>
    </row>
    <row r="193" spans="1:17" ht="15.6" x14ac:dyDescent="0.3">
      <c r="A193" s="36"/>
      <c r="B193" s="36"/>
      <c r="C193" s="36"/>
      <c r="D193" s="36"/>
      <c r="E193" s="36"/>
      <c r="F193" s="36"/>
      <c r="G193" s="36"/>
      <c r="H193" s="39"/>
      <c r="I193" s="36"/>
      <c r="J193" s="36"/>
      <c r="K193" s="36"/>
      <c r="L193" s="36"/>
      <c r="M193" s="36"/>
      <c r="N193" s="36"/>
      <c r="O193" s="36"/>
      <c r="P193" s="36"/>
      <c r="Q193" s="36"/>
    </row>
    <row r="194" spans="1:17" ht="15.6" x14ac:dyDescent="0.3">
      <c r="A194" s="36"/>
      <c r="B194" s="36"/>
      <c r="C194" s="36"/>
      <c r="D194" s="36"/>
      <c r="E194" s="36"/>
      <c r="F194" s="36"/>
      <c r="G194" s="36"/>
      <c r="H194" s="39"/>
      <c r="I194" s="36"/>
      <c r="J194" s="36"/>
      <c r="K194" s="36"/>
      <c r="L194" s="36"/>
      <c r="M194" s="36"/>
      <c r="N194" s="36"/>
      <c r="O194" s="36"/>
      <c r="P194" s="36"/>
      <c r="Q194" s="36"/>
    </row>
    <row r="195" spans="1:17" ht="15.6" x14ac:dyDescent="0.3">
      <c r="A195" s="36"/>
      <c r="B195" s="36"/>
      <c r="C195" s="36"/>
      <c r="D195" s="36"/>
      <c r="E195" s="36"/>
      <c r="F195" s="36"/>
      <c r="G195" s="36"/>
      <c r="H195" s="39"/>
      <c r="I195" s="36"/>
      <c r="J195" s="36"/>
      <c r="K195" s="36"/>
      <c r="L195" s="36"/>
      <c r="M195" s="36"/>
      <c r="N195" s="36"/>
      <c r="O195" s="36"/>
      <c r="P195" s="36"/>
      <c r="Q195" s="36"/>
    </row>
    <row r="196" spans="1:17" ht="15.6" x14ac:dyDescent="0.3">
      <c r="A196" s="36"/>
      <c r="B196" s="36"/>
      <c r="C196" s="36"/>
      <c r="D196" s="36"/>
      <c r="E196" s="36"/>
      <c r="F196" s="36"/>
      <c r="G196" s="36"/>
      <c r="H196" s="39"/>
      <c r="I196" s="36"/>
      <c r="J196" s="36"/>
      <c r="K196" s="36"/>
      <c r="L196" s="36"/>
      <c r="M196" s="36"/>
      <c r="N196" s="36"/>
      <c r="O196" s="36"/>
      <c r="P196" s="36"/>
      <c r="Q196" s="36"/>
    </row>
    <row r="197" spans="1:17" ht="15.6" x14ac:dyDescent="0.3">
      <c r="A197" s="36"/>
      <c r="B197" s="36"/>
      <c r="C197" s="36"/>
      <c r="D197" s="36"/>
      <c r="E197" s="36"/>
      <c r="F197" s="36"/>
      <c r="G197" s="36"/>
      <c r="H197" s="39"/>
      <c r="I197" s="36"/>
      <c r="J197" s="36"/>
      <c r="K197" s="36"/>
      <c r="L197" s="36"/>
      <c r="M197" s="36"/>
      <c r="N197" s="36"/>
      <c r="O197" s="36"/>
      <c r="P197" s="36"/>
      <c r="Q197" s="36"/>
    </row>
    <row r="198" spans="1:17" ht="15.6" x14ac:dyDescent="0.3">
      <c r="A198" s="36"/>
      <c r="B198" s="36"/>
      <c r="C198" s="36"/>
      <c r="D198" s="36"/>
      <c r="E198" s="36"/>
      <c r="F198" s="36"/>
      <c r="G198" s="36"/>
      <c r="H198" s="39"/>
      <c r="I198" s="36"/>
      <c r="J198" s="36"/>
      <c r="K198" s="36"/>
      <c r="L198" s="36"/>
      <c r="M198" s="36"/>
      <c r="N198" s="36"/>
      <c r="O198" s="36"/>
      <c r="P198" s="36"/>
      <c r="Q198" s="36"/>
    </row>
    <row r="199" spans="1:17" ht="15.6" x14ac:dyDescent="0.3">
      <c r="A199" s="36"/>
      <c r="B199" s="36"/>
      <c r="C199" s="36"/>
      <c r="D199" s="36"/>
      <c r="E199" s="36"/>
      <c r="F199" s="36"/>
      <c r="G199" s="36"/>
      <c r="H199" s="39"/>
      <c r="I199" s="36"/>
      <c r="J199" s="36"/>
      <c r="K199" s="36"/>
      <c r="L199" s="36"/>
      <c r="M199" s="36"/>
      <c r="N199" s="36"/>
      <c r="O199" s="36"/>
      <c r="P199" s="36"/>
      <c r="Q199" s="36"/>
    </row>
    <row r="200" spans="1:17" ht="15.6" x14ac:dyDescent="0.3">
      <c r="A200" s="36"/>
      <c r="B200" s="36"/>
      <c r="C200" s="36"/>
      <c r="D200" s="36"/>
      <c r="E200" s="36"/>
      <c r="F200" s="36"/>
      <c r="G200" s="36"/>
      <c r="H200" s="39"/>
      <c r="I200" s="36"/>
      <c r="J200" s="36"/>
      <c r="K200" s="36"/>
      <c r="L200" s="36"/>
      <c r="M200" s="36"/>
      <c r="N200" s="36"/>
      <c r="O200" s="36"/>
      <c r="P200" s="36"/>
      <c r="Q200" s="36"/>
    </row>
    <row r="201" spans="1:17" ht="15.6" x14ac:dyDescent="0.3">
      <c r="A201" s="36"/>
      <c r="B201" s="36"/>
      <c r="C201" s="36"/>
      <c r="D201" s="36"/>
      <c r="E201" s="36"/>
      <c r="F201" s="36"/>
      <c r="G201" s="36"/>
      <c r="H201" s="39"/>
      <c r="I201" s="36"/>
      <c r="J201" s="36"/>
      <c r="K201" s="36"/>
      <c r="L201" s="36"/>
      <c r="M201" s="36"/>
      <c r="N201" s="36"/>
      <c r="O201" s="36"/>
      <c r="P201" s="36"/>
      <c r="Q201" s="36"/>
    </row>
    <row r="202" spans="1:17" ht="15.6" x14ac:dyDescent="0.3">
      <c r="A202" s="36"/>
      <c r="B202" s="36"/>
      <c r="C202" s="36"/>
      <c r="D202" s="36"/>
      <c r="E202" s="36"/>
      <c r="F202" s="36"/>
      <c r="G202" s="36"/>
      <c r="H202" s="39"/>
      <c r="I202" s="36"/>
      <c r="J202" s="36"/>
      <c r="K202" s="36"/>
      <c r="L202" s="36"/>
      <c r="M202" s="36"/>
      <c r="N202" s="36"/>
      <c r="O202" s="36"/>
      <c r="P202" s="36"/>
      <c r="Q202" s="36"/>
    </row>
    <row r="203" spans="1:17" ht="15.6" x14ac:dyDescent="0.3">
      <c r="A203" s="36"/>
      <c r="B203" s="36"/>
      <c r="C203" s="36"/>
      <c r="D203" s="36"/>
      <c r="E203" s="36"/>
      <c r="F203" s="36"/>
      <c r="G203" s="36"/>
      <c r="H203" s="39"/>
      <c r="I203" s="36"/>
      <c r="J203" s="36"/>
      <c r="K203" s="36"/>
      <c r="L203" s="36"/>
      <c r="M203" s="36"/>
      <c r="N203" s="36"/>
      <c r="O203" s="36"/>
      <c r="P203" s="36"/>
      <c r="Q203" s="36"/>
    </row>
    <row r="204" spans="1:17" ht="15.6" x14ac:dyDescent="0.3">
      <c r="N204" s="36"/>
      <c r="O204" s="36"/>
      <c r="P204" s="36"/>
      <c r="Q204" s="36"/>
    </row>
    <row r="205" spans="1:17" ht="15.6" x14ac:dyDescent="0.3">
      <c r="N205" s="36"/>
      <c r="O205" s="36"/>
      <c r="P205" s="36"/>
      <c r="Q205" s="36"/>
    </row>
    <row r="206" spans="1:17" ht="15.6" x14ac:dyDescent="0.3">
      <c r="N206" s="36"/>
      <c r="O206" s="36"/>
      <c r="P206" s="36"/>
      <c r="Q206" s="36"/>
    </row>
  </sheetData>
  <mergeCells count="157">
    <mergeCell ref="A54:A60"/>
    <mergeCell ref="B54:B56"/>
    <mergeCell ref="C54:C56"/>
    <mergeCell ref="E54:E56"/>
    <mergeCell ref="F54:F56"/>
    <mergeCell ref="G54:G56"/>
    <mergeCell ref="H54:H55"/>
    <mergeCell ref="A66:A75"/>
    <mergeCell ref="D74:D75"/>
    <mergeCell ref="F73:F75"/>
    <mergeCell ref="G73:G75"/>
    <mergeCell ref="H73:H74"/>
    <mergeCell ref="A61:A65"/>
    <mergeCell ref="B61:B65"/>
    <mergeCell ref="C61:C65"/>
    <mergeCell ref="E61:E65"/>
    <mergeCell ref="F61:F65"/>
    <mergeCell ref="G61:G65"/>
    <mergeCell ref="H61:H64"/>
    <mergeCell ref="D70:D71"/>
    <mergeCell ref="B73:B75"/>
    <mergeCell ref="C73:C75"/>
    <mergeCell ref="E73:E75"/>
    <mergeCell ref="B66:B72"/>
    <mergeCell ref="K73:K75"/>
    <mergeCell ref="M54:M56"/>
    <mergeCell ref="B57:B60"/>
    <mergeCell ref="C57:C60"/>
    <mergeCell ref="E57:E60"/>
    <mergeCell ref="F57:F60"/>
    <mergeCell ref="G57:G60"/>
    <mergeCell ref="H57:H59"/>
    <mergeCell ref="M57:M60"/>
    <mergeCell ref="M73:M74"/>
    <mergeCell ref="M61:M64"/>
    <mergeCell ref="L70:L71"/>
    <mergeCell ref="H66:H71"/>
    <mergeCell ref="K66:K72"/>
    <mergeCell ref="M66:M71"/>
    <mergeCell ref="C67:C72"/>
    <mergeCell ref="E67:E72"/>
    <mergeCell ref="F67:F72"/>
    <mergeCell ref="G67:G72"/>
    <mergeCell ref="D68:D69"/>
    <mergeCell ref="L68:L69"/>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20:A24"/>
    <mergeCell ref="B20:B24"/>
    <mergeCell ref="C20:C24"/>
    <mergeCell ref="E20:E24"/>
    <mergeCell ref="F20:F24"/>
    <mergeCell ref="G20:G24"/>
    <mergeCell ref="H20:H23"/>
    <mergeCell ref="M20:M24"/>
    <mergeCell ref="D21:D22"/>
    <mergeCell ref="E17:E19"/>
    <mergeCell ref="F17:F19"/>
    <mergeCell ref="G17:G19"/>
    <mergeCell ref="H17:H18"/>
    <mergeCell ref="M17:M19"/>
    <mergeCell ref="C33:C35"/>
    <mergeCell ref="E33:E35"/>
    <mergeCell ref="F33:F35"/>
    <mergeCell ref="G33:G35"/>
    <mergeCell ref="H33:H34"/>
    <mergeCell ref="M30:M35"/>
    <mergeCell ref="A1:A4"/>
    <mergeCell ref="B1:I2"/>
    <mergeCell ref="J1:L1"/>
    <mergeCell ref="M1:M4"/>
    <mergeCell ref="J2:L2"/>
    <mergeCell ref="B3:I4"/>
    <mergeCell ref="J3:L3"/>
    <mergeCell ref="J4:L4"/>
    <mergeCell ref="A8:M8"/>
    <mergeCell ref="A5:M5"/>
    <mergeCell ref="B6:M6"/>
    <mergeCell ref="B7:M7"/>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C59F-9AB9-4B86-AA43-28600A1A90D9}">
  <sheetPr>
    <tabColor rgb="FFE36C09"/>
  </sheetPr>
  <dimension ref="A1:O82"/>
  <sheetViews>
    <sheetView tabSelected="1" zoomScale="55" zoomScaleNormal="55" workbookViewId="0">
      <selection activeCell="C88" sqref="C88"/>
    </sheetView>
  </sheetViews>
  <sheetFormatPr baseColWidth="10" defaultColWidth="14.44140625" defaultRowHeight="15" customHeight="1" x14ac:dyDescent="0.3"/>
  <cols>
    <col min="1" max="1" width="59.44140625" style="42" customWidth="1"/>
    <col min="2" max="2" width="30.33203125" style="43" customWidth="1"/>
    <col min="3" max="3" width="23.88671875" style="42" bestFit="1" customWidth="1"/>
    <col min="4" max="4" width="38.6640625" style="43" customWidth="1"/>
    <col min="5" max="5" width="18.6640625" style="42" bestFit="1" customWidth="1"/>
    <col min="6" max="6" width="15.44140625" style="42" customWidth="1"/>
    <col min="7" max="7" width="18" style="42" bestFit="1" customWidth="1"/>
    <col min="8" max="8" width="28" style="42" bestFit="1" customWidth="1"/>
    <col min="9" max="9" width="68.6640625" style="42" bestFit="1" customWidth="1"/>
    <col min="10" max="10" width="34.33203125" style="42" customWidth="1"/>
    <col min="11" max="11" width="24.44140625" style="42" customWidth="1"/>
    <col min="12" max="12" width="15.21875" style="42" customWidth="1"/>
    <col min="13" max="13" width="32.88671875" style="42" customWidth="1"/>
    <col min="14" max="14" width="132.88671875" style="42" customWidth="1"/>
    <col min="15" max="15" width="45" style="42" customWidth="1"/>
    <col min="16" max="16384" width="14.44140625" style="42"/>
  </cols>
  <sheetData>
    <row r="1" spans="1:15" ht="15.75" customHeight="1" x14ac:dyDescent="0.3">
      <c r="A1" s="257"/>
      <c r="B1" s="300" t="s">
        <v>434</v>
      </c>
      <c r="C1" s="301"/>
      <c r="D1" s="301"/>
      <c r="E1" s="301"/>
      <c r="F1" s="301"/>
      <c r="G1" s="301"/>
      <c r="H1" s="301"/>
      <c r="I1" s="302"/>
      <c r="J1" s="306" t="s">
        <v>142</v>
      </c>
      <c r="K1" s="307"/>
      <c r="L1" s="308"/>
      <c r="M1" s="309"/>
    </row>
    <row r="2" spans="1:15" ht="15.75" customHeight="1" x14ac:dyDescent="0.3">
      <c r="A2" s="298"/>
      <c r="B2" s="303"/>
      <c r="C2" s="304"/>
      <c r="D2" s="304"/>
      <c r="E2" s="304"/>
      <c r="F2" s="304"/>
      <c r="G2" s="304"/>
      <c r="H2" s="304"/>
      <c r="I2" s="305"/>
      <c r="J2" s="312" t="s">
        <v>143</v>
      </c>
      <c r="K2" s="313"/>
      <c r="L2" s="314"/>
      <c r="M2" s="310"/>
    </row>
    <row r="3" spans="1:15" ht="15.75" customHeight="1" x14ac:dyDescent="0.3">
      <c r="A3" s="298"/>
      <c r="B3" s="245" t="s">
        <v>144</v>
      </c>
      <c r="C3" s="315"/>
      <c r="D3" s="315"/>
      <c r="E3" s="315"/>
      <c r="F3" s="315"/>
      <c r="G3" s="315"/>
      <c r="H3" s="315"/>
      <c r="I3" s="316"/>
      <c r="J3" s="312" t="s">
        <v>145</v>
      </c>
      <c r="K3" s="313"/>
      <c r="L3" s="314"/>
      <c r="M3" s="310"/>
    </row>
    <row r="4" spans="1:15" ht="15.75" customHeight="1" x14ac:dyDescent="0.3">
      <c r="A4" s="299"/>
      <c r="B4" s="303"/>
      <c r="C4" s="304"/>
      <c r="D4" s="304"/>
      <c r="E4" s="304"/>
      <c r="F4" s="304"/>
      <c r="G4" s="304"/>
      <c r="H4" s="304"/>
      <c r="I4" s="305"/>
      <c r="J4" s="312" t="s">
        <v>146</v>
      </c>
      <c r="K4" s="313"/>
      <c r="L4" s="314"/>
      <c r="M4" s="311"/>
    </row>
    <row r="5" spans="1:15" ht="15" customHeight="1" x14ac:dyDescent="0.3">
      <c r="A5" s="317"/>
      <c r="B5" s="313"/>
      <c r="C5" s="313"/>
      <c r="D5" s="313"/>
      <c r="E5" s="313"/>
      <c r="F5" s="313"/>
      <c r="G5" s="313"/>
      <c r="H5" s="313"/>
      <c r="I5" s="313"/>
      <c r="J5" s="313"/>
      <c r="K5" s="313"/>
      <c r="L5" s="313"/>
      <c r="M5" s="318"/>
    </row>
    <row r="6" spans="1:15" ht="25.2" customHeight="1" x14ac:dyDescent="0.3">
      <c r="A6" s="37" t="s">
        <v>147</v>
      </c>
      <c r="B6" s="415" t="s">
        <v>148</v>
      </c>
      <c r="C6" s="416"/>
      <c r="D6" s="416"/>
      <c r="E6" s="416"/>
      <c r="F6" s="416"/>
      <c r="G6" s="416"/>
      <c r="H6" s="416"/>
      <c r="I6" s="416"/>
      <c r="J6" s="416"/>
      <c r="K6" s="416"/>
      <c r="L6" s="416"/>
      <c r="M6" s="417"/>
    </row>
    <row r="7" spans="1:15" ht="42.75" customHeight="1" x14ac:dyDescent="0.3">
      <c r="A7" s="37" t="s">
        <v>149</v>
      </c>
      <c r="B7" s="312" t="s">
        <v>150</v>
      </c>
      <c r="C7" s="313"/>
      <c r="D7" s="313"/>
      <c r="E7" s="313"/>
      <c r="F7" s="313"/>
      <c r="G7" s="313"/>
      <c r="H7" s="313"/>
      <c r="I7" s="313"/>
      <c r="J7" s="313"/>
      <c r="K7" s="313"/>
      <c r="L7" s="313"/>
      <c r="M7" s="318"/>
    </row>
    <row r="8" spans="1:15" ht="15" customHeight="1" thickBot="1" x14ac:dyDescent="0.35">
      <c r="A8" s="317"/>
      <c r="B8" s="313"/>
      <c r="C8" s="313"/>
      <c r="D8" s="313"/>
      <c r="E8" s="313"/>
      <c r="F8" s="313"/>
      <c r="G8" s="313"/>
      <c r="H8" s="313"/>
      <c r="I8" s="313"/>
      <c r="J8" s="313"/>
      <c r="K8" s="313"/>
      <c r="L8" s="313"/>
      <c r="M8" s="318"/>
    </row>
    <row r="9" spans="1:15" ht="75" customHeight="1" x14ac:dyDescent="0.3">
      <c r="A9" s="131" t="s">
        <v>151</v>
      </c>
      <c r="B9" s="132" t="s">
        <v>326</v>
      </c>
      <c r="C9" s="132" t="s">
        <v>447</v>
      </c>
      <c r="D9" s="132" t="s">
        <v>152</v>
      </c>
      <c r="E9" s="132" t="s">
        <v>328</v>
      </c>
      <c r="F9" s="132" t="s">
        <v>80</v>
      </c>
      <c r="G9" s="132" t="s">
        <v>329</v>
      </c>
      <c r="H9" s="132" t="s">
        <v>330</v>
      </c>
      <c r="I9" s="133" t="s">
        <v>331</v>
      </c>
      <c r="J9" s="132" t="s">
        <v>332</v>
      </c>
      <c r="K9" s="132" t="s">
        <v>109</v>
      </c>
      <c r="L9" s="132" t="s">
        <v>333</v>
      </c>
      <c r="M9" s="134" t="s">
        <v>334</v>
      </c>
      <c r="N9" s="140" t="s">
        <v>435</v>
      </c>
      <c r="O9" s="43"/>
    </row>
    <row r="10" spans="1:15" ht="246" customHeight="1" x14ac:dyDescent="0.3">
      <c r="A10" s="414" t="str">
        <f>([3]CONTEXTO!A8&amp;" "&amp;[3]CONTEXTO!A9)</f>
        <v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v>
      </c>
      <c r="B10" s="286" t="str">
        <f>[3]DESCRIPCION!A10</f>
        <v>Posibilidad de recibir o solicitar cualquier dadiva para modificar y/o alterar los datos existentes en los distintos sistemas de información</v>
      </c>
      <c r="C10" s="288" t="str">
        <f>'[3]IDENTIFICACION DE RIESGOS'!F10</f>
        <v>CORRUPCION</v>
      </c>
      <c r="D10" s="53" t="str">
        <f>[3]DESCRIPCION!D10</f>
        <v>Falta de capacidad de liderazgo</v>
      </c>
      <c r="E10" s="288" t="str">
        <f>'[3]VALORACIÓN RIESGOS RESIDUAL'!E14:G14</f>
        <v>Posible</v>
      </c>
      <c r="F10" s="288" t="str">
        <f>'[3]VALORACIÓN RIESGOS RESIDUAL'!J14</f>
        <v>Catastrófico</v>
      </c>
      <c r="G10" s="288" t="str">
        <f>'[3]VALORACIÓN RIESGOS RESIDUAL'!K11</f>
        <v>EXTREMA</v>
      </c>
      <c r="H10" s="290" t="s">
        <v>154</v>
      </c>
      <c r="I10" s="141" t="str">
        <f>[3]DOFA!E34</f>
        <v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v>
      </c>
      <c r="J10" s="135" t="s">
        <v>170</v>
      </c>
      <c r="K10" s="135" t="s">
        <v>171</v>
      </c>
      <c r="L10" s="135" t="s">
        <v>436</v>
      </c>
      <c r="M10" s="286" t="s">
        <v>400</v>
      </c>
      <c r="N10" s="137" t="s">
        <v>437</v>
      </c>
    </row>
    <row r="11" spans="1:15" ht="192" customHeight="1" x14ac:dyDescent="0.3">
      <c r="A11" s="414"/>
      <c r="B11" s="286"/>
      <c r="C11" s="288"/>
      <c r="D11" s="286" t="str">
        <f>[3]DESCRIPCION!D11</f>
        <v xml:space="preserve">Falta de ética profesional y compromiso en el desarrollo de las actividades del procesos </v>
      </c>
      <c r="E11" s="288"/>
      <c r="F11" s="288"/>
      <c r="G11" s="288"/>
      <c r="H11" s="290"/>
      <c r="I11" s="141" t="str">
        <f>[3]DOFA!E35</f>
        <v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v>
      </c>
      <c r="J11" s="135" t="s">
        <v>170</v>
      </c>
      <c r="K11" s="135" t="s">
        <v>171</v>
      </c>
      <c r="L11" s="135" t="s">
        <v>438</v>
      </c>
      <c r="M11" s="286"/>
      <c r="N11" s="137" t="s">
        <v>439</v>
      </c>
    </row>
    <row r="12" spans="1:15" ht="45.6" customHeight="1" x14ac:dyDescent="0.3">
      <c r="A12" s="414"/>
      <c r="B12" s="286"/>
      <c r="C12" s="288"/>
      <c r="D12" s="286"/>
      <c r="E12" s="288"/>
      <c r="F12" s="288"/>
      <c r="G12" s="288"/>
      <c r="H12" s="57" t="s">
        <v>157</v>
      </c>
      <c r="I12" s="138" t="str">
        <f>[3]DOFA!E40</f>
        <v>D1,2,3,4,6,7,8 A1  Al Iniciar la investigación disciplinaria, fiscal o remitir a las instancias correspondientes para el proceso penal</v>
      </c>
      <c r="J12" s="135" t="s">
        <v>172</v>
      </c>
      <c r="K12" s="142" t="s">
        <v>171</v>
      </c>
      <c r="L12" s="135" t="s">
        <v>173</v>
      </c>
      <c r="M12" s="286"/>
      <c r="N12" s="139" t="s">
        <v>440</v>
      </c>
    </row>
    <row r="13" spans="1:15" ht="87" customHeight="1" x14ac:dyDescent="0.3">
      <c r="A13" s="414"/>
      <c r="B13" s="286" t="str">
        <f>[3]DESCRIPCION!A13</f>
        <v>Posibilidad de recibir o solicitar cualquier dadiva para omitir requisitos en el desarrollo de los trámites y servicios del proceso de gestión de Hacienda Pública</v>
      </c>
      <c r="C13" s="288" t="str">
        <f>'[3]IDENTIFICACION DE RIESGOS'!F13</f>
        <v>CORRUPCION</v>
      </c>
      <c r="D13" s="53" t="str">
        <f>[3]DESCRIPCION!D13</f>
        <v>Falta de información clara y debilidad en canales de acceso a la publicidad de las condiciones del trámite</v>
      </c>
      <c r="E13" s="288" t="str">
        <f>'[3]VALORACIÓN RIESGOS RESIDUAL'!E35:G35</f>
        <v>Probable</v>
      </c>
      <c r="F13" s="290" t="str">
        <f>'[3]VALORACIÓN RIESGOS RESIDUAL'!J35</f>
        <v>Mayor</v>
      </c>
      <c r="G13" s="288" t="str">
        <f>'[3]VALORACIÓN RIESGOS RESIDUAL'!K32</f>
        <v>EXTREMA</v>
      </c>
      <c r="H13" s="290" t="s">
        <v>154</v>
      </c>
      <c r="I13" s="141" t="str">
        <f>[3]DOFA!E36</f>
        <v>D 1,2,4,6,7,8 O 1,2,3,4,6,7 El director de Rentas y Tesorería anualmente actualizará los trámites , teniendo en cuenta la normatividad vigente y los requisitos requeridos.
( PRO-SIG-001: "CONTROL DE DOCUMENTOS DEL SIGAMI")</v>
      </c>
      <c r="J13" s="135" t="s">
        <v>185</v>
      </c>
      <c r="K13" s="143" t="s">
        <v>402</v>
      </c>
      <c r="L13" s="135" t="s">
        <v>441</v>
      </c>
      <c r="M13" s="286" t="s">
        <v>400</v>
      </c>
      <c r="N13" s="130" t="s">
        <v>442</v>
      </c>
    </row>
    <row r="14" spans="1:15" ht="185.4" customHeight="1" x14ac:dyDescent="0.3">
      <c r="A14" s="414"/>
      <c r="B14" s="286"/>
      <c r="C14" s="288"/>
      <c r="D14" s="53" t="str">
        <f>[3]DESCRIPCION!D14</f>
        <v xml:space="preserve">Falta de controles de la gestión de trámites </v>
      </c>
      <c r="E14" s="288"/>
      <c r="F14" s="290"/>
      <c r="G14" s="288"/>
      <c r="H14" s="290"/>
      <c r="I14" s="141" t="str">
        <f>[3]DOFA!E38</f>
        <v>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v>
      </c>
      <c r="J14" s="135" t="s">
        <v>186</v>
      </c>
      <c r="K14" s="143" t="s">
        <v>187</v>
      </c>
      <c r="L14" s="135" t="s">
        <v>443</v>
      </c>
      <c r="M14" s="286"/>
      <c r="N14" s="130" t="s">
        <v>444</v>
      </c>
    </row>
    <row r="15" spans="1:15" ht="140.4" customHeight="1" x14ac:dyDescent="0.3">
      <c r="A15" s="414"/>
      <c r="B15" s="286"/>
      <c r="C15" s="288"/>
      <c r="D15" s="286" t="str">
        <f>[3]DESCRIPCION!D15</f>
        <v>Incumplimiento en la gestión del CLDO del Impuesto predial unificado dentro de los términos establecidos en el procedimiento PRO-GHP-05 FACTURACION  I.P.U para la actividad No. 11-12 y 13 (C.L.D.O)</v>
      </c>
      <c r="E15" s="288"/>
      <c r="F15" s="290"/>
      <c r="G15" s="288"/>
      <c r="H15" s="290"/>
      <c r="I15" s="141" t="str">
        <f>[3]DOFA!E37</f>
        <v>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v>
      </c>
      <c r="J15" s="135" t="s">
        <v>174</v>
      </c>
      <c r="K15" s="135" t="s">
        <v>405</v>
      </c>
      <c r="L15" s="135" t="s">
        <v>445</v>
      </c>
      <c r="M15" s="286"/>
      <c r="N15" s="130" t="s">
        <v>446</v>
      </c>
    </row>
    <row r="16" spans="1:15" ht="47.4" customHeight="1" thickBot="1" x14ac:dyDescent="0.35">
      <c r="A16" s="414"/>
      <c r="B16" s="286"/>
      <c r="C16" s="288"/>
      <c r="D16" s="286"/>
      <c r="E16" s="288"/>
      <c r="F16" s="290"/>
      <c r="G16" s="288"/>
      <c r="H16" s="136" t="s">
        <v>157</v>
      </c>
      <c r="I16" s="107" t="str">
        <f>[3]DOFA!E40</f>
        <v>D1,2,3,4,6,7,8 A1  Al Iniciar la investigación disciplinaria, fiscal o remitir a las instancias correspondientes para el proceso penal</v>
      </c>
      <c r="J16" s="135" t="s">
        <v>172</v>
      </c>
      <c r="K16" s="143" t="s">
        <v>171</v>
      </c>
      <c r="L16" s="135" t="s">
        <v>173</v>
      </c>
      <c r="M16" s="286"/>
      <c r="N16" s="144" t="s">
        <v>440</v>
      </c>
    </row>
    <row r="17" spans="1:15" ht="96.6" customHeight="1" thickBot="1" x14ac:dyDescent="0.35">
      <c r="A17" s="270" t="s">
        <v>354</v>
      </c>
      <c r="B17" s="272" t="s">
        <v>355</v>
      </c>
      <c r="C17" s="273" t="s">
        <v>153</v>
      </c>
      <c r="D17" s="66" t="s">
        <v>356</v>
      </c>
      <c r="E17" s="273" t="s">
        <v>136</v>
      </c>
      <c r="F17" s="273" t="s">
        <v>64</v>
      </c>
      <c r="G17" s="272" t="s">
        <v>1</v>
      </c>
      <c r="H17" s="273" t="s">
        <v>154</v>
      </c>
      <c r="I17" s="66" t="s">
        <v>359</v>
      </c>
      <c r="J17" s="66" t="s">
        <v>339</v>
      </c>
      <c r="K17" s="66" t="s">
        <v>340</v>
      </c>
      <c r="L17" s="145">
        <v>45716</v>
      </c>
      <c r="M17" s="296" t="s">
        <v>182</v>
      </c>
    </row>
    <row r="18" spans="1:15" ht="60.6" customHeight="1" x14ac:dyDescent="0.3">
      <c r="A18" s="394"/>
      <c r="B18" s="392"/>
      <c r="C18" s="392"/>
      <c r="D18" s="69" t="s">
        <v>357</v>
      </c>
      <c r="E18" s="392"/>
      <c r="F18" s="392"/>
      <c r="G18" s="392"/>
      <c r="H18" s="392"/>
      <c r="I18" s="69" t="s">
        <v>360</v>
      </c>
      <c r="J18" s="69" t="s">
        <v>341</v>
      </c>
      <c r="K18" s="66" t="s">
        <v>342</v>
      </c>
      <c r="L18" s="69" t="s">
        <v>448</v>
      </c>
      <c r="M18" s="392"/>
    </row>
    <row r="19" spans="1:15" ht="55.8" customHeight="1" x14ac:dyDescent="0.3">
      <c r="A19" s="394"/>
      <c r="B19" s="392"/>
      <c r="C19" s="392"/>
      <c r="D19" s="69"/>
      <c r="E19" s="392"/>
      <c r="F19" s="392"/>
      <c r="G19" s="392"/>
      <c r="H19" s="392"/>
      <c r="I19" s="129" t="s">
        <v>361</v>
      </c>
      <c r="J19" s="69" t="s">
        <v>344</v>
      </c>
      <c r="K19" s="69" t="s">
        <v>345</v>
      </c>
      <c r="L19" s="69" t="s">
        <v>448</v>
      </c>
      <c r="M19" s="392"/>
    </row>
    <row r="20" spans="1:15" ht="65.400000000000006" customHeight="1" x14ac:dyDescent="0.3">
      <c r="A20" s="394"/>
      <c r="B20" s="392"/>
      <c r="C20" s="392"/>
      <c r="D20" s="69" t="s">
        <v>358</v>
      </c>
      <c r="E20" s="392"/>
      <c r="F20" s="392"/>
      <c r="G20" s="392"/>
      <c r="H20" s="393"/>
      <c r="I20" s="129" t="s">
        <v>362</v>
      </c>
      <c r="J20" s="69" t="s">
        <v>347</v>
      </c>
      <c r="K20" s="69" t="s">
        <v>348</v>
      </c>
      <c r="L20" s="69" t="s">
        <v>448</v>
      </c>
      <c r="M20" s="392"/>
    </row>
    <row r="21" spans="1:15" ht="57" customHeight="1" thickBot="1" x14ac:dyDescent="0.35">
      <c r="A21" s="413"/>
      <c r="B21" s="393"/>
      <c r="C21" s="393"/>
      <c r="D21" s="69"/>
      <c r="E21" s="393"/>
      <c r="F21" s="393"/>
      <c r="G21" s="393"/>
      <c r="H21" s="71" t="s">
        <v>157</v>
      </c>
      <c r="I21" s="146" t="s">
        <v>350</v>
      </c>
      <c r="J21" s="73" t="s">
        <v>351</v>
      </c>
      <c r="K21" s="69" t="s">
        <v>352</v>
      </c>
      <c r="L21" s="69" t="s">
        <v>448</v>
      </c>
      <c r="M21" s="393"/>
    </row>
    <row r="22" spans="1:15" ht="211.2" customHeight="1" x14ac:dyDescent="0.3">
      <c r="A22" s="270" t="s">
        <v>465</v>
      </c>
      <c r="B22" s="395" t="s">
        <v>459</v>
      </c>
      <c r="C22" s="396" t="s">
        <v>153</v>
      </c>
      <c r="D22" s="79" t="s">
        <v>460</v>
      </c>
      <c r="E22" s="288" t="s">
        <v>136</v>
      </c>
      <c r="F22" s="290" t="s">
        <v>64</v>
      </c>
      <c r="G22" s="288" t="s">
        <v>1</v>
      </c>
      <c r="H22" s="293" t="s">
        <v>159</v>
      </c>
      <c r="I22" s="148" t="s">
        <v>461</v>
      </c>
      <c r="J22" s="54" t="s">
        <v>449</v>
      </c>
      <c r="K22" s="54" t="s">
        <v>450</v>
      </c>
      <c r="L22" s="54" t="s">
        <v>451</v>
      </c>
      <c r="M22" s="286" t="s">
        <v>452</v>
      </c>
      <c r="N22" s="149" t="s">
        <v>453</v>
      </c>
    </row>
    <row r="23" spans="1:15" ht="109.8" customHeight="1" x14ac:dyDescent="0.3">
      <c r="A23" s="394"/>
      <c r="B23" s="321"/>
      <c r="C23" s="358"/>
      <c r="D23" s="79" t="s">
        <v>462</v>
      </c>
      <c r="E23" s="288"/>
      <c r="F23" s="290"/>
      <c r="G23" s="288"/>
      <c r="H23" s="293"/>
      <c r="I23" s="148" t="s">
        <v>463</v>
      </c>
      <c r="J23" s="54" t="s">
        <v>454</v>
      </c>
      <c r="K23" s="54" t="s">
        <v>450</v>
      </c>
      <c r="L23" s="54" t="s">
        <v>455</v>
      </c>
      <c r="M23" s="286"/>
      <c r="N23" s="149" t="s">
        <v>456</v>
      </c>
    </row>
    <row r="24" spans="1:15" ht="51.6" customHeight="1" thickBot="1" x14ac:dyDescent="0.35">
      <c r="A24" s="394"/>
      <c r="B24" s="281"/>
      <c r="C24" s="323"/>
      <c r="D24" s="81"/>
      <c r="E24" s="288"/>
      <c r="F24" s="290"/>
      <c r="G24" s="288"/>
      <c r="H24" s="147" t="s">
        <v>157</v>
      </c>
      <c r="I24" s="148" t="s">
        <v>464</v>
      </c>
      <c r="J24" s="54" t="s">
        <v>457</v>
      </c>
      <c r="K24" s="54" t="s">
        <v>450</v>
      </c>
      <c r="L24" s="54" t="s">
        <v>458</v>
      </c>
      <c r="M24" s="286"/>
      <c r="N24" s="94"/>
    </row>
    <row r="25" spans="1:15" ht="158.4" customHeight="1" x14ac:dyDescent="0.3">
      <c r="A25" s="397" t="s">
        <v>466</v>
      </c>
      <c r="B25" s="296" t="s">
        <v>491</v>
      </c>
      <c r="C25" s="297" t="s">
        <v>153</v>
      </c>
      <c r="D25" s="150" t="s">
        <v>493</v>
      </c>
      <c r="E25" s="297" t="s">
        <v>217</v>
      </c>
      <c r="F25" s="297" t="s">
        <v>87</v>
      </c>
      <c r="G25" s="297" t="str">
        <f>+'[4]VALORACIÓN RIESGOS RESIDUAL'!K25</f>
        <v>BAJA</v>
      </c>
      <c r="H25" s="297" t="s">
        <v>159</v>
      </c>
      <c r="I25" s="151" t="s">
        <v>497</v>
      </c>
      <c r="J25" s="150" t="s">
        <v>467</v>
      </c>
      <c r="K25" s="150" t="s">
        <v>468</v>
      </c>
      <c r="L25" s="150" t="s">
        <v>469</v>
      </c>
      <c r="M25" s="422" t="s">
        <v>470</v>
      </c>
      <c r="N25" s="152" t="s">
        <v>471</v>
      </c>
      <c r="O25" s="418" t="s">
        <v>472</v>
      </c>
    </row>
    <row r="26" spans="1:15" ht="39.6" x14ac:dyDescent="0.3">
      <c r="A26" s="398"/>
      <c r="B26" s="400"/>
      <c r="C26" s="400"/>
      <c r="D26" s="150" t="s">
        <v>494</v>
      </c>
      <c r="E26" s="400"/>
      <c r="F26" s="400"/>
      <c r="G26" s="400"/>
      <c r="H26" s="400"/>
      <c r="I26" s="151" t="s">
        <v>498</v>
      </c>
      <c r="J26" s="153" t="s">
        <v>473</v>
      </c>
      <c r="K26" s="150" t="s">
        <v>468</v>
      </c>
      <c r="L26" s="150" t="s">
        <v>469</v>
      </c>
      <c r="M26" s="423"/>
      <c r="N26" s="154" t="s">
        <v>474</v>
      </c>
      <c r="O26" s="419"/>
    </row>
    <row r="27" spans="1:15" ht="57.6" customHeight="1" x14ac:dyDescent="0.25">
      <c r="A27" s="398"/>
      <c r="B27" s="400"/>
      <c r="C27" s="400"/>
      <c r="D27" s="150" t="s">
        <v>495</v>
      </c>
      <c r="E27" s="400"/>
      <c r="F27" s="400"/>
      <c r="G27" s="400"/>
      <c r="H27" s="400"/>
      <c r="I27" s="155" t="s">
        <v>499</v>
      </c>
      <c r="J27" s="156" t="s">
        <v>475</v>
      </c>
      <c r="K27" s="150" t="s">
        <v>468</v>
      </c>
      <c r="L27" s="150" t="s">
        <v>476</v>
      </c>
      <c r="M27" s="423"/>
      <c r="N27" s="157"/>
      <c r="O27" s="419"/>
    </row>
    <row r="28" spans="1:15" ht="79.2" x14ac:dyDescent="0.25">
      <c r="A28" s="398"/>
      <c r="B28" s="400"/>
      <c r="C28" s="400"/>
      <c r="D28" s="68" t="s">
        <v>496</v>
      </c>
      <c r="E28" s="401"/>
      <c r="F28" s="401"/>
      <c r="G28" s="401"/>
      <c r="H28" s="40"/>
      <c r="I28" s="158" t="s">
        <v>500</v>
      </c>
      <c r="J28" s="159" t="s">
        <v>477</v>
      </c>
      <c r="K28" s="150" t="s">
        <v>468</v>
      </c>
      <c r="L28" s="150" t="s">
        <v>478</v>
      </c>
      <c r="M28" s="424"/>
      <c r="N28" s="154" t="s">
        <v>479</v>
      </c>
      <c r="O28" s="385"/>
    </row>
    <row r="29" spans="1:15" ht="39.6" x14ac:dyDescent="0.25">
      <c r="A29" s="398"/>
      <c r="B29" s="401"/>
      <c r="C29" s="401"/>
      <c r="D29" s="68"/>
      <c r="E29" s="160"/>
      <c r="F29" s="160"/>
      <c r="G29" s="160"/>
      <c r="H29" s="161" t="s">
        <v>157</v>
      </c>
      <c r="I29" s="151" t="s">
        <v>501</v>
      </c>
      <c r="J29" s="162" t="s">
        <v>480</v>
      </c>
      <c r="K29" s="150" t="s">
        <v>468</v>
      </c>
      <c r="L29" s="171" t="s">
        <v>481</v>
      </c>
      <c r="M29" s="172" t="s">
        <v>482</v>
      </c>
      <c r="N29" s="157"/>
      <c r="O29" s="170"/>
    </row>
    <row r="30" spans="1:15" ht="138" customHeight="1" x14ac:dyDescent="0.3">
      <c r="A30" s="398"/>
      <c r="B30" s="296" t="s">
        <v>492</v>
      </c>
      <c r="C30" s="297" t="s">
        <v>153</v>
      </c>
      <c r="D30" s="163" t="s">
        <v>502</v>
      </c>
      <c r="E30" s="297" t="s">
        <v>483</v>
      </c>
      <c r="F30" s="297" t="s">
        <v>87</v>
      </c>
      <c r="G30" s="297" t="s">
        <v>0</v>
      </c>
      <c r="H30" s="296" t="s">
        <v>159</v>
      </c>
      <c r="I30" s="151" t="s">
        <v>504</v>
      </c>
      <c r="J30" s="151" t="s">
        <v>484</v>
      </c>
      <c r="K30" s="150" t="s">
        <v>468</v>
      </c>
      <c r="L30" s="150" t="s">
        <v>485</v>
      </c>
      <c r="M30" s="425" t="s">
        <v>486</v>
      </c>
      <c r="N30" s="164" t="s">
        <v>487</v>
      </c>
      <c r="O30" s="420" t="s">
        <v>488</v>
      </c>
    </row>
    <row r="31" spans="1:15" ht="26.4" x14ac:dyDescent="0.3">
      <c r="A31" s="398"/>
      <c r="B31" s="400"/>
      <c r="C31" s="400"/>
      <c r="D31" s="150" t="s">
        <v>503</v>
      </c>
      <c r="E31" s="400"/>
      <c r="F31" s="400"/>
      <c r="G31" s="400"/>
      <c r="H31" s="400"/>
      <c r="I31" s="151" t="s">
        <v>505</v>
      </c>
      <c r="J31" s="151" t="s">
        <v>489</v>
      </c>
      <c r="K31" s="150" t="s">
        <v>468</v>
      </c>
      <c r="L31" s="150" t="s">
        <v>485</v>
      </c>
      <c r="M31" s="426"/>
      <c r="N31" s="164" t="s">
        <v>487</v>
      </c>
      <c r="O31" s="421"/>
    </row>
    <row r="32" spans="1:15" ht="67.8" customHeight="1" thickBot="1" x14ac:dyDescent="0.35">
      <c r="A32" s="399"/>
      <c r="B32" s="405"/>
      <c r="C32" s="405"/>
      <c r="D32" s="165"/>
      <c r="E32" s="405"/>
      <c r="F32" s="405"/>
      <c r="G32" s="405"/>
      <c r="H32" s="166" t="s">
        <v>157</v>
      </c>
      <c r="I32" s="167" t="s">
        <v>506</v>
      </c>
      <c r="J32" s="167" t="s">
        <v>490</v>
      </c>
      <c r="K32" s="168" t="s">
        <v>468</v>
      </c>
      <c r="L32" s="168" t="s">
        <v>481</v>
      </c>
      <c r="M32" s="427"/>
      <c r="N32" s="169"/>
      <c r="O32" s="173"/>
    </row>
    <row r="33" spans="1:15" ht="61.2" customHeight="1" x14ac:dyDescent="0.3">
      <c r="A33" s="375" t="s">
        <v>507</v>
      </c>
      <c r="B33" s="377" t="s">
        <v>518</v>
      </c>
      <c r="C33" s="378" t="s">
        <v>153</v>
      </c>
      <c r="D33" s="174" t="s">
        <v>519</v>
      </c>
      <c r="E33" s="378" t="s">
        <v>137</v>
      </c>
      <c r="F33" s="379" t="s">
        <v>64</v>
      </c>
      <c r="G33" s="378" t="s">
        <v>1</v>
      </c>
      <c r="H33" s="380" t="s">
        <v>159</v>
      </c>
      <c r="I33" s="175" t="s">
        <v>524</v>
      </c>
      <c r="J33" s="176" t="s">
        <v>508</v>
      </c>
      <c r="K33" s="383" t="s">
        <v>509</v>
      </c>
      <c r="L33" s="386" t="s">
        <v>510</v>
      </c>
      <c r="M33" s="402" t="s">
        <v>511</v>
      </c>
      <c r="N33" s="104" t="s">
        <v>512</v>
      </c>
    </row>
    <row r="34" spans="1:15" ht="27" customHeight="1" x14ac:dyDescent="0.3">
      <c r="A34" s="376"/>
      <c r="B34" s="377"/>
      <c r="C34" s="378"/>
      <c r="D34" s="174" t="s">
        <v>520</v>
      </c>
      <c r="E34" s="378"/>
      <c r="F34" s="379"/>
      <c r="G34" s="378"/>
      <c r="H34" s="381"/>
      <c r="I34" s="388" t="s">
        <v>525</v>
      </c>
      <c r="J34" s="383" t="s">
        <v>513</v>
      </c>
      <c r="K34" s="384"/>
      <c r="L34" s="384"/>
      <c r="M34" s="402"/>
      <c r="N34" s="372" t="s">
        <v>512</v>
      </c>
    </row>
    <row r="35" spans="1:15" ht="48" customHeight="1" x14ac:dyDescent="0.3">
      <c r="A35" s="376"/>
      <c r="B35" s="377"/>
      <c r="C35" s="378"/>
      <c r="D35" s="104" t="s">
        <v>521</v>
      </c>
      <c r="E35" s="378"/>
      <c r="F35" s="379"/>
      <c r="G35" s="378"/>
      <c r="H35" s="381"/>
      <c r="I35" s="389"/>
      <c r="J35" s="391"/>
      <c r="K35" s="384"/>
      <c r="L35" s="384"/>
      <c r="M35" s="402"/>
      <c r="N35" s="373"/>
    </row>
    <row r="36" spans="1:15" ht="31.2" customHeight="1" x14ac:dyDescent="0.3">
      <c r="A36" s="376"/>
      <c r="B36" s="377"/>
      <c r="C36" s="378"/>
      <c r="D36" s="104" t="s">
        <v>522</v>
      </c>
      <c r="E36" s="378"/>
      <c r="F36" s="379"/>
      <c r="G36" s="378"/>
      <c r="H36" s="381"/>
      <c r="I36" s="390"/>
      <c r="J36" s="391"/>
      <c r="K36" s="384"/>
      <c r="L36" s="384"/>
      <c r="M36" s="402"/>
      <c r="N36" s="374"/>
    </row>
    <row r="37" spans="1:15" ht="96.6" customHeight="1" x14ac:dyDescent="0.3">
      <c r="A37" s="376"/>
      <c r="B37" s="377"/>
      <c r="C37" s="378"/>
      <c r="D37" s="104" t="s">
        <v>523</v>
      </c>
      <c r="E37" s="378"/>
      <c r="F37" s="379"/>
      <c r="G37" s="378"/>
      <c r="H37" s="382"/>
      <c r="I37" s="174" t="s">
        <v>526</v>
      </c>
      <c r="J37" s="387"/>
      <c r="K37" s="385"/>
      <c r="L37" s="387"/>
      <c r="M37" s="402"/>
      <c r="N37" s="177" t="s">
        <v>512</v>
      </c>
    </row>
    <row r="38" spans="1:15" ht="62.4" customHeight="1" thickBot="1" x14ac:dyDescent="0.35">
      <c r="A38" s="376"/>
      <c r="B38" s="377"/>
      <c r="C38" s="378"/>
      <c r="D38" s="178"/>
      <c r="E38" s="378"/>
      <c r="F38" s="379"/>
      <c r="G38" s="378"/>
      <c r="H38" s="179" t="s">
        <v>157</v>
      </c>
      <c r="I38" s="180" t="s">
        <v>514</v>
      </c>
      <c r="J38" s="176" t="s">
        <v>515</v>
      </c>
      <c r="K38" s="176" t="s">
        <v>516</v>
      </c>
      <c r="L38" s="181" t="str">
        <f>$L$10</f>
        <v xml:space="preserve">01/01/2025
Bimestralmente 
</v>
      </c>
      <c r="M38" s="402"/>
      <c r="N38" s="177" t="s">
        <v>517</v>
      </c>
    </row>
    <row r="39" spans="1:15" ht="90.6" customHeight="1" x14ac:dyDescent="0.3">
      <c r="A39" s="406" t="s">
        <v>527</v>
      </c>
      <c r="B39" s="285" t="s">
        <v>534</v>
      </c>
      <c r="C39" s="409" t="s">
        <v>153</v>
      </c>
      <c r="D39" s="182" t="s">
        <v>535</v>
      </c>
      <c r="E39" s="412" t="s">
        <v>136</v>
      </c>
      <c r="F39" s="332" t="s">
        <v>65</v>
      </c>
      <c r="G39" s="412" t="s">
        <v>1</v>
      </c>
      <c r="H39" s="294" t="s">
        <v>159</v>
      </c>
      <c r="I39" s="84" t="s">
        <v>536</v>
      </c>
      <c r="J39" s="50" t="s">
        <v>528</v>
      </c>
      <c r="K39" s="50" t="s">
        <v>529</v>
      </c>
      <c r="L39" s="50" t="s">
        <v>189</v>
      </c>
      <c r="M39" s="183" t="s">
        <v>530</v>
      </c>
      <c r="N39" s="94" t="s">
        <v>538</v>
      </c>
    </row>
    <row r="40" spans="1:15" ht="133.80000000000001" customHeight="1" x14ac:dyDescent="0.3">
      <c r="A40" s="407"/>
      <c r="B40" s="281"/>
      <c r="C40" s="410"/>
      <c r="D40" s="184" t="s">
        <v>395</v>
      </c>
      <c r="E40" s="323"/>
      <c r="F40" s="324"/>
      <c r="G40" s="323"/>
      <c r="H40" s="279"/>
      <c r="I40" s="87" t="s">
        <v>537</v>
      </c>
      <c r="J40" s="56" t="s">
        <v>531</v>
      </c>
      <c r="K40" s="56" t="s">
        <v>532</v>
      </c>
      <c r="L40" s="56" t="s">
        <v>156</v>
      </c>
      <c r="M40" s="185" t="s">
        <v>533</v>
      </c>
      <c r="N40" s="94" t="s">
        <v>539</v>
      </c>
    </row>
    <row r="41" spans="1:15" ht="144" customHeight="1" thickBot="1" x14ac:dyDescent="0.35">
      <c r="A41" s="408"/>
      <c r="B41" s="329"/>
      <c r="C41" s="411"/>
      <c r="D41" s="186"/>
      <c r="E41" s="187"/>
      <c r="F41" s="188"/>
      <c r="G41" s="187"/>
      <c r="H41" s="192" t="s">
        <v>157</v>
      </c>
      <c r="I41" s="189" t="s">
        <v>540</v>
      </c>
      <c r="J41" s="190"/>
      <c r="K41" s="191"/>
      <c r="L41" s="191"/>
      <c r="M41" s="195"/>
    </row>
    <row r="42" spans="1:15" ht="87.6" customHeight="1" x14ac:dyDescent="0.3">
      <c r="A42" s="270" t="s">
        <v>541</v>
      </c>
      <c r="B42" s="272" t="s">
        <v>222</v>
      </c>
      <c r="C42" s="273" t="s">
        <v>153</v>
      </c>
      <c r="D42" s="272" t="s">
        <v>223</v>
      </c>
      <c r="E42" s="273" t="s">
        <v>137</v>
      </c>
      <c r="F42" s="273" t="s">
        <v>64</v>
      </c>
      <c r="G42" s="272" t="s">
        <v>1</v>
      </c>
      <c r="H42" s="272" t="s">
        <v>159</v>
      </c>
      <c r="I42" s="66" t="s">
        <v>224</v>
      </c>
      <c r="J42" s="66" t="s">
        <v>323</v>
      </c>
      <c r="K42" s="272" t="s">
        <v>155</v>
      </c>
      <c r="L42" s="193" t="s">
        <v>192</v>
      </c>
      <c r="M42" s="286" t="s">
        <v>324</v>
      </c>
      <c r="N42" s="196" t="s">
        <v>542</v>
      </c>
    </row>
    <row r="43" spans="1:15" ht="69" customHeight="1" x14ac:dyDescent="0.3">
      <c r="A43" s="271"/>
      <c r="B43" s="243"/>
      <c r="C43" s="243"/>
      <c r="D43" s="244"/>
      <c r="E43" s="243"/>
      <c r="F43" s="243"/>
      <c r="G43" s="243"/>
      <c r="H43" s="434"/>
      <c r="I43" s="296" t="s">
        <v>325</v>
      </c>
      <c r="J43" s="296" t="s">
        <v>304</v>
      </c>
      <c r="K43" s="243"/>
      <c r="L43" s="404" t="s">
        <v>192</v>
      </c>
      <c r="M43" s="403"/>
      <c r="N43" s="367" t="s">
        <v>543</v>
      </c>
    </row>
    <row r="44" spans="1:15" ht="81.599999999999994" customHeight="1" x14ac:dyDescent="0.3">
      <c r="A44" s="271"/>
      <c r="B44" s="243"/>
      <c r="C44" s="243"/>
      <c r="D44" s="296" t="s">
        <v>225</v>
      </c>
      <c r="E44" s="243"/>
      <c r="F44" s="243"/>
      <c r="G44" s="243"/>
      <c r="H44" s="435"/>
      <c r="I44" s="393"/>
      <c r="J44" s="244"/>
      <c r="K44" s="243"/>
      <c r="L44" s="247"/>
      <c r="M44" s="403"/>
      <c r="N44" s="244"/>
    </row>
    <row r="45" spans="1:15" ht="57.6" customHeight="1" thickBot="1" x14ac:dyDescent="0.35">
      <c r="A45" s="433"/>
      <c r="B45" s="244"/>
      <c r="C45" s="244"/>
      <c r="D45" s="244"/>
      <c r="E45" s="244"/>
      <c r="F45" s="244"/>
      <c r="G45" s="244"/>
      <c r="H45" s="71" t="s">
        <v>157</v>
      </c>
      <c r="I45" s="146" t="s">
        <v>183</v>
      </c>
      <c r="J45" s="73" t="s">
        <v>184</v>
      </c>
      <c r="K45" s="244"/>
      <c r="L45" s="194" t="s">
        <v>158</v>
      </c>
      <c r="M45" s="403"/>
      <c r="N45" s="69" t="s">
        <v>544</v>
      </c>
    </row>
    <row r="46" spans="1:15" ht="191.4" customHeight="1" x14ac:dyDescent="0.3">
      <c r="A46" s="270" t="s">
        <v>545</v>
      </c>
      <c r="B46" s="368" t="s">
        <v>459</v>
      </c>
      <c r="C46" s="369" t="s">
        <v>153</v>
      </c>
      <c r="D46" s="198" t="s">
        <v>460</v>
      </c>
      <c r="E46" s="369" t="s">
        <v>136</v>
      </c>
      <c r="F46" s="370" t="s">
        <v>64</v>
      </c>
      <c r="G46" s="369" t="s">
        <v>1</v>
      </c>
      <c r="H46" s="371" t="s">
        <v>159</v>
      </c>
      <c r="I46" s="200" t="s">
        <v>461</v>
      </c>
      <c r="J46" s="199" t="s">
        <v>449</v>
      </c>
      <c r="K46" s="199" t="s">
        <v>450</v>
      </c>
      <c r="L46" s="199" t="s">
        <v>451</v>
      </c>
      <c r="M46" s="368" t="s">
        <v>452</v>
      </c>
      <c r="N46" s="201" t="s">
        <v>546</v>
      </c>
      <c r="O46" s="201" t="s">
        <v>453</v>
      </c>
    </row>
    <row r="47" spans="1:15" ht="153.6" customHeight="1" x14ac:dyDescent="0.3">
      <c r="A47" s="271"/>
      <c r="B47" s="368"/>
      <c r="C47" s="369"/>
      <c r="D47" s="198" t="s">
        <v>462</v>
      </c>
      <c r="E47" s="369"/>
      <c r="F47" s="370"/>
      <c r="G47" s="369"/>
      <c r="H47" s="371"/>
      <c r="I47" s="200" t="s">
        <v>463</v>
      </c>
      <c r="J47" s="199" t="s">
        <v>454</v>
      </c>
      <c r="K47" s="199" t="s">
        <v>450</v>
      </c>
      <c r="L47" s="199" t="s">
        <v>455</v>
      </c>
      <c r="M47" s="368"/>
      <c r="N47" s="201" t="s">
        <v>547</v>
      </c>
      <c r="O47" s="201" t="s">
        <v>456</v>
      </c>
    </row>
    <row r="48" spans="1:15" ht="84" customHeight="1" thickBot="1" x14ac:dyDescent="0.35">
      <c r="A48" s="271"/>
      <c r="B48" s="368"/>
      <c r="C48" s="369"/>
      <c r="D48" s="202"/>
      <c r="E48" s="369"/>
      <c r="F48" s="370"/>
      <c r="G48" s="369"/>
      <c r="H48" s="147" t="s">
        <v>157</v>
      </c>
      <c r="I48" s="200" t="s">
        <v>464</v>
      </c>
      <c r="J48" s="199" t="s">
        <v>457</v>
      </c>
      <c r="K48" s="199" t="s">
        <v>450</v>
      </c>
      <c r="L48" s="199" t="s">
        <v>458</v>
      </c>
      <c r="M48" s="368"/>
      <c r="N48" s="203" t="s">
        <v>548</v>
      </c>
      <c r="O48" s="203"/>
    </row>
    <row r="49" spans="1:14" ht="408.6" customHeight="1" x14ac:dyDescent="0.3">
      <c r="A49" s="414" t="s">
        <v>318</v>
      </c>
      <c r="B49" s="285" t="s">
        <v>558</v>
      </c>
      <c r="C49" s="287" t="s">
        <v>294</v>
      </c>
      <c r="D49" s="197" t="s">
        <v>559</v>
      </c>
      <c r="E49" s="287" t="s">
        <v>137</v>
      </c>
      <c r="F49" s="289" t="s">
        <v>64</v>
      </c>
      <c r="G49" s="285" t="s">
        <v>1</v>
      </c>
      <c r="H49" s="289" t="s">
        <v>154</v>
      </c>
      <c r="I49" s="84" t="s">
        <v>560</v>
      </c>
      <c r="J49" s="50" t="s">
        <v>549</v>
      </c>
      <c r="K49" s="50" t="s">
        <v>376</v>
      </c>
      <c r="L49" s="89" t="s">
        <v>550</v>
      </c>
      <c r="M49" s="286" t="s">
        <v>277</v>
      </c>
    </row>
    <row r="50" spans="1:14" ht="103.8" customHeight="1" x14ac:dyDescent="0.3">
      <c r="A50" s="414"/>
      <c r="B50" s="286"/>
      <c r="C50" s="288"/>
      <c r="D50" s="96" t="s">
        <v>320</v>
      </c>
      <c r="E50" s="288"/>
      <c r="F50" s="290"/>
      <c r="G50" s="286"/>
      <c r="H50" s="290"/>
      <c r="I50" s="81" t="s">
        <v>561</v>
      </c>
      <c r="J50" s="54" t="s">
        <v>551</v>
      </c>
      <c r="K50" s="54" t="s">
        <v>552</v>
      </c>
      <c r="L50" s="82" t="s">
        <v>553</v>
      </c>
      <c r="M50" s="286"/>
    </row>
    <row r="51" spans="1:14" ht="100.2" customHeight="1" x14ac:dyDescent="0.3">
      <c r="A51" s="414"/>
      <c r="B51" s="286"/>
      <c r="C51" s="288"/>
      <c r="D51" s="94" t="s">
        <v>386</v>
      </c>
      <c r="E51" s="288"/>
      <c r="F51" s="290"/>
      <c r="G51" s="286"/>
      <c r="H51" s="340"/>
      <c r="I51" s="81" t="s">
        <v>562</v>
      </c>
      <c r="J51" s="54" t="s">
        <v>554</v>
      </c>
      <c r="K51" s="54" t="s">
        <v>555</v>
      </c>
      <c r="L51" s="82" t="s">
        <v>556</v>
      </c>
      <c r="M51" s="286"/>
    </row>
    <row r="52" spans="1:14" ht="104.4" customHeight="1" thickBot="1" x14ac:dyDescent="0.35">
      <c r="A52" s="414"/>
      <c r="B52" s="286"/>
      <c r="C52" s="288"/>
      <c r="D52" s="97"/>
      <c r="E52" s="288"/>
      <c r="F52" s="290"/>
      <c r="G52" s="291"/>
      <c r="H52" s="57" t="s">
        <v>157</v>
      </c>
      <c r="I52" s="58" t="s">
        <v>563</v>
      </c>
      <c r="J52" s="59" t="s">
        <v>557</v>
      </c>
      <c r="K52" s="54" t="s">
        <v>555</v>
      </c>
      <c r="L52" s="82" t="s">
        <v>556</v>
      </c>
      <c r="M52" s="286"/>
    </row>
    <row r="53" spans="1:14" ht="76.2" customHeight="1" thickBot="1" x14ac:dyDescent="0.35">
      <c r="A53" s="283" t="s">
        <v>564</v>
      </c>
      <c r="B53" s="285" t="s">
        <v>244</v>
      </c>
      <c r="C53" s="287" t="s">
        <v>153</v>
      </c>
      <c r="D53" s="78" t="s">
        <v>245</v>
      </c>
      <c r="E53" s="287" t="s">
        <v>139</v>
      </c>
      <c r="F53" s="289" t="s">
        <v>65</v>
      </c>
      <c r="G53" s="287" t="s">
        <v>0</v>
      </c>
      <c r="H53" s="332" t="s">
        <v>154</v>
      </c>
      <c r="I53" s="50" t="s">
        <v>246</v>
      </c>
      <c r="J53" s="50" t="s">
        <v>215</v>
      </c>
      <c r="K53" s="50" t="s">
        <v>209</v>
      </c>
      <c r="L53" s="89" t="s">
        <v>211</v>
      </c>
      <c r="M53" s="334" t="s">
        <v>214</v>
      </c>
      <c r="N53" s="208" t="s">
        <v>565</v>
      </c>
    </row>
    <row r="54" spans="1:14" ht="65.400000000000006" customHeight="1" x14ac:dyDescent="0.3">
      <c r="A54" s="284"/>
      <c r="B54" s="286"/>
      <c r="C54" s="288"/>
      <c r="D54" s="79" t="s">
        <v>247</v>
      </c>
      <c r="E54" s="288"/>
      <c r="F54" s="290"/>
      <c r="G54" s="288"/>
      <c r="H54" s="333"/>
      <c r="I54" s="54" t="s">
        <v>248</v>
      </c>
      <c r="J54" s="54" t="s">
        <v>213</v>
      </c>
      <c r="K54" s="50" t="s">
        <v>209</v>
      </c>
      <c r="L54" s="82" t="s">
        <v>211</v>
      </c>
      <c r="M54" s="335"/>
      <c r="N54" s="208" t="s">
        <v>566</v>
      </c>
    </row>
    <row r="55" spans="1:14" ht="62.4" customHeight="1" x14ac:dyDescent="0.3">
      <c r="A55" s="284"/>
      <c r="B55" s="286"/>
      <c r="C55" s="288"/>
      <c r="D55" s="79" t="s">
        <v>249</v>
      </c>
      <c r="E55" s="288"/>
      <c r="F55" s="290"/>
      <c r="G55" s="288"/>
      <c r="H55" s="324"/>
      <c r="I55" s="54" t="s">
        <v>250</v>
      </c>
      <c r="J55" s="54" t="s">
        <v>212</v>
      </c>
      <c r="K55" s="54" t="s">
        <v>209</v>
      </c>
      <c r="L55" s="82" t="s">
        <v>211</v>
      </c>
      <c r="M55" s="335"/>
      <c r="N55" s="208" t="s">
        <v>567</v>
      </c>
    </row>
    <row r="56" spans="1:14" ht="71.400000000000006" customHeight="1" thickBot="1" x14ac:dyDescent="0.35">
      <c r="A56" s="328"/>
      <c r="B56" s="329"/>
      <c r="C56" s="330"/>
      <c r="D56" s="90"/>
      <c r="E56" s="330"/>
      <c r="F56" s="331"/>
      <c r="G56" s="330"/>
      <c r="H56" s="91" t="s">
        <v>157</v>
      </c>
      <c r="I56" s="207" t="s">
        <v>251</v>
      </c>
      <c r="J56" s="93" t="s">
        <v>210</v>
      </c>
      <c r="K56" s="93" t="s">
        <v>209</v>
      </c>
      <c r="L56" s="93"/>
      <c r="M56" s="336"/>
      <c r="N56" s="209" t="s">
        <v>568</v>
      </c>
    </row>
    <row r="57" spans="1:14" ht="108" customHeight="1" thickBot="1" x14ac:dyDescent="0.35">
      <c r="A57" s="283" t="s">
        <v>584</v>
      </c>
      <c r="B57" s="443" t="s">
        <v>580</v>
      </c>
      <c r="C57" s="444" t="s">
        <v>583</v>
      </c>
      <c r="D57" s="210" t="s">
        <v>585</v>
      </c>
      <c r="E57" s="446" t="s">
        <v>137</v>
      </c>
      <c r="F57" s="447" t="s">
        <v>65</v>
      </c>
      <c r="G57" s="444" t="s">
        <v>0</v>
      </c>
      <c r="H57" s="447" t="s">
        <v>159</v>
      </c>
      <c r="I57" s="225" t="s">
        <v>593</v>
      </c>
      <c r="J57" s="211" t="s">
        <v>569</v>
      </c>
      <c r="K57" s="218" t="s">
        <v>450</v>
      </c>
      <c r="L57" s="218" t="s">
        <v>570</v>
      </c>
      <c r="M57" s="448" t="s">
        <v>571</v>
      </c>
    </row>
    <row r="58" spans="1:14" ht="39" customHeight="1" x14ac:dyDescent="0.3">
      <c r="A58" s="284"/>
      <c r="B58" s="429"/>
      <c r="C58" s="445"/>
      <c r="D58" s="450" t="s">
        <v>586</v>
      </c>
      <c r="E58" s="431"/>
      <c r="F58" s="436"/>
      <c r="G58" s="445"/>
      <c r="H58" s="436"/>
      <c r="I58" s="453" t="s">
        <v>594</v>
      </c>
      <c r="J58" s="455" t="s">
        <v>569</v>
      </c>
      <c r="K58" s="457" t="s">
        <v>450</v>
      </c>
      <c r="L58" s="457" t="s">
        <v>570</v>
      </c>
      <c r="M58" s="441"/>
    </row>
    <row r="59" spans="1:14" ht="36" customHeight="1" x14ac:dyDescent="0.3">
      <c r="A59" s="284"/>
      <c r="B59" s="429"/>
      <c r="C59" s="445"/>
      <c r="D59" s="451"/>
      <c r="E59" s="431"/>
      <c r="F59" s="436"/>
      <c r="G59" s="445"/>
      <c r="H59" s="438"/>
      <c r="I59" s="454"/>
      <c r="J59" s="456"/>
      <c r="K59" s="456"/>
      <c r="L59" s="456"/>
      <c r="M59" s="449"/>
    </row>
    <row r="60" spans="1:14" ht="49.8" customHeight="1" thickBot="1" x14ac:dyDescent="0.35">
      <c r="A60" s="284"/>
      <c r="B60" s="429"/>
      <c r="C60" s="445"/>
      <c r="D60" s="452"/>
      <c r="E60" s="431"/>
      <c r="F60" s="436"/>
      <c r="G60" s="428"/>
      <c r="H60" s="216" t="s">
        <v>157</v>
      </c>
      <c r="I60" s="226" t="s">
        <v>595</v>
      </c>
      <c r="J60" s="217"/>
      <c r="K60" s="218"/>
      <c r="L60" s="218"/>
      <c r="M60" s="215"/>
    </row>
    <row r="61" spans="1:14" ht="58.8" customHeight="1" x14ac:dyDescent="0.3">
      <c r="A61" s="284"/>
      <c r="B61" s="429" t="s">
        <v>581</v>
      </c>
      <c r="C61" s="431" t="s">
        <v>153</v>
      </c>
      <c r="D61" s="212" t="s">
        <v>587</v>
      </c>
      <c r="E61" s="458" t="s">
        <v>136</v>
      </c>
      <c r="F61" s="438" t="s">
        <v>64</v>
      </c>
      <c r="G61" s="458" t="s">
        <v>1</v>
      </c>
      <c r="H61" s="438" t="s">
        <v>159</v>
      </c>
      <c r="I61" s="214" t="s">
        <v>596</v>
      </c>
      <c r="J61" s="211" t="s">
        <v>569</v>
      </c>
      <c r="K61" s="218" t="s">
        <v>450</v>
      </c>
      <c r="L61" s="218" t="s">
        <v>570</v>
      </c>
      <c r="M61" s="428" t="s">
        <v>571</v>
      </c>
    </row>
    <row r="62" spans="1:14" ht="99" customHeight="1" x14ac:dyDescent="0.3">
      <c r="A62" s="284"/>
      <c r="B62" s="429"/>
      <c r="C62" s="431"/>
      <c r="D62" s="212" t="s">
        <v>588</v>
      </c>
      <c r="E62" s="459"/>
      <c r="F62" s="439"/>
      <c r="G62" s="459"/>
      <c r="H62" s="439"/>
      <c r="I62" s="226" t="s">
        <v>597</v>
      </c>
      <c r="J62" s="218" t="s">
        <v>572</v>
      </c>
      <c r="K62" s="218" t="s">
        <v>573</v>
      </c>
      <c r="L62" s="218" t="s">
        <v>194</v>
      </c>
      <c r="M62" s="428"/>
    </row>
    <row r="63" spans="1:14" ht="55.2" customHeight="1" x14ac:dyDescent="0.3">
      <c r="A63" s="284"/>
      <c r="B63" s="429"/>
      <c r="C63" s="431"/>
      <c r="D63" s="212" t="s">
        <v>589</v>
      </c>
      <c r="E63" s="460"/>
      <c r="F63" s="461"/>
      <c r="G63" s="460"/>
      <c r="H63" s="461"/>
      <c r="I63" s="226" t="s">
        <v>598</v>
      </c>
      <c r="J63" s="218" t="s">
        <v>574</v>
      </c>
      <c r="K63" s="218" t="s">
        <v>450</v>
      </c>
      <c r="L63" s="218" t="s">
        <v>156</v>
      </c>
      <c r="M63" s="428"/>
    </row>
    <row r="64" spans="1:14" ht="45.6" customHeight="1" x14ac:dyDescent="0.3">
      <c r="A64" s="284"/>
      <c r="B64" s="429"/>
      <c r="C64" s="431"/>
      <c r="D64" s="218"/>
      <c r="E64" s="219"/>
      <c r="F64" s="220"/>
      <c r="G64" s="219"/>
      <c r="H64" s="216" t="s">
        <v>157</v>
      </c>
      <c r="I64" s="226" t="s">
        <v>595</v>
      </c>
      <c r="J64" s="218" t="s">
        <v>575</v>
      </c>
      <c r="K64" s="218" t="s">
        <v>450</v>
      </c>
      <c r="L64" s="218"/>
      <c r="M64" s="428"/>
    </row>
    <row r="65" spans="1:15" ht="89.4" customHeight="1" x14ac:dyDescent="0.3">
      <c r="A65" s="284"/>
      <c r="B65" s="429" t="s">
        <v>582</v>
      </c>
      <c r="C65" s="431" t="s">
        <v>153</v>
      </c>
      <c r="D65" s="212" t="s">
        <v>590</v>
      </c>
      <c r="E65" s="431" t="s">
        <v>138</v>
      </c>
      <c r="F65" s="436" t="s">
        <v>65</v>
      </c>
      <c r="G65" s="431" t="s">
        <v>0</v>
      </c>
      <c r="H65" s="438" t="s">
        <v>154</v>
      </c>
      <c r="I65" s="226" t="s">
        <v>599</v>
      </c>
      <c r="J65" s="224" t="s">
        <v>574</v>
      </c>
      <c r="K65" s="218" t="s">
        <v>450</v>
      </c>
      <c r="L65" s="218" t="s">
        <v>156</v>
      </c>
      <c r="M65" s="440" t="s">
        <v>164</v>
      </c>
    </row>
    <row r="66" spans="1:15" ht="97.8" customHeight="1" x14ac:dyDescent="0.3">
      <c r="A66" s="284"/>
      <c r="B66" s="429"/>
      <c r="C66" s="431"/>
      <c r="D66" s="212" t="s">
        <v>591</v>
      </c>
      <c r="E66" s="431"/>
      <c r="F66" s="436"/>
      <c r="G66" s="431"/>
      <c r="H66" s="439"/>
      <c r="I66" s="226" t="s">
        <v>600</v>
      </c>
      <c r="J66" s="218" t="s">
        <v>576</v>
      </c>
      <c r="K66" s="218" t="s">
        <v>450</v>
      </c>
      <c r="L66" s="218" t="s">
        <v>577</v>
      </c>
      <c r="M66" s="441"/>
    </row>
    <row r="67" spans="1:15" ht="66" customHeight="1" x14ac:dyDescent="0.3">
      <c r="A67" s="284"/>
      <c r="B67" s="429"/>
      <c r="C67" s="431"/>
      <c r="D67" s="212" t="s">
        <v>592</v>
      </c>
      <c r="E67" s="431"/>
      <c r="F67" s="436"/>
      <c r="G67" s="431"/>
      <c r="H67" s="439"/>
      <c r="I67" s="226" t="s">
        <v>601</v>
      </c>
      <c r="J67" s="218" t="s">
        <v>578</v>
      </c>
      <c r="K67" s="218" t="s">
        <v>450</v>
      </c>
      <c r="L67" s="218" t="s">
        <v>577</v>
      </c>
      <c r="M67" s="441"/>
    </row>
    <row r="68" spans="1:15" ht="72.599999999999994" customHeight="1" thickBot="1" x14ac:dyDescent="0.35">
      <c r="A68" s="328"/>
      <c r="B68" s="430"/>
      <c r="C68" s="431"/>
      <c r="D68" s="221"/>
      <c r="E68" s="432"/>
      <c r="F68" s="437"/>
      <c r="G68" s="432"/>
      <c r="H68" s="222" t="s">
        <v>157</v>
      </c>
      <c r="I68" s="227" t="s">
        <v>595</v>
      </c>
      <c r="J68" s="223" t="s">
        <v>579</v>
      </c>
      <c r="K68" s="213" t="s">
        <v>450</v>
      </c>
      <c r="L68" s="223"/>
      <c r="M68" s="442"/>
    </row>
    <row r="69" spans="1:15" ht="131.4" customHeight="1" x14ac:dyDescent="0.3">
      <c r="A69" s="464" t="s">
        <v>606</v>
      </c>
      <c r="B69" s="286" t="s">
        <v>252</v>
      </c>
      <c r="C69" s="204" t="s">
        <v>153</v>
      </c>
      <c r="D69" s="53" t="s">
        <v>423</v>
      </c>
      <c r="E69" s="53" t="s">
        <v>136</v>
      </c>
      <c r="F69" s="53" t="s">
        <v>64</v>
      </c>
      <c r="G69" s="53" t="s">
        <v>1</v>
      </c>
      <c r="H69" s="278" t="s">
        <v>159</v>
      </c>
      <c r="I69" s="205" t="s">
        <v>426</v>
      </c>
      <c r="J69" s="53" t="s">
        <v>412</v>
      </c>
      <c r="K69" s="280" t="s">
        <v>175</v>
      </c>
      <c r="L69" s="82" t="s">
        <v>602</v>
      </c>
      <c r="M69" s="280" t="s">
        <v>286</v>
      </c>
      <c r="N69" s="154" t="s">
        <v>609</v>
      </c>
    </row>
    <row r="70" spans="1:15" ht="56.4" customHeight="1" x14ac:dyDescent="0.3">
      <c r="A70" s="465"/>
      <c r="B70" s="286"/>
      <c r="C70" s="288" t="s">
        <v>153</v>
      </c>
      <c r="D70" s="53" t="s">
        <v>607</v>
      </c>
      <c r="E70" s="288" t="s">
        <v>136</v>
      </c>
      <c r="F70" s="290" t="s">
        <v>64</v>
      </c>
      <c r="G70" s="286" t="s">
        <v>1</v>
      </c>
      <c r="H70" s="295"/>
      <c r="I70" s="54" t="s">
        <v>427</v>
      </c>
      <c r="J70" s="228" t="s">
        <v>414</v>
      </c>
      <c r="K70" s="321"/>
      <c r="L70" s="82" t="s">
        <v>603</v>
      </c>
      <c r="M70" s="321"/>
      <c r="N70" s="152" t="s">
        <v>610</v>
      </c>
    </row>
    <row r="71" spans="1:15" ht="69" customHeight="1" x14ac:dyDescent="0.3">
      <c r="A71" s="465"/>
      <c r="B71" s="286"/>
      <c r="C71" s="288"/>
      <c r="D71" s="286" t="s">
        <v>253</v>
      </c>
      <c r="E71" s="288"/>
      <c r="F71" s="290"/>
      <c r="G71" s="286"/>
      <c r="H71" s="295"/>
      <c r="I71" s="230" t="s">
        <v>428</v>
      </c>
      <c r="J71" s="53" t="s">
        <v>416</v>
      </c>
      <c r="K71" s="467"/>
      <c r="L71" s="278" t="s">
        <v>602</v>
      </c>
      <c r="M71" s="321"/>
      <c r="N71" s="462" t="s">
        <v>611</v>
      </c>
    </row>
    <row r="72" spans="1:15" ht="66" customHeight="1" x14ac:dyDescent="0.3">
      <c r="A72" s="465"/>
      <c r="B72" s="286"/>
      <c r="C72" s="288"/>
      <c r="D72" s="286"/>
      <c r="E72" s="288"/>
      <c r="F72" s="290"/>
      <c r="G72" s="286"/>
      <c r="H72" s="295"/>
      <c r="I72" s="54" t="s">
        <v>429</v>
      </c>
      <c r="J72" s="228" t="s">
        <v>418</v>
      </c>
      <c r="K72" s="321"/>
      <c r="L72" s="279"/>
      <c r="M72" s="321"/>
      <c r="N72" s="463"/>
    </row>
    <row r="73" spans="1:15" ht="105" customHeight="1" x14ac:dyDescent="0.3">
      <c r="A73" s="465"/>
      <c r="B73" s="286"/>
      <c r="C73" s="288"/>
      <c r="D73" s="286" t="s">
        <v>608</v>
      </c>
      <c r="E73" s="288"/>
      <c r="F73" s="290"/>
      <c r="G73" s="286"/>
      <c r="H73" s="295"/>
      <c r="I73" s="231" t="s">
        <v>430</v>
      </c>
      <c r="J73" s="54" t="s">
        <v>418</v>
      </c>
      <c r="K73" s="321"/>
      <c r="L73" s="293" t="s">
        <v>419</v>
      </c>
      <c r="M73" s="321"/>
      <c r="N73" s="233"/>
    </row>
    <row r="74" spans="1:15" ht="86.4" customHeight="1" x14ac:dyDescent="0.3">
      <c r="A74" s="465"/>
      <c r="B74" s="286"/>
      <c r="C74" s="288"/>
      <c r="D74" s="286"/>
      <c r="E74" s="288"/>
      <c r="F74" s="290"/>
      <c r="G74" s="286"/>
      <c r="H74" s="279"/>
      <c r="I74" s="231" t="s">
        <v>431</v>
      </c>
      <c r="J74" s="54" t="s">
        <v>418</v>
      </c>
      <c r="K74" s="321"/>
      <c r="L74" s="293"/>
      <c r="M74" s="281"/>
      <c r="N74" s="234"/>
    </row>
    <row r="75" spans="1:15" ht="71.400000000000006" customHeight="1" x14ac:dyDescent="0.3">
      <c r="A75" s="465"/>
      <c r="B75" s="286"/>
      <c r="C75" s="288"/>
      <c r="D75" s="53"/>
      <c r="E75" s="288"/>
      <c r="F75" s="290"/>
      <c r="G75" s="286"/>
      <c r="H75" s="57" t="s">
        <v>157</v>
      </c>
      <c r="I75" s="232" t="s">
        <v>432</v>
      </c>
      <c r="J75" s="54" t="s">
        <v>188</v>
      </c>
      <c r="K75" s="281"/>
      <c r="L75" s="54" t="s">
        <v>176</v>
      </c>
      <c r="M75" s="79"/>
      <c r="N75" s="235" t="s">
        <v>612</v>
      </c>
    </row>
    <row r="76" spans="1:15" ht="52.8" customHeight="1" x14ac:dyDescent="0.3">
      <c r="A76" s="465"/>
      <c r="B76" s="280" t="s">
        <v>254</v>
      </c>
      <c r="C76" s="288" t="s">
        <v>153</v>
      </c>
      <c r="D76" s="53" t="s">
        <v>255</v>
      </c>
      <c r="E76" s="288" t="s">
        <v>136</v>
      </c>
      <c r="F76" s="290" t="s">
        <v>64</v>
      </c>
      <c r="G76" s="288" t="s">
        <v>1</v>
      </c>
      <c r="H76" s="293" t="s">
        <v>159</v>
      </c>
      <c r="I76" s="54" t="s">
        <v>289</v>
      </c>
      <c r="J76" s="54" t="s">
        <v>216</v>
      </c>
      <c r="K76" s="293" t="s">
        <v>177</v>
      </c>
      <c r="L76" s="54" t="s">
        <v>604</v>
      </c>
      <c r="M76" s="468" t="s">
        <v>287</v>
      </c>
      <c r="N76" s="152" t="s">
        <v>613</v>
      </c>
    </row>
    <row r="77" spans="1:15" ht="100.8" customHeight="1" x14ac:dyDescent="0.3">
      <c r="A77" s="465"/>
      <c r="B77" s="321"/>
      <c r="C77" s="288"/>
      <c r="D77" s="53" t="s">
        <v>256</v>
      </c>
      <c r="E77" s="288"/>
      <c r="F77" s="290"/>
      <c r="G77" s="288"/>
      <c r="H77" s="293"/>
      <c r="I77" s="54" t="s">
        <v>433</v>
      </c>
      <c r="J77" s="54" t="s">
        <v>421</v>
      </c>
      <c r="K77" s="293"/>
      <c r="L77" s="82" t="s">
        <v>605</v>
      </c>
      <c r="M77" s="468"/>
      <c r="N77" s="236" t="s">
        <v>614</v>
      </c>
    </row>
    <row r="78" spans="1:15" ht="102" customHeight="1" thickBot="1" x14ac:dyDescent="0.35">
      <c r="A78" s="466"/>
      <c r="B78" s="281"/>
      <c r="C78" s="288"/>
      <c r="D78" s="53">
        <f>[5]DESCRIPCION!D75</f>
        <v>0</v>
      </c>
      <c r="E78" s="288"/>
      <c r="F78" s="290"/>
      <c r="G78" s="288"/>
      <c r="H78" s="57" t="s">
        <v>157</v>
      </c>
      <c r="I78" s="232" t="s">
        <v>432</v>
      </c>
      <c r="J78" s="54" t="s">
        <v>288</v>
      </c>
      <c r="K78" s="293"/>
      <c r="L78" s="54" t="s">
        <v>176</v>
      </c>
      <c r="M78" s="229"/>
      <c r="N78" s="149" t="s">
        <v>615</v>
      </c>
    </row>
    <row r="79" spans="1:15" ht="77.400000000000006" customHeight="1" x14ac:dyDescent="0.3">
      <c r="A79" s="270" t="s">
        <v>541</v>
      </c>
      <c r="B79" s="272" t="s">
        <v>222</v>
      </c>
      <c r="C79" s="273" t="s">
        <v>153</v>
      </c>
      <c r="D79" s="272" t="s">
        <v>223</v>
      </c>
      <c r="E79" s="273" t="s">
        <v>137</v>
      </c>
      <c r="F79" s="273" t="s">
        <v>64</v>
      </c>
      <c r="G79" s="272" t="s">
        <v>1</v>
      </c>
      <c r="H79" s="273" t="s">
        <v>159</v>
      </c>
      <c r="I79" s="66" t="s">
        <v>224</v>
      </c>
      <c r="J79" s="66" t="s">
        <v>323</v>
      </c>
      <c r="K79" s="272" t="s">
        <v>155</v>
      </c>
      <c r="L79" s="66" t="s">
        <v>192</v>
      </c>
      <c r="M79" s="479" t="s">
        <v>324</v>
      </c>
      <c r="N79" s="196" t="s">
        <v>542</v>
      </c>
      <c r="O79" s="480">
        <v>1</v>
      </c>
    </row>
    <row r="80" spans="1:15" ht="98.4" customHeight="1" x14ac:dyDescent="0.3">
      <c r="A80" s="271"/>
      <c r="B80" s="243"/>
      <c r="C80" s="243"/>
      <c r="D80" s="244"/>
      <c r="E80" s="243"/>
      <c r="F80" s="243"/>
      <c r="G80" s="243"/>
      <c r="H80" s="243"/>
      <c r="I80" s="296" t="s">
        <v>325</v>
      </c>
      <c r="J80" s="296" t="s">
        <v>304</v>
      </c>
      <c r="K80" s="243"/>
      <c r="L80" s="296" t="s">
        <v>192</v>
      </c>
      <c r="M80" s="250"/>
      <c r="N80" s="367" t="s">
        <v>543</v>
      </c>
      <c r="O80" s="243"/>
    </row>
    <row r="81" spans="1:15" ht="84.6" customHeight="1" x14ac:dyDescent="0.3">
      <c r="A81" s="271"/>
      <c r="B81" s="243"/>
      <c r="C81" s="243"/>
      <c r="D81" s="296" t="s">
        <v>225</v>
      </c>
      <c r="E81" s="243"/>
      <c r="F81" s="243"/>
      <c r="G81" s="243"/>
      <c r="H81" s="244"/>
      <c r="I81" s="393"/>
      <c r="J81" s="244"/>
      <c r="K81" s="243"/>
      <c r="L81" s="244"/>
      <c r="M81" s="250"/>
      <c r="N81" s="244"/>
      <c r="O81" s="243"/>
    </row>
    <row r="82" spans="1:15" ht="48.6" customHeight="1" x14ac:dyDescent="0.3">
      <c r="A82" s="271"/>
      <c r="B82" s="244"/>
      <c r="C82" s="244"/>
      <c r="D82" s="244"/>
      <c r="E82" s="244"/>
      <c r="F82" s="244"/>
      <c r="G82" s="244"/>
      <c r="H82" s="71" t="s">
        <v>157</v>
      </c>
      <c r="I82" s="146" t="s">
        <v>183</v>
      </c>
      <c r="J82" s="73" t="s">
        <v>184</v>
      </c>
      <c r="K82" s="244"/>
      <c r="L82" s="69" t="s">
        <v>158</v>
      </c>
      <c r="M82" s="247"/>
      <c r="N82" s="69" t="s">
        <v>544</v>
      </c>
      <c r="O82" s="244"/>
    </row>
  </sheetData>
  <mergeCells count="186">
    <mergeCell ref="M79:M82"/>
    <mergeCell ref="O79:O82"/>
    <mergeCell ref="I80:I81"/>
    <mergeCell ref="J80:J81"/>
    <mergeCell ref="L80:L81"/>
    <mergeCell ref="N80:N81"/>
    <mergeCell ref="D81:D82"/>
    <mergeCell ref="A79:A82"/>
    <mergeCell ref="B79:B82"/>
    <mergeCell ref="C79:C82"/>
    <mergeCell ref="D79:D80"/>
    <mergeCell ref="E79:E82"/>
    <mergeCell ref="F79:F82"/>
    <mergeCell ref="G79:G82"/>
    <mergeCell ref="H79:H81"/>
    <mergeCell ref="K79:K82"/>
    <mergeCell ref="N71:N72"/>
    <mergeCell ref="A69:A78"/>
    <mergeCell ref="B69:B75"/>
    <mergeCell ref="H69:H74"/>
    <mergeCell ref="K69:K75"/>
    <mergeCell ref="M69:M74"/>
    <mergeCell ref="C70:C75"/>
    <mergeCell ref="E70:E75"/>
    <mergeCell ref="F70:F75"/>
    <mergeCell ref="G70:G75"/>
    <mergeCell ref="D71:D72"/>
    <mergeCell ref="L71:L72"/>
    <mergeCell ref="D73:D74"/>
    <mergeCell ref="L73:L74"/>
    <mergeCell ref="B76:B78"/>
    <mergeCell ref="C76:C78"/>
    <mergeCell ref="E76:E78"/>
    <mergeCell ref="F76:F78"/>
    <mergeCell ref="G76:G78"/>
    <mergeCell ref="H76:H77"/>
    <mergeCell ref="K76:K78"/>
    <mergeCell ref="M76:M77"/>
    <mergeCell ref="F65:F68"/>
    <mergeCell ref="G65:G68"/>
    <mergeCell ref="H65:H67"/>
    <mergeCell ref="M65:M68"/>
    <mergeCell ref="M53:M56"/>
    <mergeCell ref="A57:A68"/>
    <mergeCell ref="B57:B60"/>
    <mergeCell ref="C57:C60"/>
    <mergeCell ref="E57:E60"/>
    <mergeCell ref="F57:F60"/>
    <mergeCell ref="G57:G60"/>
    <mergeCell ref="H57:H59"/>
    <mergeCell ref="M57:M59"/>
    <mergeCell ref="D58:D60"/>
    <mergeCell ref="I58:I59"/>
    <mergeCell ref="J58:J59"/>
    <mergeCell ref="K58:K59"/>
    <mergeCell ref="L58:L59"/>
    <mergeCell ref="B61:B64"/>
    <mergeCell ref="C61:C64"/>
    <mergeCell ref="E61:E63"/>
    <mergeCell ref="F61:F63"/>
    <mergeCell ref="G61:G63"/>
    <mergeCell ref="H61:H63"/>
    <mergeCell ref="M61:M64"/>
    <mergeCell ref="B65:B68"/>
    <mergeCell ref="C65:C68"/>
    <mergeCell ref="E65:E68"/>
    <mergeCell ref="F39:F40"/>
    <mergeCell ref="G39:G40"/>
    <mergeCell ref="H39:H40"/>
    <mergeCell ref="A53:A56"/>
    <mergeCell ref="B53:B56"/>
    <mergeCell ref="C53:C56"/>
    <mergeCell ref="E53:E56"/>
    <mergeCell ref="F53:F56"/>
    <mergeCell ref="G53:G56"/>
    <mergeCell ref="H53:H55"/>
    <mergeCell ref="A42:A45"/>
    <mergeCell ref="B42:B45"/>
    <mergeCell ref="C42:C45"/>
    <mergeCell ref="D42:D43"/>
    <mergeCell ref="E42:E45"/>
    <mergeCell ref="F42:F45"/>
    <mergeCell ref="G42:G45"/>
    <mergeCell ref="H42:H44"/>
    <mergeCell ref="D44:D45"/>
    <mergeCell ref="A49:A52"/>
    <mergeCell ref="O25:O28"/>
    <mergeCell ref="O30:O31"/>
    <mergeCell ref="C25:C29"/>
    <mergeCell ref="E25:E28"/>
    <mergeCell ref="F25:F28"/>
    <mergeCell ref="G25:G28"/>
    <mergeCell ref="H25:H27"/>
    <mergeCell ref="M25:M28"/>
    <mergeCell ref="M30:M32"/>
    <mergeCell ref="C30:C32"/>
    <mergeCell ref="E30:E32"/>
    <mergeCell ref="F30:F32"/>
    <mergeCell ref="G30:G32"/>
    <mergeCell ref="H30:H31"/>
    <mergeCell ref="A1:A4"/>
    <mergeCell ref="B1:I2"/>
    <mergeCell ref="J1:L1"/>
    <mergeCell ref="M1:M4"/>
    <mergeCell ref="J2:L2"/>
    <mergeCell ref="B3:I4"/>
    <mergeCell ref="J3:L3"/>
    <mergeCell ref="J4:L4"/>
    <mergeCell ref="D11:D12"/>
    <mergeCell ref="A10:A16"/>
    <mergeCell ref="B10:B12"/>
    <mergeCell ref="C10:C12"/>
    <mergeCell ref="E10:E12"/>
    <mergeCell ref="B13:B16"/>
    <mergeCell ref="C13:C16"/>
    <mergeCell ref="E13:E16"/>
    <mergeCell ref="A5:M5"/>
    <mergeCell ref="B6:M6"/>
    <mergeCell ref="B7:M7"/>
    <mergeCell ref="A8:M8"/>
    <mergeCell ref="F10:F12"/>
    <mergeCell ref="G10:G12"/>
    <mergeCell ref="H10:H11"/>
    <mergeCell ref="M10:M12"/>
    <mergeCell ref="F13:F16"/>
    <mergeCell ref="G13:G16"/>
    <mergeCell ref="H13:H15"/>
    <mergeCell ref="M13:M16"/>
    <mergeCell ref="D15:D16"/>
    <mergeCell ref="A25:A32"/>
    <mergeCell ref="B25:B29"/>
    <mergeCell ref="M33:M38"/>
    <mergeCell ref="K42:K45"/>
    <mergeCell ref="M42:M45"/>
    <mergeCell ref="I43:I44"/>
    <mergeCell ref="J43:J44"/>
    <mergeCell ref="L43:L44"/>
    <mergeCell ref="B30:B32"/>
    <mergeCell ref="M17:M21"/>
    <mergeCell ref="M22:M24"/>
    <mergeCell ref="A39:A41"/>
    <mergeCell ref="B39:B41"/>
    <mergeCell ref="C39:C41"/>
    <mergeCell ref="E39:E40"/>
    <mergeCell ref="A17:A21"/>
    <mergeCell ref="B17:B21"/>
    <mergeCell ref="C17:C21"/>
    <mergeCell ref="E17:E21"/>
    <mergeCell ref="F17:F21"/>
    <mergeCell ref="G17:G21"/>
    <mergeCell ref="H17:H20"/>
    <mergeCell ref="A22:A24"/>
    <mergeCell ref="B22:B24"/>
    <mergeCell ref="C22:C24"/>
    <mergeCell ref="E22:E24"/>
    <mergeCell ref="F22:F24"/>
    <mergeCell ref="G22:G24"/>
    <mergeCell ref="H22:H23"/>
    <mergeCell ref="N34:N36"/>
    <mergeCell ref="A33:A38"/>
    <mergeCell ref="B33:B38"/>
    <mergeCell ref="C33:C38"/>
    <mergeCell ref="E33:E38"/>
    <mergeCell ref="F33:F38"/>
    <mergeCell ref="G33:G38"/>
    <mergeCell ref="H33:H37"/>
    <mergeCell ref="K33:K37"/>
    <mergeCell ref="L33:L37"/>
    <mergeCell ref="I34:I36"/>
    <mergeCell ref="J34:J37"/>
    <mergeCell ref="B49:B52"/>
    <mergeCell ref="C49:C52"/>
    <mergeCell ref="E49:E52"/>
    <mergeCell ref="F49:F52"/>
    <mergeCell ref="G49:G52"/>
    <mergeCell ref="H49:H51"/>
    <mergeCell ref="M49:M52"/>
    <mergeCell ref="N43:N44"/>
    <mergeCell ref="A46:A48"/>
    <mergeCell ref="B46:B48"/>
    <mergeCell ref="C46:C48"/>
    <mergeCell ref="E46:E48"/>
    <mergeCell ref="F46:F48"/>
    <mergeCell ref="G46:G48"/>
    <mergeCell ref="H46:H47"/>
    <mergeCell ref="M46:M48"/>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D0A6-F8FA-4A90-A4D5-148098E4D897}">
  <sheetPr>
    <tabColor rgb="FFE36C09"/>
  </sheetPr>
  <dimension ref="A1:O20"/>
  <sheetViews>
    <sheetView zoomScale="55" zoomScaleNormal="55" workbookViewId="0">
      <selection activeCell="O16" sqref="O16:O18"/>
    </sheetView>
  </sheetViews>
  <sheetFormatPr baseColWidth="10" defaultColWidth="14.44140625" defaultRowHeight="15" customHeight="1" x14ac:dyDescent="0.3"/>
  <cols>
    <col min="1" max="1" width="59.44140625" style="42" customWidth="1"/>
    <col min="2" max="2" width="30.33203125" style="43" customWidth="1"/>
    <col min="3" max="3" width="23.88671875" style="42" bestFit="1" customWidth="1"/>
    <col min="4" max="4" width="38.6640625" style="43" customWidth="1"/>
    <col min="5" max="5" width="18.6640625" style="42" bestFit="1" customWidth="1"/>
    <col min="6" max="6" width="15.44140625" style="42" customWidth="1"/>
    <col min="7" max="7" width="18" style="42" bestFit="1" customWidth="1"/>
    <col min="8" max="8" width="28" style="42" bestFit="1" customWidth="1"/>
    <col min="9" max="9" width="68.6640625" style="42" bestFit="1" customWidth="1"/>
    <col min="10" max="10" width="34.33203125" style="42" customWidth="1"/>
    <col min="11" max="11" width="24.44140625" style="42" customWidth="1"/>
    <col min="12" max="12" width="15.21875" style="42" customWidth="1"/>
    <col min="13" max="13" width="32.88671875" style="42" customWidth="1"/>
    <col min="14" max="14" width="52.77734375" style="42" bestFit="1" customWidth="1"/>
    <col min="15" max="15" width="39.33203125" style="42" bestFit="1" customWidth="1"/>
    <col min="16" max="16384" width="14.44140625" style="42"/>
  </cols>
  <sheetData>
    <row r="1" spans="1:15" ht="15.75" customHeight="1" x14ac:dyDescent="0.3">
      <c r="A1" s="257"/>
      <c r="B1" s="300" t="s">
        <v>434</v>
      </c>
      <c r="C1" s="301"/>
      <c r="D1" s="301"/>
      <c r="E1" s="301"/>
      <c r="F1" s="301"/>
      <c r="G1" s="301"/>
      <c r="H1" s="301"/>
      <c r="I1" s="302"/>
      <c r="J1" s="306" t="s">
        <v>142</v>
      </c>
      <c r="K1" s="307"/>
      <c r="L1" s="308"/>
      <c r="M1" s="309"/>
    </row>
    <row r="2" spans="1:15" ht="15.75" customHeight="1" x14ac:dyDescent="0.3">
      <c r="A2" s="298"/>
      <c r="B2" s="303"/>
      <c r="C2" s="304"/>
      <c r="D2" s="304"/>
      <c r="E2" s="304"/>
      <c r="F2" s="304"/>
      <c r="G2" s="304"/>
      <c r="H2" s="304"/>
      <c r="I2" s="305"/>
      <c r="J2" s="312" t="s">
        <v>143</v>
      </c>
      <c r="K2" s="313"/>
      <c r="L2" s="314"/>
      <c r="M2" s="310"/>
    </row>
    <row r="3" spans="1:15" ht="15.75" customHeight="1" x14ac:dyDescent="0.3">
      <c r="A3" s="298"/>
      <c r="B3" s="245" t="s">
        <v>144</v>
      </c>
      <c r="C3" s="315"/>
      <c r="D3" s="315"/>
      <c r="E3" s="315"/>
      <c r="F3" s="315"/>
      <c r="G3" s="315"/>
      <c r="H3" s="315"/>
      <c r="I3" s="316"/>
      <c r="J3" s="312" t="s">
        <v>145</v>
      </c>
      <c r="K3" s="313"/>
      <c r="L3" s="314"/>
      <c r="M3" s="310"/>
    </row>
    <row r="4" spans="1:15" ht="15.75" customHeight="1" x14ac:dyDescent="0.3">
      <c r="A4" s="299"/>
      <c r="B4" s="303"/>
      <c r="C4" s="304"/>
      <c r="D4" s="304"/>
      <c r="E4" s="304"/>
      <c r="F4" s="304"/>
      <c r="G4" s="304"/>
      <c r="H4" s="304"/>
      <c r="I4" s="305"/>
      <c r="J4" s="312" t="s">
        <v>146</v>
      </c>
      <c r="K4" s="313"/>
      <c r="L4" s="314"/>
      <c r="M4" s="311"/>
    </row>
    <row r="5" spans="1:15" ht="15" customHeight="1" x14ac:dyDescent="0.3">
      <c r="A5" s="317"/>
      <c r="B5" s="313"/>
      <c r="C5" s="313"/>
      <c r="D5" s="313"/>
      <c r="E5" s="313"/>
      <c r="F5" s="313"/>
      <c r="G5" s="313"/>
      <c r="H5" s="313"/>
      <c r="I5" s="313"/>
      <c r="J5" s="313"/>
      <c r="K5" s="313"/>
      <c r="L5" s="313"/>
      <c r="M5" s="318"/>
    </row>
    <row r="6" spans="1:15" ht="25.2" customHeight="1" x14ac:dyDescent="0.3">
      <c r="A6" s="37" t="s">
        <v>147</v>
      </c>
      <c r="B6" s="415" t="s">
        <v>148</v>
      </c>
      <c r="C6" s="416"/>
      <c r="D6" s="416"/>
      <c r="E6" s="416"/>
      <c r="F6" s="416"/>
      <c r="G6" s="416"/>
      <c r="H6" s="416"/>
      <c r="I6" s="416"/>
      <c r="J6" s="416"/>
      <c r="K6" s="416"/>
      <c r="L6" s="416"/>
      <c r="M6" s="417"/>
    </row>
    <row r="7" spans="1:15" ht="42.75" customHeight="1" x14ac:dyDescent="0.3">
      <c r="A7" s="37" t="s">
        <v>149</v>
      </c>
      <c r="B7" s="312" t="s">
        <v>150</v>
      </c>
      <c r="C7" s="313"/>
      <c r="D7" s="313"/>
      <c r="E7" s="313"/>
      <c r="F7" s="313"/>
      <c r="G7" s="313"/>
      <c r="H7" s="313"/>
      <c r="I7" s="313"/>
      <c r="J7" s="313"/>
      <c r="K7" s="313"/>
      <c r="L7" s="313"/>
      <c r="M7" s="318"/>
    </row>
    <row r="8" spans="1:15" ht="15" customHeight="1" thickBot="1" x14ac:dyDescent="0.35">
      <c r="A8" s="317"/>
      <c r="B8" s="313"/>
      <c r="C8" s="313"/>
      <c r="D8" s="313"/>
      <c r="E8" s="313"/>
      <c r="F8" s="313"/>
      <c r="G8" s="313"/>
      <c r="H8" s="313"/>
      <c r="I8" s="313"/>
      <c r="J8" s="313"/>
      <c r="K8" s="313"/>
      <c r="L8" s="313"/>
      <c r="M8" s="318"/>
    </row>
    <row r="9" spans="1:15" ht="75" customHeight="1" thickBot="1" x14ac:dyDescent="0.35">
      <c r="A9" s="131" t="s">
        <v>151</v>
      </c>
      <c r="B9" s="132" t="s">
        <v>326</v>
      </c>
      <c r="C9" s="132" t="s">
        <v>447</v>
      </c>
      <c r="D9" s="132" t="s">
        <v>152</v>
      </c>
      <c r="E9" s="132" t="s">
        <v>328</v>
      </c>
      <c r="F9" s="132" t="s">
        <v>80</v>
      </c>
      <c r="G9" s="132" t="s">
        <v>329</v>
      </c>
      <c r="H9" s="132" t="s">
        <v>330</v>
      </c>
      <c r="I9" s="133" t="s">
        <v>331</v>
      </c>
      <c r="J9" s="132" t="s">
        <v>332</v>
      </c>
      <c r="K9" s="132" t="s">
        <v>109</v>
      </c>
      <c r="L9" s="132" t="s">
        <v>333</v>
      </c>
      <c r="M9" s="134" t="s">
        <v>334</v>
      </c>
      <c r="N9" s="237" t="s">
        <v>623</v>
      </c>
      <c r="O9" s="238" t="s">
        <v>624</v>
      </c>
    </row>
    <row r="10" spans="1:15" ht="96.6" customHeight="1" thickBot="1" x14ac:dyDescent="0.35">
      <c r="A10" s="270" t="s">
        <v>354</v>
      </c>
      <c r="B10" s="272" t="s">
        <v>355</v>
      </c>
      <c r="C10" s="273" t="s">
        <v>153</v>
      </c>
      <c r="D10" s="66" t="s">
        <v>356</v>
      </c>
      <c r="E10" s="273" t="s">
        <v>136</v>
      </c>
      <c r="F10" s="273" t="s">
        <v>64</v>
      </c>
      <c r="G10" s="272" t="s">
        <v>1</v>
      </c>
      <c r="H10" s="273" t="s">
        <v>154</v>
      </c>
      <c r="I10" s="66" t="s">
        <v>359</v>
      </c>
      <c r="J10" s="66" t="s">
        <v>339</v>
      </c>
      <c r="K10" s="66" t="s">
        <v>340</v>
      </c>
      <c r="L10" s="145">
        <v>45565</v>
      </c>
      <c r="M10" s="296" t="s">
        <v>182</v>
      </c>
      <c r="N10" s="206" t="s">
        <v>616</v>
      </c>
      <c r="O10" s="206" t="s">
        <v>617</v>
      </c>
    </row>
    <row r="11" spans="1:15" ht="60.6" customHeight="1" x14ac:dyDescent="0.3">
      <c r="A11" s="394"/>
      <c r="B11" s="392"/>
      <c r="C11" s="392"/>
      <c r="D11" s="69" t="s">
        <v>357</v>
      </c>
      <c r="E11" s="392"/>
      <c r="F11" s="392"/>
      <c r="G11" s="392"/>
      <c r="H11" s="392"/>
      <c r="I11" s="69" t="s">
        <v>360</v>
      </c>
      <c r="J11" s="69" t="s">
        <v>341</v>
      </c>
      <c r="K11" s="66" t="s">
        <v>342</v>
      </c>
      <c r="L11" s="69" t="s">
        <v>343</v>
      </c>
      <c r="M11" s="392"/>
      <c r="N11" s="53" t="s">
        <v>618</v>
      </c>
      <c r="O11" s="53" t="s">
        <v>619</v>
      </c>
    </row>
    <row r="12" spans="1:15" ht="55.8" customHeight="1" x14ac:dyDescent="0.3">
      <c r="A12" s="394"/>
      <c r="B12" s="392"/>
      <c r="C12" s="392"/>
      <c r="D12" s="69"/>
      <c r="E12" s="392"/>
      <c r="F12" s="392"/>
      <c r="G12" s="392"/>
      <c r="H12" s="392"/>
      <c r="I12" s="129" t="s">
        <v>361</v>
      </c>
      <c r="J12" s="69" t="s">
        <v>344</v>
      </c>
      <c r="K12" s="69" t="s">
        <v>345</v>
      </c>
      <c r="L12" s="69" t="s">
        <v>346</v>
      </c>
      <c r="M12" s="392"/>
      <c r="N12" s="53" t="s">
        <v>620</v>
      </c>
      <c r="O12" s="53" t="s">
        <v>620</v>
      </c>
    </row>
    <row r="13" spans="1:15" ht="65.400000000000006" customHeight="1" x14ac:dyDescent="0.3">
      <c r="A13" s="394"/>
      <c r="B13" s="392"/>
      <c r="C13" s="392"/>
      <c r="D13" s="69" t="s">
        <v>358</v>
      </c>
      <c r="E13" s="392"/>
      <c r="F13" s="392"/>
      <c r="G13" s="392"/>
      <c r="H13" s="393"/>
      <c r="I13" s="129" t="s">
        <v>362</v>
      </c>
      <c r="J13" s="69" t="s">
        <v>347</v>
      </c>
      <c r="K13" s="69" t="s">
        <v>348</v>
      </c>
      <c r="L13" s="69" t="s">
        <v>349</v>
      </c>
      <c r="M13" s="392"/>
      <c r="N13" s="53" t="s">
        <v>621</v>
      </c>
      <c r="O13" s="53" t="s">
        <v>622</v>
      </c>
    </row>
    <row r="14" spans="1:15" ht="57" customHeight="1" thickBot="1" x14ac:dyDescent="0.35">
      <c r="A14" s="413"/>
      <c r="B14" s="393"/>
      <c r="C14" s="393"/>
      <c r="D14" s="69"/>
      <c r="E14" s="393"/>
      <c r="F14" s="393"/>
      <c r="G14" s="393"/>
      <c r="H14" s="71" t="s">
        <v>157</v>
      </c>
      <c r="I14" s="146" t="s">
        <v>350</v>
      </c>
      <c r="J14" s="73" t="s">
        <v>351</v>
      </c>
      <c r="K14" s="69" t="s">
        <v>352</v>
      </c>
      <c r="L14" s="69" t="s">
        <v>353</v>
      </c>
      <c r="M14" s="393"/>
      <c r="N14" s="53"/>
      <c r="O14" s="53"/>
    </row>
    <row r="15" spans="1:15" s="43" customFormat="1" ht="61.2" customHeight="1" x14ac:dyDescent="0.3">
      <c r="A15" s="414" t="s">
        <v>507</v>
      </c>
      <c r="B15" s="473" t="s">
        <v>518</v>
      </c>
      <c r="C15" s="474" t="s">
        <v>153</v>
      </c>
      <c r="D15" s="239" t="s">
        <v>519</v>
      </c>
      <c r="E15" s="474" t="s">
        <v>137</v>
      </c>
      <c r="F15" s="475" t="s">
        <v>64</v>
      </c>
      <c r="G15" s="474" t="s">
        <v>1</v>
      </c>
      <c r="H15" s="472" t="s">
        <v>159</v>
      </c>
      <c r="I15" s="44" t="s">
        <v>524</v>
      </c>
      <c r="J15" s="44" t="s">
        <v>508</v>
      </c>
      <c r="K15" s="472" t="s">
        <v>509</v>
      </c>
      <c r="L15" s="477" t="s">
        <v>510</v>
      </c>
      <c r="M15" s="478" t="s">
        <v>511</v>
      </c>
      <c r="N15" s="53" t="s">
        <v>512</v>
      </c>
      <c r="O15" s="205" t="s">
        <v>625</v>
      </c>
    </row>
    <row r="16" spans="1:15" s="43" customFormat="1" ht="27" customHeight="1" x14ac:dyDescent="0.3">
      <c r="A16" s="359"/>
      <c r="B16" s="473"/>
      <c r="C16" s="474"/>
      <c r="D16" s="239" t="s">
        <v>520</v>
      </c>
      <c r="E16" s="474"/>
      <c r="F16" s="475"/>
      <c r="G16" s="474"/>
      <c r="H16" s="476"/>
      <c r="I16" s="469" t="s">
        <v>525</v>
      </c>
      <c r="J16" s="472" t="s">
        <v>513</v>
      </c>
      <c r="K16" s="476"/>
      <c r="L16" s="476"/>
      <c r="M16" s="478"/>
      <c r="N16" s="357" t="s">
        <v>512</v>
      </c>
      <c r="O16" s="280" t="s">
        <v>626</v>
      </c>
    </row>
    <row r="17" spans="1:15" s="43" customFormat="1" ht="48" customHeight="1" x14ac:dyDescent="0.3">
      <c r="A17" s="359"/>
      <c r="B17" s="473"/>
      <c r="C17" s="474"/>
      <c r="D17" s="53" t="s">
        <v>521</v>
      </c>
      <c r="E17" s="474"/>
      <c r="F17" s="475"/>
      <c r="G17" s="474"/>
      <c r="H17" s="476"/>
      <c r="I17" s="470"/>
      <c r="J17" s="470"/>
      <c r="K17" s="476"/>
      <c r="L17" s="476"/>
      <c r="M17" s="478"/>
      <c r="N17" s="358"/>
      <c r="O17" s="321"/>
    </row>
    <row r="18" spans="1:15" s="43" customFormat="1" ht="31.2" customHeight="1" x14ac:dyDescent="0.3">
      <c r="A18" s="359"/>
      <c r="B18" s="473"/>
      <c r="C18" s="474"/>
      <c r="D18" s="53" t="s">
        <v>522</v>
      </c>
      <c r="E18" s="474"/>
      <c r="F18" s="475"/>
      <c r="G18" s="474"/>
      <c r="H18" s="476"/>
      <c r="I18" s="471"/>
      <c r="J18" s="470"/>
      <c r="K18" s="476"/>
      <c r="L18" s="476"/>
      <c r="M18" s="478"/>
      <c r="N18" s="323"/>
      <c r="O18" s="321"/>
    </row>
    <row r="19" spans="1:15" s="43" customFormat="1" ht="96.6" customHeight="1" x14ac:dyDescent="0.3">
      <c r="A19" s="359"/>
      <c r="B19" s="473"/>
      <c r="C19" s="474"/>
      <c r="D19" s="53" t="s">
        <v>523</v>
      </c>
      <c r="E19" s="474"/>
      <c r="F19" s="475"/>
      <c r="G19" s="474"/>
      <c r="H19" s="281"/>
      <c r="I19" s="239" t="s">
        <v>526</v>
      </c>
      <c r="J19" s="471"/>
      <c r="K19" s="281"/>
      <c r="L19" s="471"/>
      <c r="M19" s="478"/>
      <c r="N19" s="204" t="s">
        <v>512</v>
      </c>
      <c r="O19" s="53" t="s">
        <v>627</v>
      </c>
    </row>
    <row r="20" spans="1:15" s="43" customFormat="1" ht="62.4" customHeight="1" x14ac:dyDescent="0.3">
      <c r="A20" s="359"/>
      <c r="B20" s="473"/>
      <c r="C20" s="474"/>
      <c r="D20" s="240"/>
      <c r="E20" s="474"/>
      <c r="F20" s="475"/>
      <c r="G20" s="474"/>
      <c r="H20" s="192" t="s">
        <v>157</v>
      </c>
      <c r="I20" s="232" t="s">
        <v>514</v>
      </c>
      <c r="J20" s="44" t="s">
        <v>515</v>
      </c>
      <c r="K20" s="44" t="s">
        <v>516</v>
      </c>
      <c r="L20" s="241">
        <f>$L$10</f>
        <v>45565</v>
      </c>
      <c r="M20" s="478"/>
      <c r="N20" s="204" t="s">
        <v>628</v>
      </c>
      <c r="O20" s="53" t="s">
        <v>629</v>
      </c>
    </row>
  </sheetData>
  <mergeCells count="34">
    <mergeCell ref="A5:M5"/>
    <mergeCell ref="B6:M6"/>
    <mergeCell ref="B7:M7"/>
    <mergeCell ref="A8:M8"/>
    <mergeCell ref="A1:A4"/>
    <mergeCell ref="B1:I2"/>
    <mergeCell ref="J1:L1"/>
    <mergeCell ref="M1:M4"/>
    <mergeCell ref="J2:L2"/>
    <mergeCell ref="B3:I4"/>
    <mergeCell ref="J3:L3"/>
    <mergeCell ref="J4:L4"/>
    <mergeCell ref="G10:G14"/>
    <mergeCell ref="H10:H13"/>
    <mergeCell ref="M10:M14"/>
    <mergeCell ref="A10:A14"/>
    <mergeCell ref="B10:B14"/>
    <mergeCell ref="C10:C14"/>
    <mergeCell ref="E10:E14"/>
    <mergeCell ref="F10:F14"/>
    <mergeCell ref="I16:I18"/>
    <mergeCell ref="J16:J19"/>
    <mergeCell ref="N16:N18"/>
    <mergeCell ref="O16:O18"/>
    <mergeCell ref="A15:A20"/>
    <mergeCell ref="B15:B20"/>
    <mergeCell ref="C15:C20"/>
    <mergeCell ref="E15:E20"/>
    <mergeCell ref="F15:F20"/>
    <mergeCell ref="G15:G20"/>
    <mergeCell ref="H15:H19"/>
    <mergeCell ref="K15:K19"/>
    <mergeCell ref="L15:L19"/>
    <mergeCell ref="M15:M20"/>
  </mergeCells>
  <printOptions horizontalCentered="1"/>
  <pageMargins left="0.35433070866141736" right="0.35433070866141736" top="0.70866141732283472" bottom="0.74803149606299213"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40" t="s">
        <v>179</v>
      </c>
    </row>
    <row r="2" spans="1:1" ht="14.25" customHeight="1" x14ac:dyDescent="0.3">
      <c r="A2" s="40" t="s">
        <v>90</v>
      </c>
    </row>
    <row r="3" spans="1:1" ht="14.25" customHeight="1" x14ac:dyDescent="0.3">
      <c r="A3" s="40" t="s">
        <v>93</v>
      </c>
    </row>
    <row r="4" spans="1:1" ht="14.25" customHeight="1" x14ac:dyDescent="0.3">
      <c r="A4" s="40" t="s">
        <v>96</v>
      </c>
    </row>
    <row r="5" spans="1:1" ht="14.25" customHeight="1" x14ac:dyDescent="0.3">
      <c r="A5" s="40" t="s">
        <v>99</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41" t="s">
        <v>180</v>
      </c>
    </row>
    <row r="2" spans="1:1" ht="14.25" customHeight="1" x14ac:dyDescent="0.3">
      <c r="A2" s="41" t="s">
        <v>154</v>
      </c>
    </row>
    <row r="3" spans="1:1" ht="14.25" customHeight="1" x14ac:dyDescent="0.3">
      <c r="A3" s="41" t="s">
        <v>159</v>
      </c>
    </row>
    <row r="4" spans="1:1" ht="14.25" customHeight="1" x14ac:dyDescent="0.3">
      <c r="A4" s="41" t="s">
        <v>181</v>
      </c>
    </row>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SEP-OCT24</vt:lpstr>
      <vt:lpstr>CONSOLIDADO EN-FEB25</vt:lpstr>
      <vt:lpstr>CONSOLIDADO MARZ-ABRIL25</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2025-05-09T05:06:51Z</dcterms:modified>
</cp:coreProperties>
</file>