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juanpablooviedoroa/Desktop/ALCA-FORMATOS_2025/2. FEB_MAR_ABRL_25/FORMATOS _VALIDADOS_EQUIPO INTERNO ARCHIVO/1. AMBIENTE Y GEST_RIESGO/FOR_VALIDADOS_EQUIPO INTERNO_ARCHIVO/"/>
    </mc:Choice>
  </mc:AlternateContent>
  <xr:revisionPtr revIDLastSave="0" documentId="13_ncr:1_{83829E5D-D114-9649-AC0E-FAFD1D0E0DAD}" xr6:coauthVersionLast="47" xr6:coauthVersionMax="47" xr10:uidLastSave="{00000000-0000-0000-0000-000000000000}"/>
  <bookViews>
    <workbookView xWindow="0" yWindow="1160" windowWidth="25600" windowHeight="14360" xr2:uid="{CFE62E07-8BA7-4E46-81BF-88E4D1D83555}"/>
  </bookViews>
  <sheets>
    <sheet name="Hoja1" sheetId="1" r:id="rId1"/>
    <sheet name="Listas" sheetId="2" r:id="rId2"/>
  </sheets>
  <definedNames>
    <definedName name="A" comment="área de influencia del impacto en relación con el entorno donde se genera.">Hoja1!$N$13</definedName>
    <definedName name="Ca" comment="severidad con la que ocurrira la afectacion y o riesgo sobre el recurso">Hoja1!$R$13</definedName>
    <definedName name="D" comment="tiempo que permanecerá el efecto positivo o negativo del impacto en el ambiente,">Hoja1!$P$13</definedName>
    <definedName name="N" comment="normatividad ambiental aplicable">Hoja1!$S$13</definedName>
    <definedName name="P" comment="posibilidad que se dé el impacto y está relacionada con la “REGULARIDAD”, de la siguiente manera:">Hoja1!$O$13</definedName>
    <definedName name="Re" comment=": Capacidad de reconstrucción total o parcial del recurso afectado por el impacto">Hoja1!$Q$13</definedName>
    <definedName name="rR" comment=": Capacidad de reconstrucción total o parcial del recurso afectado por el impacto" localSheetId="0">Hoja1!$Q$13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" i="1" l="1" a="1"/>
  <c r="U14" i="1" s="1"/>
  <c r="U15" i="1" a="1"/>
  <c r="U15" i="1" s="1"/>
  <c r="U16" i="1" a="1"/>
  <c r="U16" i="1" s="1"/>
  <c r="U17" i="1" a="1"/>
  <c r="U17" i="1" s="1"/>
  <c r="U18" i="1" a="1"/>
  <c r="U18" i="1" s="1"/>
  <c r="U19" i="1" a="1"/>
  <c r="U19" i="1" s="1"/>
  <c r="U20" i="1" a="1"/>
  <c r="U20" i="1" s="1"/>
  <c r="U21" i="1" a="1"/>
  <c r="U21" i="1" s="1"/>
  <c r="U22" i="1" a="1"/>
  <c r="U22" i="1" s="1"/>
  <c r="T13" i="1"/>
  <c r="U13" i="1" s="1" a="1"/>
  <c r="U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<sst xmlns="http://schemas.openxmlformats.org/spreadsheetml/2006/main" count="85" uniqueCount="83">
  <si>
    <t>PÁGINA 1 DE 1</t>
  </si>
  <si>
    <t>FASE 1. DEFINICIÓN DE OBJETIVO Y ALCANCE</t>
  </si>
  <si>
    <t>OBJETIVO:</t>
  </si>
  <si>
    <t>ALCANCE:</t>
  </si>
  <si>
    <r>
      <rPr>
        <b/>
        <sz val="10"/>
        <color rgb="FF000000"/>
        <rFont val="Arial Narrow"/>
        <family val="2"/>
      </rPr>
      <t xml:space="preserve">                                           </t>
    </r>
    <r>
      <rPr>
        <sz val="10"/>
        <color rgb="FF000000"/>
        <rFont val="Arial Narrow"/>
        <family val="2"/>
      </rPr>
      <t xml:space="preserve">                                                         </t>
    </r>
    <r>
      <rPr>
        <b/>
        <sz val="10"/>
        <color rgb="FF000000"/>
        <rFont val="Arial Narrow"/>
        <family val="2"/>
      </rPr>
      <t xml:space="preserve"> FASE 2. ANÁLISIS DEL INVENTARIO</t>
    </r>
  </si>
  <si>
    <t>FASE. 3 EVALUACIÓN DEL IMPACTO</t>
  </si>
  <si>
    <r>
      <rPr>
        <b/>
        <sz val="10"/>
        <color rgb="FF000000"/>
        <rFont val="Arial Narrow"/>
        <family val="2"/>
      </rPr>
      <t>FASE 4. INTERPRETACIÓN DE RESULTADOS</t>
    </r>
  </si>
  <si>
    <t>N°</t>
  </si>
  <si>
    <t>TIPO DE IMPACTO</t>
  </si>
  <si>
    <t>REGULARIDAD</t>
  </si>
  <si>
    <t xml:space="preserve">CRITERIOS DE VALORACIÓN </t>
  </si>
  <si>
    <t>SIGNIFICANCIA</t>
  </si>
  <si>
    <t>ACCIONES DE CONTROL Y/O INFLUENCIA</t>
  </si>
  <si>
    <t>IMPACTO AMBIENTAL</t>
  </si>
  <si>
    <t>VALORACIÓN DEL IMPACTO</t>
  </si>
  <si>
    <t>CONTROL</t>
  </si>
  <si>
    <t>INFLUENCIA</t>
  </si>
  <si>
    <t>ALCANCE</t>
  </si>
  <si>
    <t>TOTAL CRITERIO IMPACTO AMBIENTAL</t>
  </si>
  <si>
    <t>ASPECTO</t>
  </si>
  <si>
    <t>IMPACTO</t>
  </si>
  <si>
    <t>Entradas</t>
  </si>
  <si>
    <t xml:space="preserve">Consumo de Agua </t>
  </si>
  <si>
    <t>Consumo de Energía Eléctrica</t>
  </si>
  <si>
    <t>Generación de Residuos  Peligrosos (RESPEL)</t>
  </si>
  <si>
    <t xml:space="preserve">Generación de Emisiones </t>
  </si>
  <si>
    <t xml:space="preserve">Generación de Ruido </t>
  </si>
  <si>
    <t>Generación de Residuos de Construcción y demolición (RCD's)</t>
  </si>
  <si>
    <t xml:space="preserve">Educación Ambiental </t>
  </si>
  <si>
    <t xml:space="preserve">Conservación del Recurso Hídrico </t>
  </si>
  <si>
    <t xml:space="preserve">Conservación de la vegetación </t>
  </si>
  <si>
    <t>Agotamiento del Recurso hídirico</t>
  </si>
  <si>
    <t>Emisiones de GEI</t>
  </si>
  <si>
    <t>Reducción en la contaminación de la fuente Hídrica</t>
  </si>
  <si>
    <t>Reduccion de la vida util del relleno sanitario</t>
  </si>
  <si>
    <t>Reducción vida útil de las escombreras</t>
  </si>
  <si>
    <t>Contaminación auditiva</t>
  </si>
  <si>
    <t>Contaminación atmosferica</t>
  </si>
  <si>
    <t>Genración de concienciación y cambio de comportamiento</t>
  </si>
  <si>
    <t>Contaminación de los recursos naturalez (agua, suelo, aire)</t>
  </si>
  <si>
    <t>Preservación de la Biodiversidad</t>
  </si>
  <si>
    <t>Salidas</t>
  </si>
  <si>
    <t>PROBABIBLIDAD</t>
  </si>
  <si>
    <t>DURACIÓN</t>
  </si>
  <si>
    <t>RECUPERABILIDAD</t>
  </si>
  <si>
    <t>NORMATIVIDAD</t>
  </si>
  <si>
    <t>CUMPLIMIENTO NORMATIVIDAD</t>
  </si>
  <si>
    <t>CANTIDAD</t>
  </si>
  <si>
    <t>2.1 PROCESO</t>
  </si>
  <si>
    <t>2.2 SECRETARÍA Y/O DEPENDENCIA</t>
  </si>
  <si>
    <t>2.3 FASE DEL CICLO DE VIDA</t>
  </si>
  <si>
    <t>2.4 ACTIVIDADES / PRODUCTOS Y/O SERVICIOS</t>
  </si>
  <si>
    <t xml:space="preserve">2.5 DESCRIPCIÓN </t>
  </si>
  <si>
    <t>2.6 REGULARIDAD</t>
  </si>
  <si>
    <t xml:space="preserve">Normal </t>
  </si>
  <si>
    <t xml:space="preserve">Anormal </t>
  </si>
  <si>
    <t>Emergencia</t>
  </si>
  <si>
    <t>2.7 ASPECTO AMBIENTAL
(ENTRADAS)</t>
  </si>
  <si>
    <t>Generación de Residuos Sólidos</t>
  </si>
  <si>
    <t>Generación de Aguas Residuales Domésticas</t>
  </si>
  <si>
    <t xml:space="preserve">Contaminación del Recurso hídrico </t>
  </si>
  <si>
    <t>2.7 IMPACTO AMBIENTAL
(SALIDAS)</t>
  </si>
  <si>
    <t>2.8 LA ENTIDAD EJERCE</t>
  </si>
  <si>
    <t>2.9 MEDIO AFECTADO</t>
  </si>
  <si>
    <t xml:space="preserve">MEDIO AFECTADO </t>
  </si>
  <si>
    <t xml:space="preserve">Agua </t>
  </si>
  <si>
    <t xml:space="preserve">Suelo </t>
  </si>
  <si>
    <t xml:space="preserve">Aire </t>
  </si>
  <si>
    <t>Fauna</t>
  </si>
  <si>
    <t xml:space="preserve">Flora </t>
  </si>
  <si>
    <t>Paisaje</t>
  </si>
  <si>
    <t>(+)</t>
  </si>
  <si>
    <t>(-)</t>
  </si>
  <si>
    <t xml:space="preserve">CRITERIOS </t>
  </si>
  <si>
    <t>CUMPLE NORM</t>
  </si>
  <si>
    <t>SI</t>
  </si>
  <si>
    <t>NO</t>
  </si>
  <si>
    <r>
      <rPr>
        <b/>
        <sz val="8"/>
        <color rgb="FF000000"/>
        <rFont val="Arial"/>
        <family val="2"/>
      </rPr>
      <t xml:space="preserve">La versión vigente y controlada de este documento, solo podrá ser consultada a través de la plataforma institucional establecida para el Sistema Integrado de Gestión; la copia o impresión de este documento será </t>
    </r>
    <r>
      <rPr>
        <b/>
        <sz val="8"/>
        <color rgb="FF000000"/>
        <rFont val="Calibri"/>
        <family val="2"/>
      </rPr>
      <t>considerada como documento NO CONTROLADO’</t>
    </r>
  </si>
  <si>
    <r>
      <t xml:space="preserve">PROCESO </t>
    </r>
    <r>
      <rPr>
        <sz val="18"/>
        <color theme="1"/>
        <rFont val="Arial"/>
        <family val="2"/>
      </rPr>
      <t>SISTEMA INTEGRADO DE GESTIÓN</t>
    </r>
  </si>
  <si>
    <r>
      <t xml:space="preserve">FORMATO: </t>
    </r>
    <r>
      <rPr>
        <sz val="18"/>
        <color theme="1"/>
        <rFont val="Arial"/>
        <family val="2"/>
      </rPr>
      <t>MATRIZ DE IDENTIFICACIÓN Y VALORACIÓN DE ASPECTOS E IMPACTOS AMBIENTALES</t>
    </r>
  </si>
  <si>
    <t>Fecha:  : 30/04/2025</t>
  </si>
  <si>
    <t>CODIGO: FOR-109-PRO-SIG-05</t>
  </si>
  <si>
    <t>VERSIÓN: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</si>
</sst>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Arial Narrow"/>
      <family val="2"/>
    </font>
    <font>
      <sz val="9"/>
      <name val="Arial"/>
      <family val="2"/>
    </font>
    <font>
      <b/>
      <sz val="10"/>
      <color theme="1"/>
      <name val="Arial Narrow"/>
      <family val="2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b/>
      <sz val="11"/>
      <color rgb="FF000000"/>
      <name val="Calibri"/>
      <family val="2"/>
    </font>
    <font>
      <sz val="1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9">
    <xf numFmtId="0" fontId="0" fillId="0" borderId="0" xfId="0"/>
    <xf numFmtId="0" fontId="2" fillId="0" borderId="9" xfId="0" applyFont="1" applyBorder="1"/>
    <xf numFmtId="0" fontId="3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wrapText="1"/>
    </xf>
    <xf numFmtId="0" fontId="0" fillId="0" borderId="11" xfId="0" applyBorder="1"/>
    <xf numFmtId="0" fontId="14" fillId="6" borderId="11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0" fillId="0" borderId="11" xfId="1" applyNumberFormat="1" applyFont="1" applyBorder="1"/>
    <xf numFmtId="0" fontId="0" fillId="7" borderId="11" xfId="0" applyFill="1" applyBorder="1"/>
    <xf numFmtId="0" fontId="16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3" fillId="4" borderId="0" xfId="0" applyFont="1" applyFill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4" borderId="6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9" xfId="0" applyFont="1" applyBorder="1"/>
    <xf numFmtId="0" fontId="4" fillId="4" borderId="4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1" fillId="4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0" fillId="0" borderId="0" xfId="0"/>
    <xf numFmtId="0" fontId="2" fillId="0" borderId="0" xfId="0" applyFont="1"/>
    <xf numFmtId="0" fontId="4" fillId="2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342900</xdr:colOff>
      <xdr:row>0</xdr:row>
      <xdr:rowOff>0</xdr:rowOff>
    </xdr:from>
    <xdr:ext cx="809625" cy="933450"/>
    <xdr:pic>
      <xdr:nvPicPr>
        <xdr:cNvPr id="2" name="image1.png">
          <a:extLst>
            <a:ext uri="{FF2B5EF4-FFF2-40B4-BE49-F238E27FC236}">
              <a16:creationId xmlns:a16="http://schemas.microsoft.com/office/drawing/2014/main" id="{777FE62A-BF04-4A11-A0A5-8079BF1E03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542240" y="0"/>
          <a:ext cx="809625" cy="9334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190500</xdr:colOff>
      <xdr:row>0</xdr:row>
      <xdr:rowOff>114300</xdr:rowOff>
    </xdr:from>
    <xdr:to>
      <xdr:col>2</xdr:col>
      <xdr:colOff>584200</xdr:colOff>
      <xdr:row>2</xdr:row>
      <xdr:rowOff>46264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272DD5-EA27-4503-82F0-195B1895CE8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2324100" cy="73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53E2-8232-43F4-957E-5BFA17BFC3F5}">
  <dimension ref="A1:AF66"/>
  <sheetViews>
    <sheetView tabSelected="1" topLeftCell="G1" zoomScale="71" zoomScaleNormal="71" workbookViewId="0">
      <selection activeCell="K17" sqref="K17"/>
    </sheetView>
  </sheetViews>
  <sheetFormatPr baseColWidth="10" defaultRowHeight="15" x14ac:dyDescent="0.2"/>
  <cols>
    <col min="1" max="1" width="9.1640625" customWidth="1"/>
    <col min="2" max="2" width="16.1640625" customWidth="1"/>
    <col min="3" max="3" width="15.6640625" customWidth="1"/>
    <col min="4" max="4" width="16.33203125" customWidth="1"/>
    <col min="5" max="5" width="36.1640625" customWidth="1"/>
    <col min="6" max="6" width="13.6640625" customWidth="1"/>
    <col min="7" max="7" width="18.1640625" customWidth="1"/>
    <col min="8" max="8" width="19.6640625" customWidth="1"/>
    <col min="9" max="9" width="23.1640625" customWidth="1"/>
    <col min="13" max="13" width="11.1640625"/>
    <col min="17" max="18" width="14.33203125" customWidth="1"/>
    <col min="20" max="20" width="12.6640625" bestFit="1" customWidth="1"/>
    <col min="22" max="22" width="20" customWidth="1"/>
    <col min="23" max="23" width="20.83203125" customWidth="1"/>
    <col min="24" max="24" width="14.83203125" customWidth="1"/>
  </cols>
  <sheetData>
    <row r="1" spans="1:24" ht="23.5" customHeight="1" x14ac:dyDescent="0.2">
      <c r="A1" s="45"/>
      <c r="B1" s="46"/>
      <c r="C1" s="47"/>
      <c r="D1" s="53" t="s">
        <v>78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5"/>
      <c r="W1" s="10" t="s">
        <v>81</v>
      </c>
      <c r="X1" s="2"/>
    </row>
    <row r="2" spans="1:24" ht="40.5" customHeight="1" x14ac:dyDescent="0.2">
      <c r="A2" s="17"/>
      <c r="B2" s="48"/>
      <c r="C2" s="19"/>
      <c r="D2" s="53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5"/>
      <c r="W2" s="10" t="s">
        <v>82</v>
      </c>
      <c r="X2" s="1"/>
    </row>
    <row r="3" spans="1:24" ht="47.25" customHeight="1" x14ac:dyDescent="0.2">
      <c r="A3" s="17"/>
      <c r="B3" s="48"/>
      <c r="C3" s="19"/>
      <c r="D3" s="53" t="s">
        <v>79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5"/>
      <c r="W3" s="10" t="s">
        <v>80</v>
      </c>
      <c r="X3" s="1"/>
    </row>
    <row r="4" spans="1:24" ht="17" customHeight="1" x14ac:dyDescent="0.2">
      <c r="A4" s="17"/>
      <c r="B4" s="49"/>
      <c r="C4" s="19"/>
      <c r="D4" s="56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8"/>
      <c r="W4" s="11" t="s">
        <v>0</v>
      </c>
      <c r="X4" s="1"/>
    </row>
    <row r="5" spans="1:24" x14ac:dyDescent="0.2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4" x14ac:dyDescent="0.2">
      <c r="A6" s="9" t="s">
        <v>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4" x14ac:dyDescent="0.2">
      <c r="A7" s="9" t="s">
        <v>3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4" ht="51.75" customHeight="1" x14ac:dyDescent="0.2">
      <c r="A8" s="44" t="s">
        <v>4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51" t="s">
        <v>5</v>
      </c>
      <c r="N8" s="51"/>
      <c r="O8" s="51"/>
      <c r="P8" s="51"/>
      <c r="Q8" s="51"/>
      <c r="R8" s="51"/>
      <c r="S8" s="51"/>
      <c r="T8" s="51"/>
      <c r="U8" s="51"/>
      <c r="V8" s="51"/>
      <c r="W8" s="50" t="s">
        <v>6</v>
      </c>
      <c r="X8" s="33"/>
    </row>
    <row r="9" spans="1:24" ht="14.5" customHeight="1" x14ac:dyDescent="0.2">
      <c r="A9" s="36" t="s">
        <v>7</v>
      </c>
      <c r="B9" s="22" t="s">
        <v>48</v>
      </c>
      <c r="C9" s="16" t="s">
        <v>49</v>
      </c>
      <c r="D9" s="36" t="s">
        <v>50</v>
      </c>
      <c r="E9" s="22" t="s">
        <v>51</v>
      </c>
      <c r="F9" s="24" t="s">
        <v>52</v>
      </c>
      <c r="G9" s="16" t="s">
        <v>53</v>
      </c>
      <c r="H9" s="32" t="s">
        <v>57</v>
      </c>
      <c r="I9" s="32" t="s">
        <v>61</v>
      </c>
      <c r="J9" s="18" t="s">
        <v>62</v>
      </c>
      <c r="K9" s="19"/>
      <c r="L9" s="40" t="s">
        <v>63</v>
      </c>
      <c r="M9" s="31" t="s">
        <v>10</v>
      </c>
      <c r="N9" s="31"/>
      <c r="O9" s="31"/>
      <c r="P9" s="31"/>
      <c r="Q9" s="31"/>
      <c r="R9" s="31"/>
      <c r="S9" s="31"/>
      <c r="T9" s="31"/>
      <c r="U9" s="31"/>
      <c r="V9" s="31"/>
      <c r="W9" s="22" t="s">
        <v>11</v>
      </c>
      <c r="X9" s="24" t="s">
        <v>12</v>
      </c>
    </row>
    <row r="10" spans="1:24" ht="14.5" customHeight="1" x14ac:dyDescent="0.2">
      <c r="A10" s="37"/>
      <c r="B10" s="19"/>
      <c r="C10" s="17"/>
      <c r="D10" s="37"/>
      <c r="E10" s="19"/>
      <c r="F10" s="23"/>
      <c r="G10" s="17"/>
      <c r="H10" s="33"/>
      <c r="I10" s="33"/>
      <c r="J10" s="20"/>
      <c r="K10" s="21"/>
      <c r="L10" s="23"/>
      <c r="M10" s="28" t="s">
        <v>13</v>
      </c>
      <c r="N10" s="29"/>
      <c r="O10" s="29"/>
      <c r="P10" s="29"/>
      <c r="Q10" s="29"/>
      <c r="R10" s="29"/>
      <c r="S10" s="29"/>
      <c r="T10" s="30"/>
      <c r="U10" s="25" t="s">
        <v>14</v>
      </c>
      <c r="V10" s="25" t="s">
        <v>46</v>
      </c>
      <c r="W10" s="23"/>
      <c r="X10" s="23"/>
    </row>
    <row r="11" spans="1:24" ht="14" customHeight="1" x14ac:dyDescent="0.2">
      <c r="A11" s="37"/>
      <c r="B11" s="19"/>
      <c r="C11" s="17"/>
      <c r="D11" s="37"/>
      <c r="E11" s="19"/>
      <c r="F11" s="23"/>
      <c r="G11" s="17"/>
      <c r="H11" s="33"/>
      <c r="I11" s="33"/>
      <c r="J11" s="41" t="s">
        <v>15</v>
      </c>
      <c r="K11" s="42" t="s">
        <v>16</v>
      </c>
      <c r="L11" s="23"/>
      <c r="M11" s="26" t="s">
        <v>8</v>
      </c>
      <c r="N11" s="26" t="s">
        <v>17</v>
      </c>
      <c r="O11" s="26" t="s">
        <v>42</v>
      </c>
      <c r="P11" s="38" t="s">
        <v>43</v>
      </c>
      <c r="Q11" s="26" t="s">
        <v>44</v>
      </c>
      <c r="R11" s="26" t="s">
        <v>47</v>
      </c>
      <c r="S11" s="26" t="s">
        <v>45</v>
      </c>
      <c r="T11" s="35" t="s">
        <v>18</v>
      </c>
      <c r="U11" s="23"/>
      <c r="V11" s="25"/>
      <c r="W11" s="23"/>
      <c r="X11" s="23"/>
    </row>
    <row r="12" spans="1:24" x14ac:dyDescent="0.2">
      <c r="A12" s="37"/>
      <c r="B12" s="19"/>
      <c r="C12" s="17"/>
      <c r="D12" s="37"/>
      <c r="E12" s="19"/>
      <c r="F12" s="23"/>
      <c r="G12" s="17"/>
      <c r="H12" s="34"/>
      <c r="I12" s="34"/>
      <c r="J12" s="19"/>
      <c r="K12" s="23"/>
      <c r="L12" s="23"/>
      <c r="M12" s="27"/>
      <c r="N12" s="27"/>
      <c r="O12" s="27"/>
      <c r="P12" s="39"/>
      <c r="Q12" s="27"/>
      <c r="R12" s="43"/>
      <c r="S12" s="27"/>
      <c r="T12" s="23"/>
      <c r="U12" s="23"/>
      <c r="V12" s="25"/>
      <c r="W12" s="23"/>
      <c r="X12" s="23"/>
    </row>
    <row r="13" spans="1:24" x14ac:dyDescent="0.2">
      <c r="A13" s="13"/>
      <c r="B13" s="13"/>
      <c r="C13" s="13"/>
      <c r="D13" s="13"/>
      <c r="E13" s="13"/>
      <c r="F13" s="13"/>
      <c r="G13" s="13"/>
      <c r="H13" s="5"/>
      <c r="I13" s="5"/>
      <c r="J13" s="5"/>
      <c r="K13" s="5"/>
      <c r="L13" s="5"/>
      <c r="M13" s="5"/>
      <c r="N13" s="5">
        <v>10</v>
      </c>
      <c r="O13" s="5">
        <v>10</v>
      </c>
      <c r="P13" s="5">
        <v>10</v>
      </c>
      <c r="Q13" s="5">
        <v>10</v>
      </c>
      <c r="R13" s="5">
        <v>10</v>
      </c>
      <c r="S13" s="5">
        <v>10</v>
      </c>
      <c r="T13" s="12">
        <f>A*P*D*Re*Ca*N</f>
        <v>1000000</v>
      </c>
      <c r="U13" s="5" t="str" cm="1">
        <f t="array" ref="U13">+_xlfn.IFS(T13&lt;= 25000, "BAJO",T13&lt;=125000, "MEDIO",T13&gt;125000,"ALTO")</f>
        <v>ALTO</v>
      </c>
      <c r="V13" s="5"/>
      <c r="W13" s="5"/>
      <c r="X13" s="5"/>
    </row>
    <row r="14" spans="1:24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12"/>
      <c r="U14" s="5" t="str" cm="1">
        <f t="array" ref="U14">+_xlfn.IFS(T14&lt;= 25000, "BAJO",T14&lt;=125000, "MEDIO",T14&gt;125000,"ALTO")</f>
        <v>BAJO</v>
      </c>
      <c r="V14" s="5"/>
      <c r="W14" s="5"/>
      <c r="X14" s="5"/>
    </row>
    <row r="15" spans="1:24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 t="str" cm="1">
        <f t="array" ref="U15">+_xlfn.IFS(T15&lt;= 25000, "BAJO",T15&lt;=125000, "MEDIO",T15&gt;125000,"ALTO")</f>
        <v>BAJO</v>
      </c>
      <c r="V15" s="5"/>
      <c r="W15" s="5"/>
      <c r="X15" s="5"/>
    </row>
    <row r="16" spans="1:24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 t="str" cm="1">
        <f t="array" ref="U16">+_xlfn.IFS(T16&lt;= 25000, "BAJO",T16&lt;=125000, "MEDIO",T16&gt;125000,"ALTO")</f>
        <v>BAJO</v>
      </c>
      <c r="V16" s="5"/>
      <c r="W16" s="5"/>
      <c r="X16" s="5"/>
    </row>
    <row r="17" spans="1:24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 t="str" cm="1">
        <f t="array" ref="U17">+_xlfn.IFS(T17&lt;= 25000, "BAJO",T17&lt;=125000, "MEDIO",T17&gt;125000,"ALTO")</f>
        <v>BAJO</v>
      </c>
      <c r="V17" s="5"/>
      <c r="W17" s="5"/>
      <c r="X17" s="5"/>
    </row>
    <row r="18" spans="1:24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 t="str" cm="1">
        <f t="array" ref="U18">+_xlfn.IFS(T18&lt;= 25000, "BAJO",T18&lt;=125000, "MEDIO",T18&gt;125000,"ALTO")</f>
        <v>BAJO</v>
      </c>
      <c r="V18" s="5"/>
      <c r="W18" s="5"/>
      <c r="X18" s="5"/>
    </row>
    <row r="19" spans="1:24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 t="str" cm="1">
        <f t="array" ref="U19">+_xlfn.IFS(T19&lt;= 25000, "BAJO",T19&lt;=125000, "MEDIO",T19&gt;125000,"ALTO")</f>
        <v>BAJO</v>
      </c>
      <c r="V19" s="5"/>
      <c r="W19" s="5"/>
      <c r="X19" s="5"/>
    </row>
    <row r="20" spans="1:24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 t="str" cm="1">
        <f t="array" ref="U20">+_xlfn.IFS(T20&lt;= 25000, "BAJO",T20&lt;=125000, "MEDIO",T20&gt;125000,"ALTO")</f>
        <v>BAJO</v>
      </c>
      <c r="V20" s="5"/>
      <c r="W20" s="5"/>
      <c r="X20" s="5"/>
    </row>
    <row r="21" spans="1:24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 t="str" cm="1">
        <f t="array" ref="U21">+_xlfn.IFS(T21&lt;= 25000, "BAJO",T21&lt;=125000, "MEDIO",T21&gt;125000,"ALTO")</f>
        <v>BAJO</v>
      </c>
      <c r="V21" s="5"/>
      <c r="W21" s="5"/>
      <c r="X21" s="5"/>
    </row>
    <row r="22" spans="1:24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 t="str" cm="1">
        <f t="array" ref="U22">+_xlfn.IFS(T22&lt;= 25000, "BAJO",T22&lt;=125000, "MEDIO",T22&gt;125000,"ALTO")</f>
        <v>BAJO</v>
      </c>
      <c r="V22" s="5"/>
      <c r="W22" s="5"/>
      <c r="X22" s="5"/>
    </row>
    <row r="23" spans="1:24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32" x14ac:dyDescent="0.2">
      <c r="A65" s="14" t="s">
        <v>77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</row>
    <row r="66" spans="1:3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</sheetData>
  <mergeCells count="37">
    <mergeCell ref="A8:L8"/>
    <mergeCell ref="A1:C4"/>
    <mergeCell ref="W8:X8"/>
    <mergeCell ref="M8:V8"/>
    <mergeCell ref="A5:X5"/>
    <mergeCell ref="B6:X6"/>
    <mergeCell ref="D1:V2"/>
    <mergeCell ref="D3:V4"/>
    <mergeCell ref="B7:X7"/>
    <mergeCell ref="P11:P12"/>
    <mergeCell ref="Q11:Q12"/>
    <mergeCell ref="S11:S12"/>
    <mergeCell ref="L9:L12"/>
    <mergeCell ref="J11:J12"/>
    <mergeCell ref="K11:K12"/>
    <mergeCell ref="R11:R12"/>
    <mergeCell ref="E9:E12"/>
    <mergeCell ref="F9:F12"/>
    <mergeCell ref="C9:C12"/>
    <mergeCell ref="N11:N12"/>
    <mergeCell ref="O11:O12"/>
    <mergeCell ref="A65:AF66"/>
    <mergeCell ref="G9:G12"/>
    <mergeCell ref="J9:K10"/>
    <mergeCell ref="W9:W12"/>
    <mergeCell ref="X9:X12"/>
    <mergeCell ref="U10:U12"/>
    <mergeCell ref="V10:V12"/>
    <mergeCell ref="M11:M12"/>
    <mergeCell ref="M10:T10"/>
    <mergeCell ref="M9:V9"/>
    <mergeCell ref="H9:H12"/>
    <mergeCell ref="I9:I12"/>
    <mergeCell ref="T11:T12"/>
    <mergeCell ref="A9:A12"/>
    <mergeCell ref="B9:B12"/>
    <mergeCell ref="D9:D12"/>
  </mergeCells>
  <conditionalFormatting sqref="U13:U22">
    <cfRule type="containsText" dxfId="3" priority="1" operator="containsText" text="BAJO">
      <formula>NOT(ISERROR(SEARCH("BAJO",U13)))</formula>
    </cfRule>
    <cfRule type="containsText" dxfId="2" priority="2" operator="containsText" text="ALTO">
      <formula>NOT(ISERROR(SEARCH("ALTO",U13)))</formula>
    </cfRule>
    <cfRule type="containsText" dxfId="1" priority="3" operator="containsText" text="MEDIO">
      <formula>NOT(ISERROR(SEARCH("MEDIO",U13)))</formula>
    </cfRule>
    <cfRule type="containsText" dxfId="0" priority="4" operator="containsText" text="BAJO">
      <formula>NOT(ISERROR(SEARCH("BAJO",U13)))</formula>
    </cfRule>
  </conditionalFormatting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A33F5030-C2E3-48EE-BDF5-ED6ADAC1BDC8}">
          <x14:formula1>
            <xm:f>Listas!$B$6:$B$8</xm:f>
          </x14:formula1>
          <xm:sqref>G13</xm:sqref>
        </x14:dataValidation>
        <x14:dataValidation type="list" allowBlank="1" showInputMessage="1" showErrorMessage="1" xr:uid="{A52DAC6C-8DD0-48C0-B3AB-911969A1088A}">
          <x14:formula1>
            <xm:f>Listas!$D$7:$D$17</xm:f>
          </x14:formula1>
          <xm:sqref>H13</xm:sqref>
        </x14:dataValidation>
        <x14:dataValidation type="list" allowBlank="1" showInputMessage="1" showErrorMessage="1" xr:uid="{25DBCDA9-C44C-4042-ABB6-6C547D41BC5C}">
          <x14:formula1>
            <xm:f>Listas!$E$7:$E$17</xm:f>
          </x14:formula1>
          <xm:sqref>I13</xm:sqref>
        </x14:dataValidation>
        <x14:dataValidation type="list" allowBlank="1" showInputMessage="1" showErrorMessage="1" xr:uid="{F955F93C-96BD-4384-AFF0-92977E59FE30}">
          <x14:formula1>
            <xm:f>Listas!$G$6:$G$11</xm:f>
          </x14:formula1>
          <xm:sqref>L13</xm:sqref>
        </x14:dataValidation>
        <x14:dataValidation type="list" allowBlank="1" showInputMessage="1" showErrorMessage="1" xr:uid="{BE11C277-AFAE-4615-BDC7-FD3BEC41B263}">
          <x14:formula1>
            <xm:f>Listas!$H$6:$H$7</xm:f>
          </x14:formula1>
          <xm:sqref>M13</xm:sqref>
        </x14:dataValidation>
        <x14:dataValidation type="list" allowBlank="1" showInputMessage="1" showErrorMessage="1" xr:uid="{F5C5645D-E47E-48ED-AEE3-920A921A3118}">
          <x14:formula1>
            <xm:f>Listas!$I$6:$I$8</xm:f>
          </x14:formula1>
          <xm:sqref>N13:R13</xm:sqref>
        </x14:dataValidation>
        <x14:dataValidation type="list" allowBlank="1" showInputMessage="1" showErrorMessage="1" xr:uid="{132FF9C8-2F38-4C02-8693-68BE8CE57A0F}">
          <x14:formula1>
            <xm:f>Listas!$J$6:$J$7</xm:f>
          </x14:formula1>
          <xm:sqref>S13</xm:sqref>
        </x14:dataValidation>
        <x14:dataValidation type="list" allowBlank="1" showInputMessage="1" showErrorMessage="1" xr:uid="{02AA820A-77DF-4330-B491-DB2AC3837DD0}">
          <x14:formula1>
            <xm:f>Listas!$K$6:$K$7</xm:f>
          </x14:formula1>
          <xm:sqref>V13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DECDC-B8F9-44AB-A91F-CED468214F3C}">
  <dimension ref="B4:K17"/>
  <sheetViews>
    <sheetView topLeftCell="A3" workbookViewId="0">
      <selection activeCell="K8" sqref="K8"/>
    </sheetView>
  </sheetViews>
  <sheetFormatPr baseColWidth="10" defaultRowHeight="15" x14ac:dyDescent="0.2"/>
  <cols>
    <col min="2" max="2" width="16" customWidth="1"/>
    <col min="3" max="3" width="11.1640625"/>
    <col min="4" max="4" width="31.1640625" customWidth="1"/>
    <col min="5" max="5" width="38.33203125" customWidth="1"/>
    <col min="7" max="7" width="16.1640625" customWidth="1"/>
    <col min="8" max="8" width="15.1640625" customWidth="1"/>
    <col min="10" max="10" width="12.1640625" customWidth="1"/>
    <col min="11" max="11" width="13.6640625" customWidth="1"/>
  </cols>
  <sheetData>
    <row r="4" spans="2:11" ht="18.5" customHeight="1" x14ac:dyDescent="0.2"/>
    <row r="5" spans="2:11" ht="20.5" customHeight="1" x14ac:dyDescent="0.2">
      <c r="B5" s="6" t="s">
        <v>9</v>
      </c>
      <c r="D5" s="4" t="s">
        <v>21</v>
      </c>
      <c r="E5" s="4" t="s">
        <v>41</v>
      </c>
      <c r="G5" s="6" t="s">
        <v>64</v>
      </c>
      <c r="H5" s="6" t="s">
        <v>8</v>
      </c>
      <c r="I5" s="6" t="s">
        <v>73</v>
      </c>
      <c r="J5" s="7" t="s">
        <v>45</v>
      </c>
      <c r="K5" s="8" t="s">
        <v>74</v>
      </c>
    </row>
    <row r="6" spans="2:11" x14ac:dyDescent="0.2">
      <c r="B6" s="5" t="s">
        <v>54</v>
      </c>
      <c r="D6" s="6" t="s">
        <v>19</v>
      </c>
      <c r="E6" s="6" t="s">
        <v>20</v>
      </c>
      <c r="G6" s="5" t="s">
        <v>65</v>
      </c>
      <c r="H6" s="5" t="s">
        <v>71</v>
      </c>
      <c r="I6" s="5">
        <v>1</v>
      </c>
      <c r="J6" s="5">
        <v>1</v>
      </c>
      <c r="K6" s="5" t="s">
        <v>75</v>
      </c>
    </row>
    <row r="7" spans="2:11" ht="16" x14ac:dyDescent="0.2">
      <c r="B7" s="5" t="s">
        <v>55</v>
      </c>
      <c r="D7" s="3" t="s">
        <v>22</v>
      </c>
      <c r="E7" s="3" t="s">
        <v>31</v>
      </c>
      <c r="G7" s="5" t="s">
        <v>66</v>
      </c>
      <c r="H7" s="5" t="s">
        <v>72</v>
      </c>
      <c r="I7" s="5">
        <v>5</v>
      </c>
      <c r="J7" s="5">
        <v>10</v>
      </c>
      <c r="K7" s="5" t="s">
        <v>76</v>
      </c>
    </row>
    <row r="8" spans="2:11" ht="16" x14ac:dyDescent="0.2">
      <c r="B8" s="5" t="s">
        <v>56</v>
      </c>
      <c r="D8" s="3" t="s">
        <v>23</v>
      </c>
      <c r="E8" s="3" t="s">
        <v>32</v>
      </c>
      <c r="G8" s="5" t="s">
        <v>67</v>
      </c>
      <c r="I8" s="5">
        <v>10</v>
      </c>
    </row>
    <row r="9" spans="2:11" ht="16" x14ac:dyDescent="0.2">
      <c r="D9" s="3" t="s">
        <v>58</v>
      </c>
      <c r="E9" s="3" t="s">
        <v>34</v>
      </c>
      <c r="G9" s="5" t="s">
        <v>68</v>
      </c>
    </row>
    <row r="10" spans="2:11" ht="32" x14ac:dyDescent="0.2">
      <c r="D10" s="3" t="s">
        <v>24</v>
      </c>
      <c r="E10" s="3" t="s">
        <v>39</v>
      </c>
      <c r="G10" s="5" t="s">
        <v>69</v>
      </c>
    </row>
    <row r="11" spans="2:11" ht="16" x14ac:dyDescent="0.2">
      <c r="D11" s="3" t="s">
        <v>25</v>
      </c>
      <c r="E11" s="3" t="s">
        <v>37</v>
      </c>
      <c r="G11" s="5" t="s">
        <v>70</v>
      </c>
    </row>
    <row r="12" spans="2:11" ht="16" x14ac:dyDescent="0.2">
      <c r="D12" s="3" t="s">
        <v>26</v>
      </c>
      <c r="E12" s="3" t="s">
        <v>36</v>
      </c>
    </row>
    <row r="13" spans="2:11" ht="32" x14ac:dyDescent="0.2">
      <c r="D13" s="3" t="s">
        <v>27</v>
      </c>
      <c r="E13" s="3" t="s">
        <v>35</v>
      </c>
    </row>
    <row r="14" spans="2:11" ht="32" x14ac:dyDescent="0.2">
      <c r="D14" s="3" t="s">
        <v>28</v>
      </c>
      <c r="E14" s="3" t="s">
        <v>38</v>
      </c>
    </row>
    <row r="15" spans="2:11" ht="32" x14ac:dyDescent="0.2">
      <c r="D15" s="3" t="s">
        <v>29</v>
      </c>
      <c r="E15" s="3" t="s">
        <v>33</v>
      </c>
    </row>
    <row r="16" spans="2:11" ht="16" x14ac:dyDescent="0.2">
      <c r="D16" s="3" t="s">
        <v>30</v>
      </c>
      <c r="E16" s="3" t="s">
        <v>40</v>
      </c>
    </row>
    <row r="17" spans="4:5" ht="32" x14ac:dyDescent="0.2">
      <c r="D17" s="3" t="s">
        <v>59</v>
      </c>
      <c r="E17" s="3" t="s">
        <v>60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Hoja1</vt:lpstr>
      <vt:lpstr>Listas</vt:lpstr>
      <vt:lpstr>A</vt:lpstr>
      <vt:lpstr>Ca</vt:lpstr>
      <vt:lpstr>D</vt:lpstr>
      <vt:lpstr>N</vt:lpstr>
      <vt:lpstr>P</vt:lpstr>
      <vt:lpstr>Re</vt:lpstr>
      <vt:lpstr>Hoja1!rR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DUCUARA SUAREZ</dc:creator>
  <cp:lastModifiedBy>Juan Pablo Oviedo Roa</cp:lastModifiedBy>
  <dcterms:created xsi:type="dcterms:W3CDTF">2025-02-20T22:26:53Z</dcterms:created>
  <dcterms:modified xsi:type="dcterms:W3CDTF">2025-05-20T13:57:13Z</dcterms:modified>
</cp:coreProperties>
</file>